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Ondernemerschapsstimulering\2_(Pre)start\Préstart algemeen\Startkompas\"/>
    </mc:Choice>
  </mc:AlternateContent>
  <bookViews>
    <workbookView xWindow="0" yWindow="0" windowWidth="23040" windowHeight="8640" tabRatio="798"/>
  </bookViews>
  <sheets>
    <sheet name="inleiding" sheetId="7" r:id="rId1"/>
    <sheet name="beschrijvend luik" sheetId="5" r:id="rId2"/>
    <sheet name="financieel luik" sheetId="2" r:id="rId3"/>
    <sheet name="Blad3" sheetId="3" state="hidden" r:id="rId4"/>
    <sheet name="detail van investeringen" sheetId="6" r:id="rId5"/>
    <sheet name="kasplan" sheetId="8" r:id="rId6"/>
    <sheet name="verklarende woordenlijst" sheetId="4" r:id="rId7"/>
  </sheets>
  <definedNames>
    <definedName name="adminigegevens" localSheetId="1">'beschrijvend luik'!$B$101</definedName>
    <definedName name="administr_form" localSheetId="1">'beschrijvend luik'!$B$505</definedName>
    <definedName name="_xlnm.Print_Area" localSheetId="1">'beschrijvend luik'!$A$34:$B$524</definedName>
    <definedName name="_xlnm.Print_Area" localSheetId="4">'detail van investeringen'!$A$1:$C$153</definedName>
    <definedName name="_xlnm.Print_Area" localSheetId="2">'financieel luik'!$A$1:$E$350</definedName>
    <definedName name="_xlnm.Print_Area" localSheetId="0">inleiding!$A$1:$B$206</definedName>
    <definedName name="_xlnm.Print_Area" localSheetId="5">kasplan!$A$1:$AP$184</definedName>
    <definedName name="_xlnm.Print_Area" localSheetId="6">'verklarende woordenlijst'!$A$1:$B$28</definedName>
    <definedName name="_xlnm.Print_Titles" localSheetId="5">kasplan!$A:$B,kasplan!$6:$7</definedName>
    <definedName name="algemene_organisatie" localSheetId="1">'beschrijvend luik'!#REF!</definedName>
    <definedName name="basisidee" localSheetId="1">'beschrijvend luik'!$B$121</definedName>
    <definedName name="besluit">'financieel luik'!#REF!</definedName>
    <definedName name="besprekingmarktsector">'beschrijvend luik'!$B$151</definedName>
    <definedName name="bron_omgevanalyse">'beschrijvend luik'!$A$279</definedName>
    <definedName name="concurrenten" localSheetId="1">'beschrijvend luik'!$B$208</definedName>
    <definedName name="detail_aankoop_gebouwenjr1">'detail van investeringen'!$B$25</definedName>
    <definedName name="detail_aankoop_gebouwenjr2">'detail van investeringen'!$C$25</definedName>
    <definedName name="detail_aankoop_terreinjr1">'detail van investeringen'!$B$19</definedName>
    <definedName name="detail_aankoop_terreinjr2">'detail van investeringen'!$C$19</definedName>
    <definedName name="detail_bank_jr1">'detail van investeringen'!$B$139</definedName>
    <definedName name="detail_bank_jr2">'detail van investeringen'!#REF!</definedName>
    <definedName name="detail_finvastactiva_jr1">'detail van investeringen'!$B$100</definedName>
    <definedName name="detail_finvastactiva_jr2">'detail van investeringen'!$C$100</definedName>
    <definedName name="detail_gereedschap_jr1">'detail van investeringen'!$B$73</definedName>
    <definedName name="detail_gereedschap_jr2">'detail van investeringen'!$C$73</definedName>
    <definedName name="detail_grondstoffen_jr1">'detail van investeringen'!$D$107</definedName>
    <definedName name="detail_grondstoffen_jr2">'detail van investeringen'!$C$107</definedName>
    <definedName name="detail_handelsgoed_jr1">'detail van investeringen'!$D$120</definedName>
    <definedName name="detail_handelsgoed_jr2">'detail van investeringen'!$C$120</definedName>
    <definedName name="detail_hardware_jr1">'detail van investeringen'!$B$85</definedName>
    <definedName name="detail_hardware_jr2">'detail van investeringen'!$C$85</definedName>
    <definedName name="detail_imva_jr1">'detail van investeringen'!$B$11</definedName>
    <definedName name="detail_imva_jr2">'detail van investeringen'!$C$11</definedName>
    <definedName name="detail_inr_gebouw_jr1">'detail van investeringen'!$B$31</definedName>
    <definedName name="detail_inr_gebouw_jr2">'detail van investeringen'!$C$31</definedName>
    <definedName name="detail_kas_jr1">'detail van investeringen'!$B$148</definedName>
    <definedName name="detail_kas_jr2">'detail van investeringen'!#REF!</definedName>
    <definedName name="detail_machines_jr1">'detail van investeringen'!$B$45</definedName>
    <definedName name="detail_machines_jr2">'detail van investeringen'!$C$45</definedName>
    <definedName name="detail_meubilair_jr1">'detail van investeringen'!$B$59</definedName>
    <definedName name="detail_meubilair_jr2">'detail van investeringen'!$C$59</definedName>
    <definedName name="detail_oprichtingskosten">'detail van investeringen'!$B$4</definedName>
    <definedName name="detail_opstartkosten_jr1">'detail van investeringen'!#REF!</definedName>
    <definedName name="detail_opstartkosten_jr2">'detail van investeringen'!#REF!</definedName>
    <definedName name="detail_reedsaangek_natura">'detail van investeringen'!#REF!</definedName>
    <definedName name="detail_rollend_matjr1">'detail van investeringen'!$B$93</definedName>
    <definedName name="detail_rollend_matjr2">'detail van investeringen'!$C$93</definedName>
    <definedName name="detail_vorderingopklanten_jr1">'detail van investeringen'!$B$133</definedName>
    <definedName name="detail_vorderingopklanten_jr2">'detail van investeringen'!#REF!</definedName>
    <definedName name="DO" localSheetId="1">'beschrijvend luik'!#REF!</definedName>
    <definedName name="DO_titel" localSheetId="1">'beschrijvend luik'!#REF!</definedName>
    <definedName name="doodpuntomzet">'financieel luik'!$D$242</definedName>
    <definedName name="fin_achtergestlening">'financieel luik'!$G$69</definedName>
    <definedName name="fin_afschrijvingen">'financieel luik'!#REF!</definedName>
    <definedName name="fin_btw">'financieel luik'!$G$11</definedName>
    <definedName name="fin_doodpuntomzet">'financieel luik'!$G$241</definedName>
    <definedName name="fin_eigeninbreng">'financieel luik'!$G$65</definedName>
    <definedName name="fin_financiering">'financieel luik'!$G$58</definedName>
    <definedName name="fin_goodwill">'detail van investeringen'!$E$13</definedName>
    <definedName name="fin_investeringen">'detail van investeringen'!$E$1</definedName>
    <definedName name="fin_kaskrediet">'financieel luik'!$G$66</definedName>
    <definedName name="fin_leasingkosten">'financieel luik'!$G$205</definedName>
    <definedName name="fin_leverancierskrediet">'financieel luik'!$G$70</definedName>
    <definedName name="fin_marges">'financieel luik'!$G$216</definedName>
    <definedName name="fin_octrooi">'detail van investeringen'!$E$12</definedName>
    <definedName name="fin_ondernemersloon">'financieel luik'!$G$185</definedName>
    <definedName name="fin_tot_vast_kost_bedrec">'financieel luik'!$G$211</definedName>
    <definedName name="fin_tot_vast_kost_kasstroom">'financieel luik'!$G$212</definedName>
    <definedName name="fin_variabelekosten">'financieel luik'!$G$139</definedName>
    <definedName name="fin_vastekosten">'financieel luik'!$G$137</definedName>
    <definedName name="fin_vlotactiva">'detail van investeringen'!$E$104</definedName>
    <definedName name="fin_voorraad">'detail van investeringen'!$F$104</definedName>
    <definedName name="fin_voorraadnotatie">'financieel luik'!$G$307</definedName>
    <definedName name="fin_voortefinancBTW">'financieel luik'!$G$38</definedName>
    <definedName name="fin_vorderingopklant">'financieel luik'!$G$35</definedName>
    <definedName name="financieelplan">'financieel luik'!$E$1</definedName>
    <definedName name="financieringsplan">'financieel luik'!$C$58</definedName>
    <definedName name="haalbaarheidstoets">'financieel luik'!$C$251</definedName>
    <definedName name="inhoudstafel">'beschrijvend luik'!$A$34</definedName>
    <definedName name="investeringsplan">'financieel luik'!$C$14</definedName>
    <definedName name="juridische_vorm" localSheetId="1">'beschrijvend luik'!$B$496</definedName>
    <definedName name="klanten" localSheetId="1">'beschrijvend luik'!$B$167</definedName>
    <definedName name="leveranciers" localSheetId="1">'beschrijvend luik'!#REF!</definedName>
    <definedName name="marges">'financieel luik'!$D$217</definedName>
    <definedName name="partners" localSheetId="1">'beschrijvend luik'!$B$269</definedName>
    <definedName name="pers_gegevens">'beschrijvend luik'!$B$76</definedName>
    <definedName name="plaats" localSheetId="1">'beschrijvend luik'!$B$373</definedName>
    <definedName name="prijs" localSheetId="1">'beschrijvend luik'!$B$349</definedName>
    <definedName name="product" localSheetId="1">'beschrijvend luik'!$B$318</definedName>
    <definedName name="promotie" localSheetId="1">'beschrijvend luik'!$B$391</definedName>
    <definedName name="top" localSheetId="1">'beschrijvend luik'!#REF!</definedName>
    <definedName name="top_financieel">'financieel luik'!$B$1</definedName>
    <definedName name="top_tabel_investeringen">'financieel luik'!$C$19</definedName>
    <definedName name="trends">'beschrijvend luik'!#REF!</definedName>
    <definedName name="vastekosten">'financieel luik'!$D$138</definedName>
    <definedName name="verkl_achtergestlening">'verklarende woordenlijst'!$A$3</definedName>
    <definedName name="verkl_afschrijvingen">'verklarende woordenlijst'!$A$7</definedName>
    <definedName name="verkl_btw">'verklarende woordenlijst'!$A$8</definedName>
    <definedName name="verkl_doodpuntomzet">'verklarende woordenlijst'!$A$9</definedName>
    <definedName name="verkl_eigeninbreng">'verklarende woordenlijst'!$A$10</definedName>
    <definedName name="verkl_financiering">'verklarende woordenlijst'!$A$11</definedName>
    <definedName name="verkl_goodwill">'verklarende woordenlijst'!$A$12</definedName>
    <definedName name="verkl_investering">'verklarende woordenlijst'!$A$13</definedName>
    <definedName name="verkl_kaskrediet">'verklarende woordenlijst'!$A$14</definedName>
    <definedName name="verkl_klantenvordering">'verklarende woordenlijst'!$A$15</definedName>
    <definedName name="verkl_leasingkosten">'verklarende woordenlijst'!$A$16</definedName>
    <definedName name="verkl_leverancierskrediet">'verklarende woordenlijst'!$A$17</definedName>
    <definedName name="verkl_marge">'verklarende woordenlijst'!$A$18</definedName>
    <definedName name="verkl_octrooi">'verklarende woordenlijst'!$A$19</definedName>
    <definedName name="verkl_ondernemersloon">'verklarende woordenlijst'!$A$20</definedName>
    <definedName name="verkl_totkost_bedrecben">'verklarende woordenlijst'!$A$21</definedName>
    <definedName name="verkl_totkost_kasstroomben">'verklarende woordenlijst'!$A$22</definedName>
    <definedName name="verkl_variabkosten">'verklarende woordenlijst'!$A$23</definedName>
    <definedName name="verkl_vastekosten">'verklarende woordenlijst'!$A$24</definedName>
    <definedName name="verkl_vlottactiva">'verklarende woordenlijst'!$A$25</definedName>
    <definedName name="verkl_voorraad">'verklarende woordenlijst'!$A$26</definedName>
    <definedName name="verkl_voorraadnotatie">'verklarende woordenlijst'!$A$27</definedName>
    <definedName name="verkl_voortefinbtw">'verklarende woordenlijst'!$A$28</definedName>
    <definedName name="Voorwoord">'beschrijvend luik'!#REF!</definedName>
  </definedNames>
  <calcPr calcId="162913"/>
</workbook>
</file>

<file path=xl/calcChain.xml><?xml version="1.0" encoding="utf-8"?>
<calcChain xmlns="http://schemas.openxmlformats.org/spreadsheetml/2006/main">
  <c r="AE164" i="8" l="1"/>
  <c r="AF164" i="8"/>
  <c r="AG164" i="8"/>
  <c r="AH164" i="8"/>
  <c r="AI164" i="8"/>
  <c r="AJ164" i="8"/>
  <c r="AK164" i="8"/>
  <c r="AL164" i="8"/>
  <c r="AM164" i="8"/>
  <c r="AN164" i="8"/>
  <c r="AO164" i="8"/>
  <c r="AD164" i="8"/>
  <c r="R164" i="8"/>
  <c r="S164" i="8"/>
  <c r="T164" i="8"/>
  <c r="U164" i="8"/>
  <c r="V164" i="8"/>
  <c r="W164" i="8"/>
  <c r="X164" i="8"/>
  <c r="Y164" i="8"/>
  <c r="Z164" i="8"/>
  <c r="AA164" i="8"/>
  <c r="AB164" i="8"/>
  <c r="Q164" i="8"/>
  <c r="E164" i="8"/>
  <c r="F164" i="8"/>
  <c r="G164" i="8"/>
  <c r="H164" i="8"/>
  <c r="I164" i="8"/>
  <c r="J164" i="8"/>
  <c r="K164" i="8"/>
  <c r="L164" i="8"/>
  <c r="M164" i="8"/>
  <c r="N164" i="8"/>
  <c r="O164" i="8"/>
  <c r="D164" i="8"/>
  <c r="B145" i="6" l="1"/>
  <c r="AE35" i="8" l="1"/>
  <c r="AF35" i="8"/>
  <c r="AG35" i="8"/>
  <c r="AH35" i="8"/>
  <c r="AI35" i="8"/>
  <c r="AJ35" i="8"/>
  <c r="AK35" i="8"/>
  <c r="AL35" i="8"/>
  <c r="AM35" i="8"/>
  <c r="AN35" i="8"/>
  <c r="AO35" i="8"/>
  <c r="AD35" i="8"/>
  <c r="R35" i="8"/>
  <c r="S35" i="8"/>
  <c r="T35" i="8"/>
  <c r="U35" i="8"/>
  <c r="V35" i="8"/>
  <c r="W35" i="8"/>
  <c r="X35" i="8"/>
  <c r="Y35" i="8"/>
  <c r="Z35" i="8"/>
  <c r="AA35" i="8"/>
  <c r="AB35" i="8"/>
  <c r="Q35" i="8"/>
  <c r="E35" i="8"/>
  <c r="F35" i="8"/>
  <c r="G35" i="8"/>
  <c r="H35" i="8"/>
  <c r="I35" i="8"/>
  <c r="J35" i="8"/>
  <c r="K35" i="8"/>
  <c r="L35" i="8"/>
  <c r="M35" i="8"/>
  <c r="N35" i="8"/>
  <c r="O35" i="8"/>
  <c r="D35" i="8"/>
  <c r="AE28" i="8"/>
  <c r="AF28" i="8"/>
  <c r="AG28" i="8"/>
  <c r="AH28" i="8"/>
  <c r="AI28" i="8"/>
  <c r="AJ28" i="8"/>
  <c r="AK28" i="8"/>
  <c r="AL28" i="8"/>
  <c r="AM28" i="8"/>
  <c r="AN28" i="8"/>
  <c r="AO28" i="8"/>
  <c r="AD28" i="8"/>
  <c r="R28" i="8"/>
  <c r="S28" i="8"/>
  <c r="T28" i="8"/>
  <c r="U28" i="8"/>
  <c r="V28" i="8"/>
  <c r="W28" i="8"/>
  <c r="X28" i="8"/>
  <c r="Y28" i="8"/>
  <c r="Z28" i="8"/>
  <c r="AA28" i="8"/>
  <c r="AB28" i="8"/>
  <c r="Q28" i="8"/>
  <c r="E28" i="8"/>
  <c r="F28" i="8"/>
  <c r="G28" i="8"/>
  <c r="H28" i="8"/>
  <c r="I28" i="8"/>
  <c r="J28" i="8"/>
  <c r="K28" i="8"/>
  <c r="L28" i="8"/>
  <c r="M28" i="8"/>
  <c r="N28" i="8"/>
  <c r="O28" i="8"/>
  <c r="D28" i="8"/>
  <c r="AE11" i="8"/>
  <c r="AF11" i="8"/>
  <c r="AG11" i="8"/>
  <c r="AG48" i="8" s="1"/>
  <c r="AH11" i="8"/>
  <c r="AH48" i="8" s="1"/>
  <c r="AI11" i="8"/>
  <c r="AJ11" i="8"/>
  <c r="AK11" i="8"/>
  <c r="AK48" i="8" s="1"/>
  <c r="AL11" i="8"/>
  <c r="AL48" i="8" s="1"/>
  <c r="AM11" i="8"/>
  <c r="AN11" i="8"/>
  <c r="AO11" i="8"/>
  <c r="AO48" i="8" s="1"/>
  <c r="AD11" i="8"/>
  <c r="R11" i="8"/>
  <c r="R48" i="8" s="1"/>
  <c r="S11" i="8"/>
  <c r="S48" i="8" s="1"/>
  <c r="T11" i="8"/>
  <c r="T48" i="8" s="1"/>
  <c r="U11" i="8"/>
  <c r="U48" i="8" s="1"/>
  <c r="V11" i="8"/>
  <c r="V48" i="8" s="1"/>
  <c r="W11" i="8"/>
  <c r="W48" i="8" s="1"/>
  <c r="X11" i="8"/>
  <c r="X48" i="8" s="1"/>
  <c r="Y11" i="8"/>
  <c r="Y48" i="8" s="1"/>
  <c r="Z11" i="8"/>
  <c r="Z48" i="8" s="1"/>
  <c r="AA11" i="8"/>
  <c r="AA48" i="8" s="1"/>
  <c r="AB11" i="8"/>
  <c r="AB48" i="8" s="1"/>
  <c r="Q11" i="8"/>
  <c r="Q48" i="8" s="1"/>
  <c r="E11" i="8"/>
  <c r="E48" i="8" s="1"/>
  <c r="F11" i="8"/>
  <c r="F48" i="8" s="1"/>
  <c r="G11" i="8"/>
  <c r="G48" i="8" s="1"/>
  <c r="H11" i="8"/>
  <c r="H48" i="8" s="1"/>
  <c r="I11" i="8"/>
  <c r="I48" i="8" s="1"/>
  <c r="J11" i="8"/>
  <c r="J48" i="8" s="1"/>
  <c r="K11" i="8"/>
  <c r="K48" i="8" s="1"/>
  <c r="L11" i="8"/>
  <c r="L48" i="8" s="1"/>
  <c r="M11" i="8"/>
  <c r="M48" i="8" s="1"/>
  <c r="N11" i="8"/>
  <c r="N48" i="8" s="1"/>
  <c r="O11" i="8"/>
  <c r="O48" i="8" s="1"/>
  <c r="D11" i="8"/>
  <c r="AM48" i="8" l="1"/>
  <c r="AI48" i="8"/>
  <c r="AE48" i="8"/>
  <c r="AP35" i="8"/>
  <c r="AP11" i="8"/>
  <c r="P28" i="8"/>
  <c r="AC28" i="8"/>
  <c r="AP28" i="8"/>
  <c r="P35" i="8"/>
  <c r="AC35" i="8"/>
  <c r="AN48" i="8"/>
  <c r="AJ48" i="8"/>
  <c r="AF48" i="8"/>
  <c r="P11" i="8"/>
  <c r="AC11" i="8"/>
  <c r="D48" i="8"/>
  <c r="AD48" i="8"/>
  <c r="AP57" i="8"/>
  <c r="AP58" i="8"/>
  <c r="AC57" i="8"/>
  <c r="P57" i="8" l="1"/>
  <c r="P44" i="8" l="1"/>
  <c r="P43" i="8"/>
  <c r="AP37" i="8"/>
  <c r="AP38" i="8"/>
  <c r="AP39" i="8"/>
  <c r="AP40" i="8"/>
  <c r="AP41" i="8"/>
  <c r="AP42" i="8"/>
  <c r="AP43" i="8"/>
  <c r="AP44" i="8"/>
  <c r="AP45" i="8"/>
  <c r="AP46" i="8"/>
  <c r="AP47" i="8"/>
  <c r="AP36" i="8"/>
  <c r="AP34" i="8"/>
  <c r="AC34" i="8"/>
  <c r="P34" i="8"/>
  <c r="AC37" i="8"/>
  <c r="AC38" i="8"/>
  <c r="AC39" i="8"/>
  <c r="AC40" i="8"/>
  <c r="AC41" i="8"/>
  <c r="AC42" i="8"/>
  <c r="AC43" i="8"/>
  <c r="AC44" i="8"/>
  <c r="AC45" i="8"/>
  <c r="AC46" i="8"/>
  <c r="AC47" i="8"/>
  <c r="AC36" i="8"/>
  <c r="P37" i="8"/>
  <c r="P38" i="8"/>
  <c r="P39" i="8"/>
  <c r="P40" i="8"/>
  <c r="P41" i="8"/>
  <c r="P42" i="8"/>
  <c r="P36" i="8"/>
  <c r="P45" i="8" l="1"/>
  <c r="AE49" i="8"/>
  <c r="AF49" i="8"/>
  <c r="AG49" i="8"/>
  <c r="AH49" i="8"/>
  <c r="AI49" i="8"/>
  <c r="AJ49" i="8"/>
  <c r="AK49" i="8"/>
  <c r="AL49" i="8"/>
  <c r="AM49" i="8"/>
  <c r="AN49" i="8"/>
  <c r="AO49" i="8"/>
  <c r="AD49" i="8"/>
  <c r="R49" i="8"/>
  <c r="S49" i="8"/>
  <c r="T49" i="8"/>
  <c r="U49" i="8"/>
  <c r="V49" i="8"/>
  <c r="W49" i="8"/>
  <c r="X49" i="8"/>
  <c r="Y49" i="8"/>
  <c r="Z49" i="8"/>
  <c r="AA49" i="8"/>
  <c r="AB49" i="8"/>
  <c r="Q49" i="8"/>
  <c r="E49" i="8"/>
  <c r="F49" i="8"/>
  <c r="G49" i="8"/>
  <c r="H49" i="8"/>
  <c r="I49" i="8"/>
  <c r="J49" i="8"/>
  <c r="K49" i="8"/>
  <c r="L49" i="8"/>
  <c r="M49" i="8"/>
  <c r="N49" i="8"/>
  <c r="O49" i="8"/>
  <c r="D49" i="8"/>
  <c r="Q141" i="8" l="1"/>
  <c r="R141" i="8"/>
  <c r="S141" i="8"/>
  <c r="T141" i="8"/>
  <c r="U141" i="8"/>
  <c r="V141" i="8"/>
  <c r="W141" i="8"/>
  <c r="X141" i="8"/>
  <c r="Y141" i="8"/>
  <c r="Z141" i="8"/>
  <c r="AA141" i="8"/>
  <c r="AB141" i="8"/>
  <c r="AD141" i="8"/>
  <c r="AE141" i="8"/>
  <c r="AF141" i="8"/>
  <c r="AG141" i="8"/>
  <c r="AH141" i="8"/>
  <c r="AI141" i="8"/>
  <c r="AJ141" i="8"/>
  <c r="AK141" i="8"/>
  <c r="AL141" i="8"/>
  <c r="AM141" i="8"/>
  <c r="AN141" i="8"/>
  <c r="AO141" i="8"/>
  <c r="E141" i="8"/>
  <c r="F141" i="8"/>
  <c r="G141" i="8"/>
  <c r="H141" i="8"/>
  <c r="I141" i="8"/>
  <c r="J141" i="8"/>
  <c r="K141" i="8"/>
  <c r="L141" i="8"/>
  <c r="M141" i="8"/>
  <c r="N141" i="8"/>
  <c r="O141" i="8"/>
  <c r="D141" i="8"/>
  <c r="AP144" i="8"/>
  <c r="AP145" i="8"/>
  <c r="AC144" i="8"/>
  <c r="AC145" i="8"/>
  <c r="AP138" i="8"/>
  <c r="AP139" i="8"/>
  <c r="AP140" i="8"/>
  <c r="AC138" i="8"/>
  <c r="AC139" i="8"/>
  <c r="AC140" i="8"/>
  <c r="AP120" i="8"/>
  <c r="AP121" i="8"/>
  <c r="AP122" i="8"/>
  <c r="AC120" i="8"/>
  <c r="AC121" i="8"/>
  <c r="AC122" i="8"/>
  <c r="AP105" i="8"/>
  <c r="AP106" i="8"/>
  <c r="AP107" i="8"/>
  <c r="AC105" i="8"/>
  <c r="AC106" i="8"/>
  <c r="AC107" i="8"/>
  <c r="AP87" i="8"/>
  <c r="AP88" i="8"/>
  <c r="AP89" i="8"/>
  <c r="AC87" i="8"/>
  <c r="AC88" i="8"/>
  <c r="AC89" i="8"/>
  <c r="AP74" i="8"/>
  <c r="AP75" i="8"/>
  <c r="AP76" i="8"/>
  <c r="AC74" i="8"/>
  <c r="AC75" i="8"/>
  <c r="AP62" i="8"/>
  <c r="AP63" i="8"/>
  <c r="AC62" i="8"/>
  <c r="AC63" i="8"/>
  <c r="AP129" i="8"/>
  <c r="AP130" i="8"/>
  <c r="AC129" i="8"/>
  <c r="AC130" i="8"/>
  <c r="P46" i="8" l="1"/>
  <c r="P118" i="8"/>
  <c r="AC118" i="8"/>
  <c r="AP118" i="8"/>
  <c r="P119" i="8"/>
  <c r="AC119" i="8"/>
  <c r="AP119" i="8"/>
  <c r="P143" i="8"/>
  <c r="P144" i="8"/>
  <c r="P145" i="8"/>
  <c r="P138" i="8"/>
  <c r="P139" i="8"/>
  <c r="P140" i="8"/>
  <c r="P129" i="8"/>
  <c r="P130" i="8"/>
  <c r="P131" i="8"/>
  <c r="P120" i="8"/>
  <c r="P121" i="8"/>
  <c r="P122" i="8"/>
  <c r="P105" i="8"/>
  <c r="P106" i="8"/>
  <c r="P107" i="8"/>
  <c r="P87" i="8"/>
  <c r="P88" i="8"/>
  <c r="P89" i="8"/>
  <c r="P74" i="8"/>
  <c r="P75" i="8"/>
  <c r="P76" i="8"/>
  <c r="P162" i="8"/>
  <c r="P62" i="8"/>
  <c r="P63" i="8"/>
  <c r="P64" i="8"/>
  <c r="Q148" i="8"/>
  <c r="R148" i="8"/>
  <c r="S148" i="8"/>
  <c r="T148" i="8"/>
  <c r="U148" i="8"/>
  <c r="V148" i="8"/>
  <c r="W148" i="8"/>
  <c r="X148" i="8"/>
  <c r="Y148" i="8"/>
  <c r="Z148" i="8"/>
  <c r="AA148" i="8"/>
  <c r="AB148" i="8"/>
  <c r="AD148" i="8"/>
  <c r="AE148" i="8"/>
  <c r="AF148" i="8"/>
  <c r="AG148" i="8"/>
  <c r="AH148" i="8"/>
  <c r="AI148" i="8"/>
  <c r="AJ148" i="8"/>
  <c r="AK148" i="8"/>
  <c r="AL148" i="8"/>
  <c r="AM148" i="8"/>
  <c r="AN148" i="8"/>
  <c r="AO148" i="8"/>
  <c r="P159" i="8"/>
  <c r="P160" i="8"/>
  <c r="P161" i="8"/>
  <c r="E148" i="8"/>
  <c r="F148" i="8"/>
  <c r="G148" i="8"/>
  <c r="H148" i="8"/>
  <c r="I148" i="8"/>
  <c r="J148" i="8"/>
  <c r="K148" i="8"/>
  <c r="L148" i="8"/>
  <c r="M148" i="8"/>
  <c r="N148" i="8"/>
  <c r="O148" i="8"/>
  <c r="D148" i="8"/>
  <c r="AP29" i="8"/>
  <c r="AP30" i="8"/>
  <c r="AP31" i="8"/>
  <c r="AP32" i="8"/>
  <c r="AP33" i="8"/>
  <c r="AC29" i="8"/>
  <c r="AC30" i="8"/>
  <c r="AC31" i="8"/>
  <c r="AC32" i="8"/>
  <c r="AC33" i="8"/>
  <c r="P29" i="8"/>
  <c r="P30" i="8"/>
  <c r="P31" i="8"/>
  <c r="P32" i="8"/>
  <c r="P33" i="8"/>
  <c r="P149" i="8"/>
  <c r="AC149" i="8"/>
  <c r="AP149" i="8"/>
  <c r="P150" i="8"/>
  <c r="AC150" i="8"/>
  <c r="AP150" i="8"/>
  <c r="P164" i="8" l="1"/>
  <c r="AP164" i="8"/>
  <c r="AC164" i="8"/>
  <c r="AC49" i="8"/>
  <c r="P49" i="8"/>
  <c r="AO174" i="8"/>
  <c r="AN174" i="8"/>
  <c r="AM174" i="8"/>
  <c r="AL174" i="8"/>
  <c r="AK174" i="8"/>
  <c r="AJ174" i="8"/>
  <c r="AI174" i="8"/>
  <c r="AH174" i="8"/>
  <c r="AG174" i="8"/>
  <c r="AF174" i="8"/>
  <c r="AE174" i="8"/>
  <c r="AD174" i="8"/>
  <c r="AP26" i="8"/>
  <c r="AP25" i="8"/>
  <c r="AP24" i="8"/>
  <c r="AP23" i="8"/>
  <c r="AP22" i="8"/>
  <c r="AP21" i="8"/>
  <c r="AP20" i="8"/>
  <c r="AP19" i="8"/>
  <c r="AP18" i="8"/>
  <c r="AP17" i="8"/>
  <c r="AP16" i="8"/>
  <c r="AP15" i="8"/>
  <c r="AP14" i="8"/>
  <c r="AP13" i="8"/>
  <c r="AP12" i="8"/>
  <c r="AO173" i="8"/>
  <c r="AN173" i="8"/>
  <c r="AM173" i="8"/>
  <c r="AL173" i="8"/>
  <c r="AK173" i="8"/>
  <c r="AJ173" i="8"/>
  <c r="AI173" i="8"/>
  <c r="AH173" i="8"/>
  <c r="AG173" i="8"/>
  <c r="AF173" i="8"/>
  <c r="AE173" i="8"/>
  <c r="AD173" i="8"/>
  <c r="AP143" i="8"/>
  <c r="AP142" i="8"/>
  <c r="AP137" i="8"/>
  <c r="AP136" i="8"/>
  <c r="AP135" i="8"/>
  <c r="AP134" i="8"/>
  <c r="AP133" i="8"/>
  <c r="AO132" i="8"/>
  <c r="AN132" i="8"/>
  <c r="AM132" i="8"/>
  <c r="AL132" i="8"/>
  <c r="AK132" i="8"/>
  <c r="AJ132" i="8"/>
  <c r="AI132" i="8"/>
  <c r="AH132" i="8"/>
  <c r="AG132" i="8"/>
  <c r="AF132" i="8"/>
  <c r="AE132" i="8"/>
  <c r="AD132" i="8"/>
  <c r="AP131" i="8"/>
  <c r="AP128" i="8"/>
  <c r="AP127" i="8"/>
  <c r="AP126" i="8"/>
  <c r="AP125" i="8"/>
  <c r="AP124" i="8"/>
  <c r="AO123" i="8"/>
  <c r="AN123" i="8"/>
  <c r="AM123" i="8"/>
  <c r="AL123" i="8"/>
  <c r="AK123" i="8"/>
  <c r="AJ123" i="8"/>
  <c r="AI123" i="8"/>
  <c r="AH123" i="8"/>
  <c r="AG123" i="8"/>
  <c r="AF123" i="8"/>
  <c r="AE123" i="8"/>
  <c r="AD123" i="8"/>
  <c r="AP117" i="8"/>
  <c r="AP116" i="8"/>
  <c r="AP115" i="8"/>
  <c r="AP114" i="8"/>
  <c r="AP113" i="8"/>
  <c r="AP112" i="8"/>
  <c r="AP111" i="8"/>
  <c r="AP110" i="8"/>
  <c r="AP109" i="8"/>
  <c r="AO108" i="8"/>
  <c r="AN108" i="8"/>
  <c r="AM108" i="8"/>
  <c r="AL108" i="8"/>
  <c r="AK108" i="8"/>
  <c r="AJ108" i="8"/>
  <c r="AI108" i="8"/>
  <c r="AH108" i="8"/>
  <c r="AG108" i="8"/>
  <c r="AF108" i="8"/>
  <c r="AE108" i="8"/>
  <c r="AD108" i="8"/>
  <c r="AP104" i="8"/>
  <c r="AP103" i="8"/>
  <c r="AP102" i="8"/>
  <c r="AP101" i="8"/>
  <c r="AP100" i="8"/>
  <c r="AP99" i="8"/>
  <c r="AP98" i="8"/>
  <c r="AP97" i="8"/>
  <c r="AP96" i="8"/>
  <c r="AP95" i="8"/>
  <c r="AP94" i="8"/>
  <c r="AP93" i="8"/>
  <c r="AP92" i="8"/>
  <c r="AP91" i="8"/>
  <c r="AO90" i="8"/>
  <c r="AN90" i="8"/>
  <c r="AM90" i="8"/>
  <c r="AL90" i="8"/>
  <c r="AK90" i="8"/>
  <c r="AJ90" i="8"/>
  <c r="AI90" i="8"/>
  <c r="AH90" i="8"/>
  <c r="AG90" i="8"/>
  <c r="AF90" i="8"/>
  <c r="AE90" i="8"/>
  <c r="AD90" i="8"/>
  <c r="AP86" i="8"/>
  <c r="AP85" i="8"/>
  <c r="AP84" i="8"/>
  <c r="AP83" i="8"/>
  <c r="AP82" i="8"/>
  <c r="AP81" i="8"/>
  <c r="AP80" i="8"/>
  <c r="AP79" i="8"/>
  <c r="AP78" i="8"/>
  <c r="AO77" i="8"/>
  <c r="AN77" i="8"/>
  <c r="AM77" i="8"/>
  <c r="AL77" i="8"/>
  <c r="AK77" i="8"/>
  <c r="AJ77" i="8"/>
  <c r="AI77" i="8"/>
  <c r="AH77" i="8"/>
  <c r="AG77" i="8"/>
  <c r="AF77" i="8"/>
  <c r="AE77" i="8"/>
  <c r="AD77" i="8"/>
  <c r="AP73" i="8"/>
  <c r="AP72" i="8"/>
  <c r="AP71" i="8"/>
  <c r="AP70" i="8"/>
  <c r="AP69" i="8"/>
  <c r="AP68" i="8"/>
  <c r="AP67" i="8"/>
  <c r="AP66" i="8"/>
  <c r="AO65" i="8"/>
  <c r="AN65" i="8"/>
  <c r="AM65" i="8"/>
  <c r="AL65" i="8"/>
  <c r="AK65" i="8"/>
  <c r="AJ65" i="8"/>
  <c r="AI65" i="8"/>
  <c r="AH65" i="8"/>
  <c r="AG65" i="8"/>
  <c r="AF65" i="8"/>
  <c r="AE65" i="8"/>
  <c r="AD65" i="8"/>
  <c r="AP64" i="8"/>
  <c r="AP61" i="8"/>
  <c r="AP60" i="8"/>
  <c r="AP59" i="8"/>
  <c r="AP56" i="8"/>
  <c r="AP55" i="8"/>
  <c r="AO54" i="8"/>
  <c r="AN54" i="8"/>
  <c r="AM54" i="8"/>
  <c r="AL54" i="8"/>
  <c r="AK54" i="8"/>
  <c r="AJ54" i="8"/>
  <c r="AI54" i="8"/>
  <c r="AH54" i="8"/>
  <c r="AG54" i="8"/>
  <c r="AF54" i="8"/>
  <c r="AE54" i="8"/>
  <c r="AD54" i="8"/>
  <c r="AP158" i="8"/>
  <c r="AP157" i="8"/>
  <c r="AP156" i="8"/>
  <c r="AP155" i="8"/>
  <c r="AP154" i="8"/>
  <c r="AP153" i="8"/>
  <c r="AP152" i="8"/>
  <c r="AP151" i="8"/>
  <c r="AB174" i="8"/>
  <c r="AA174" i="8"/>
  <c r="Z174" i="8"/>
  <c r="Y174" i="8"/>
  <c r="X174" i="8"/>
  <c r="W174" i="8"/>
  <c r="V174" i="8"/>
  <c r="U174" i="8"/>
  <c r="T174" i="8"/>
  <c r="S174" i="8"/>
  <c r="R174" i="8"/>
  <c r="Q174" i="8"/>
  <c r="AC26" i="8"/>
  <c r="AC25" i="8"/>
  <c r="AC24" i="8"/>
  <c r="AC23" i="8"/>
  <c r="AC22" i="8"/>
  <c r="AC21" i="8"/>
  <c r="AC20" i="8"/>
  <c r="AC19" i="8"/>
  <c r="AC18" i="8"/>
  <c r="AC17" i="8"/>
  <c r="AC16" i="8"/>
  <c r="AC15" i="8"/>
  <c r="AC14" i="8"/>
  <c r="AC13" i="8"/>
  <c r="AC12" i="8"/>
  <c r="AB173" i="8"/>
  <c r="AA173" i="8"/>
  <c r="Z173" i="8"/>
  <c r="Y173" i="8"/>
  <c r="X173" i="8"/>
  <c r="W173" i="8"/>
  <c r="V173" i="8"/>
  <c r="U173" i="8"/>
  <c r="T173" i="8"/>
  <c r="S173" i="8"/>
  <c r="R173" i="8"/>
  <c r="AC143" i="8"/>
  <c r="AC142" i="8"/>
  <c r="AC137" i="8"/>
  <c r="AC136" i="8"/>
  <c r="AC135" i="8"/>
  <c r="AC134" i="8"/>
  <c r="AC133" i="8"/>
  <c r="AB132" i="8"/>
  <c r="AA132" i="8"/>
  <c r="Z132" i="8"/>
  <c r="Y132" i="8"/>
  <c r="X132" i="8"/>
  <c r="W132" i="8"/>
  <c r="V132" i="8"/>
  <c r="U132" i="8"/>
  <c r="T132" i="8"/>
  <c r="S132" i="8"/>
  <c r="R132" i="8"/>
  <c r="Q132" i="8"/>
  <c r="AC131" i="8"/>
  <c r="AC128" i="8"/>
  <c r="AC127" i="8"/>
  <c r="AC126" i="8"/>
  <c r="AC125" i="8"/>
  <c r="AC124" i="8"/>
  <c r="AB123" i="8"/>
  <c r="AA123" i="8"/>
  <c r="Z123" i="8"/>
  <c r="Y123" i="8"/>
  <c r="X123" i="8"/>
  <c r="W123" i="8"/>
  <c r="V123" i="8"/>
  <c r="U123" i="8"/>
  <c r="T123" i="8"/>
  <c r="S123" i="8"/>
  <c r="R123" i="8"/>
  <c r="Q123" i="8"/>
  <c r="AC117" i="8"/>
  <c r="AC116" i="8"/>
  <c r="AC115" i="8"/>
  <c r="AC114" i="8"/>
  <c r="AC113" i="8"/>
  <c r="AC112" i="8"/>
  <c r="AC111" i="8"/>
  <c r="AC110" i="8"/>
  <c r="AC109" i="8"/>
  <c r="AB108" i="8"/>
  <c r="AA108" i="8"/>
  <c r="Z108" i="8"/>
  <c r="Y108" i="8"/>
  <c r="X108" i="8"/>
  <c r="W108" i="8"/>
  <c r="V108" i="8"/>
  <c r="U108" i="8"/>
  <c r="T108" i="8"/>
  <c r="S108" i="8"/>
  <c r="R108" i="8"/>
  <c r="Q108" i="8"/>
  <c r="AC104" i="8"/>
  <c r="AC103" i="8"/>
  <c r="AC102" i="8"/>
  <c r="AC101" i="8"/>
  <c r="AC100" i="8"/>
  <c r="AC99" i="8"/>
  <c r="AC98" i="8"/>
  <c r="AC97" i="8"/>
  <c r="AC96" i="8"/>
  <c r="AC95" i="8"/>
  <c r="AC94" i="8"/>
  <c r="AC93" i="8"/>
  <c r="AC92" i="8"/>
  <c r="AC91" i="8"/>
  <c r="AB90" i="8"/>
  <c r="AA90" i="8"/>
  <c r="Z90" i="8"/>
  <c r="Y90" i="8"/>
  <c r="X90" i="8"/>
  <c r="W90" i="8"/>
  <c r="V90" i="8"/>
  <c r="U90" i="8"/>
  <c r="T90" i="8"/>
  <c r="S90" i="8"/>
  <c r="R90" i="8"/>
  <c r="Q90" i="8"/>
  <c r="AC86" i="8"/>
  <c r="AC85" i="8"/>
  <c r="AC84" i="8"/>
  <c r="AC83" i="8"/>
  <c r="AC82" i="8"/>
  <c r="AC81" i="8"/>
  <c r="AC80" i="8"/>
  <c r="AC79" i="8"/>
  <c r="AC78" i="8"/>
  <c r="AB77" i="8"/>
  <c r="AA77" i="8"/>
  <c r="Z77" i="8"/>
  <c r="Y77" i="8"/>
  <c r="X77" i="8"/>
  <c r="W77" i="8"/>
  <c r="V77" i="8"/>
  <c r="U77" i="8"/>
  <c r="T77" i="8"/>
  <c r="S77" i="8"/>
  <c r="R77" i="8"/>
  <c r="Q77" i="8"/>
  <c r="AC76" i="8"/>
  <c r="AC73" i="8"/>
  <c r="AC72" i="8"/>
  <c r="AC71" i="8"/>
  <c r="AC70" i="8"/>
  <c r="AC69" i="8"/>
  <c r="AC68" i="8"/>
  <c r="AC67" i="8"/>
  <c r="AC66" i="8"/>
  <c r="AB65" i="8"/>
  <c r="AA65" i="8"/>
  <c r="Z65" i="8"/>
  <c r="Y65" i="8"/>
  <c r="X65" i="8"/>
  <c r="W65" i="8"/>
  <c r="V65" i="8"/>
  <c r="U65" i="8"/>
  <c r="T65" i="8"/>
  <c r="S65" i="8"/>
  <c r="R65" i="8"/>
  <c r="Q65" i="8"/>
  <c r="AC64" i="8"/>
  <c r="AC61" i="8"/>
  <c r="AC60" i="8"/>
  <c r="AC59" i="8"/>
  <c r="AC58" i="8"/>
  <c r="AC56" i="8"/>
  <c r="AC55" i="8"/>
  <c r="AB54" i="8"/>
  <c r="AA54" i="8"/>
  <c r="Z54" i="8"/>
  <c r="Y54" i="8"/>
  <c r="X54" i="8"/>
  <c r="W54" i="8"/>
  <c r="V54" i="8"/>
  <c r="U54" i="8"/>
  <c r="T54" i="8"/>
  <c r="S54" i="8"/>
  <c r="R54" i="8"/>
  <c r="Q54" i="8"/>
  <c r="AC158" i="8"/>
  <c r="AC157" i="8"/>
  <c r="AC156" i="8"/>
  <c r="AC155" i="8"/>
  <c r="AC154" i="8"/>
  <c r="AC153" i="8"/>
  <c r="AC152" i="8"/>
  <c r="AC151" i="8"/>
  <c r="E132" i="8"/>
  <c r="F132" i="8"/>
  <c r="G132" i="8"/>
  <c r="H132" i="8"/>
  <c r="I132" i="8"/>
  <c r="J132" i="8"/>
  <c r="K132" i="8"/>
  <c r="L132" i="8"/>
  <c r="M132" i="8"/>
  <c r="N132" i="8"/>
  <c r="O132" i="8"/>
  <c r="D132" i="8"/>
  <c r="E123" i="8"/>
  <c r="F123" i="8"/>
  <c r="G123" i="8"/>
  <c r="H123" i="8"/>
  <c r="I123" i="8"/>
  <c r="J123" i="8"/>
  <c r="K123" i="8"/>
  <c r="L123" i="8"/>
  <c r="M123" i="8"/>
  <c r="N123" i="8"/>
  <c r="O123" i="8"/>
  <c r="D123" i="8"/>
  <c r="E108" i="8"/>
  <c r="F108" i="8"/>
  <c r="G108" i="8"/>
  <c r="H108" i="8"/>
  <c r="I108" i="8"/>
  <c r="J108" i="8"/>
  <c r="K108" i="8"/>
  <c r="L108" i="8"/>
  <c r="M108" i="8"/>
  <c r="N108" i="8"/>
  <c r="O108" i="8"/>
  <c r="D108" i="8"/>
  <c r="E90" i="8"/>
  <c r="F90" i="8"/>
  <c r="G90" i="8"/>
  <c r="H90" i="8"/>
  <c r="I90" i="8"/>
  <c r="J90" i="8"/>
  <c r="K90" i="8"/>
  <c r="L90" i="8"/>
  <c r="M90" i="8"/>
  <c r="N90" i="8"/>
  <c r="O90" i="8"/>
  <c r="D90" i="8"/>
  <c r="E77" i="8"/>
  <c r="F77" i="8"/>
  <c r="G77" i="8"/>
  <c r="H77" i="8"/>
  <c r="I77" i="8"/>
  <c r="J77" i="8"/>
  <c r="K77" i="8"/>
  <c r="L77" i="8"/>
  <c r="M77" i="8"/>
  <c r="N77" i="8"/>
  <c r="O77" i="8"/>
  <c r="D77" i="8"/>
  <c r="E65" i="8"/>
  <c r="F65" i="8"/>
  <c r="G65" i="8"/>
  <c r="H65" i="8"/>
  <c r="I65" i="8"/>
  <c r="J65" i="8"/>
  <c r="K65" i="8"/>
  <c r="L65" i="8"/>
  <c r="M65" i="8"/>
  <c r="N65" i="8"/>
  <c r="O65" i="8"/>
  <c r="D65" i="8"/>
  <c r="E54" i="8"/>
  <c r="F54" i="8"/>
  <c r="G54" i="8"/>
  <c r="H54" i="8"/>
  <c r="I54" i="8"/>
  <c r="J54" i="8"/>
  <c r="K54" i="8"/>
  <c r="L54" i="8"/>
  <c r="M54" i="8"/>
  <c r="N54" i="8"/>
  <c r="O54" i="8"/>
  <c r="D54" i="8"/>
  <c r="P47" i="8" l="1"/>
  <c r="AC141" i="8"/>
  <c r="AP141" i="8"/>
  <c r="M163" i="8"/>
  <c r="M165" i="8" s="1"/>
  <c r="M170" i="8" s="1"/>
  <c r="I163" i="8"/>
  <c r="I165" i="8" s="1"/>
  <c r="I170" i="8" s="1"/>
  <c r="E163" i="8"/>
  <c r="E165" i="8" s="1"/>
  <c r="E170" i="8" s="1"/>
  <c r="D163" i="8"/>
  <c r="D165" i="8" s="1"/>
  <c r="D170" i="8" s="1"/>
  <c r="H163" i="8"/>
  <c r="H165" i="8" s="1"/>
  <c r="H170" i="8" s="1"/>
  <c r="O163" i="8"/>
  <c r="O165" i="8" s="1"/>
  <c r="O170" i="8" s="1"/>
  <c r="K163" i="8"/>
  <c r="K165" i="8" s="1"/>
  <c r="K170" i="8" s="1"/>
  <c r="G163" i="8"/>
  <c r="G165" i="8" s="1"/>
  <c r="G170" i="8" s="1"/>
  <c r="L163" i="8"/>
  <c r="L165" i="8" s="1"/>
  <c r="L170" i="8" s="1"/>
  <c r="N163" i="8"/>
  <c r="N165" i="8" s="1"/>
  <c r="N170" i="8" s="1"/>
  <c r="J163" i="8"/>
  <c r="J165" i="8" s="1"/>
  <c r="J170" i="8" s="1"/>
  <c r="F163" i="8"/>
  <c r="F165" i="8" s="1"/>
  <c r="F170" i="8" s="1"/>
  <c r="U163" i="8"/>
  <c r="U165" i="8" s="1"/>
  <c r="U170" i="8" s="1"/>
  <c r="Y163" i="8"/>
  <c r="Y165" i="8" s="1"/>
  <c r="Y170" i="8" s="1"/>
  <c r="R163" i="8"/>
  <c r="R165" i="8" s="1"/>
  <c r="R170" i="8" s="1"/>
  <c r="Q163" i="8"/>
  <c r="Q165" i="8" s="1"/>
  <c r="Q170" i="8" s="1"/>
  <c r="AE163" i="8"/>
  <c r="AE165" i="8" s="1"/>
  <c r="AE170" i="8" s="1"/>
  <c r="AI163" i="8"/>
  <c r="AI165" i="8" s="1"/>
  <c r="AI170" i="8" s="1"/>
  <c r="AM163" i="8"/>
  <c r="AM165" i="8" s="1"/>
  <c r="AM170" i="8" s="1"/>
  <c r="V163" i="8"/>
  <c r="V165" i="8" s="1"/>
  <c r="V170" i="8" s="1"/>
  <c r="S163" i="8"/>
  <c r="S165" i="8" s="1"/>
  <c r="S170" i="8" s="1"/>
  <c r="W163" i="8"/>
  <c r="W165" i="8" s="1"/>
  <c r="W170" i="8" s="1"/>
  <c r="AA163" i="8"/>
  <c r="AA165" i="8" s="1"/>
  <c r="AA170" i="8" s="1"/>
  <c r="Z163" i="8"/>
  <c r="Z165" i="8" s="1"/>
  <c r="Z170" i="8" s="1"/>
  <c r="AD163" i="8"/>
  <c r="AD165" i="8" s="1"/>
  <c r="AD170" i="8" s="1"/>
  <c r="AH163" i="8"/>
  <c r="AH165" i="8" s="1"/>
  <c r="AH170" i="8" s="1"/>
  <c r="AL163" i="8"/>
  <c r="AL165" i="8" s="1"/>
  <c r="AL170" i="8" s="1"/>
  <c r="T163" i="8"/>
  <c r="T165" i="8" s="1"/>
  <c r="T170" i="8" s="1"/>
  <c r="X163" i="8"/>
  <c r="X165" i="8" s="1"/>
  <c r="X170" i="8" s="1"/>
  <c r="AB163" i="8"/>
  <c r="AB165" i="8" s="1"/>
  <c r="AB170" i="8" s="1"/>
  <c r="AF163" i="8"/>
  <c r="AF165" i="8" s="1"/>
  <c r="AF170" i="8" s="1"/>
  <c r="AJ163" i="8"/>
  <c r="AJ165" i="8" s="1"/>
  <c r="AJ170" i="8" s="1"/>
  <c r="AN163" i="8"/>
  <c r="AN165" i="8" s="1"/>
  <c r="AN170" i="8" s="1"/>
  <c r="AG163" i="8"/>
  <c r="AG165" i="8" s="1"/>
  <c r="AG170" i="8" s="1"/>
  <c r="AK163" i="8"/>
  <c r="AK165" i="8" s="1"/>
  <c r="AK170" i="8" s="1"/>
  <c r="AO163" i="8"/>
  <c r="AO165" i="8" s="1"/>
  <c r="AO170" i="8" s="1"/>
  <c r="AC148" i="8"/>
  <c r="AP148" i="8"/>
  <c r="AM50" i="8"/>
  <c r="AM169" i="8" s="1"/>
  <c r="AK50" i="8"/>
  <c r="AK169" i="8" s="1"/>
  <c r="AD50" i="8"/>
  <c r="AD169" i="8" s="1"/>
  <c r="AE50" i="8"/>
  <c r="AE169" i="8" s="1"/>
  <c r="AL50" i="8"/>
  <c r="AL169" i="8" s="1"/>
  <c r="AG50" i="8"/>
  <c r="AG169" i="8" s="1"/>
  <c r="AF50" i="8"/>
  <c r="AF169" i="8" s="1"/>
  <c r="AJ50" i="8"/>
  <c r="AJ169" i="8" s="1"/>
  <c r="AO50" i="8"/>
  <c r="AO169" i="8" s="1"/>
  <c r="T50" i="8"/>
  <c r="T169" i="8" s="1"/>
  <c r="X50" i="8"/>
  <c r="X169" i="8" s="1"/>
  <c r="AB50" i="8"/>
  <c r="AB169" i="8" s="1"/>
  <c r="Q50" i="8"/>
  <c r="Q169" i="8" s="1"/>
  <c r="U50" i="8"/>
  <c r="U169" i="8" s="1"/>
  <c r="Y50" i="8"/>
  <c r="Y169" i="8" s="1"/>
  <c r="R50" i="8"/>
  <c r="R169" i="8" s="1"/>
  <c r="V50" i="8"/>
  <c r="V169" i="8" s="1"/>
  <c r="Z50" i="8"/>
  <c r="Z169" i="8" s="1"/>
  <c r="S50" i="8"/>
  <c r="S169" i="8" s="1"/>
  <c r="W50" i="8"/>
  <c r="W169" i="8" s="1"/>
  <c r="AA50" i="8"/>
  <c r="AA169" i="8" s="1"/>
  <c r="AC90" i="8"/>
  <c r="AC77" i="8"/>
  <c r="AC132" i="8"/>
  <c r="AB175" i="8"/>
  <c r="AP65" i="8"/>
  <c r="AP123" i="8"/>
  <c r="AC65" i="8"/>
  <c r="AP54" i="8"/>
  <c r="AP108" i="8"/>
  <c r="AC54" i="8"/>
  <c r="AP77" i="8"/>
  <c r="AP132" i="8"/>
  <c r="AC108" i="8"/>
  <c r="AC123" i="8"/>
  <c r="AP174" i="8"/>
  <c r="AP90" i="8"/>
  <c r="AP173" i="8"/>
  <c r="AP49" i="8"/>
  <c r="Y175" i="8"/>
  <c r="AC174" i="8"/>
  <c r="Q173" i="8"/>
  <c r="AC48" i="8"/>
  <c r="E50" i="8"/>
  <c r="E169" i="8" s="1"/>
  <c r="I50" i="8"/>
  <c r="I169" i="8" s="1"/>
  <c r="M50" i="8"/>
  <c r="M169" i="8" s="1"/>
  <c r="P12" i="8"/>
  <c r="P13" i="8"/>
  <c r="P14" i="8"/>
  <c r="P15" i="8"/>
  <c r="P16" i="8"/>
  <c r="P17" i="8"/>
  <c r="P18" i="8"/>
  <c r="P19" i="8"/>
  <c r="P20" i="8"/>
  <c r="P21" i="8"/>
  <c r="P22" i="8"/>
  <c r="P23" i="8"/>
  <c r="P24" i="8"/>
  <c r="P25" i="8"/>
  <c r="P26" i="8"/>
  <c r="AE171" i="8" l="1"/>
  <c r="AA171" i="8"/>
  <c r="AG171" i="8"/>
  <c r="AD171" i="8"/>
  <c r="R171" i="8"/>
  <c r="E171" i="8"/>
  <c r="AB171" i="8"/>
  <c r="W171" i="8"/>
  <c r="Y171" i="8"/>
  <c r="I171" i="8"/>
  <c r="X171" i="8"/>
  <c r="S171" i="8"/>
  <c r="U171" i="8"/>
  <c r="M171" i="8"/>
  <c r="AF171" i="8"/>
  <c r="AM171" i="8"/>
  <c r="T171" i="8"/>
  <c r="Z171" i="8"/>
  <c r="V171" i="8"/>
  <c r="Q171" i="8"/>
  <c r="AO171" i="8"/>
  <c r="AL171" i="8"/>
  <c r="AJ171" i="8"/>
  <c r="AK171" i="8"/>
  <c r="P165" i="8"/>
  <c r="P170" i="8" s="1"/>
  <c r="AC165" i="8"/>
  <c r="AC170" i="8" s="1"/>
  <c r="AP165" i="8"/>
  <c r="AP170" i="8" s="1"/>
  <c r="AH50" i="8"/>
  <c r="AH169" i="8" s="1"/>
  <c r="AH171" i="8" s="1"/>
  <c r="AI50" i="8"/>
  <c r="AI169" i="8" s="1"/>
  <c r="AI171" i="8" s="1"/>
  <c r="AN50" i="8"/>
  <c r="AN169" i="8" s="1"/>
  <c r="AN171" i="8" s="1"/>
  <c r="AP48" i="8"/>
  <c r="O50" i="8"/>
  <c r="O169" i="8" s="1"/>
  <c r="O171" i="8" s="1"/>
  <c r="K50" i="8"/>
  <c r="K169" i="8" s="1"/>
  <c r="K171" i="8" s="1"/>
  <c r="G50" i="8"/>
  <c r="G169" i="8" s="1"/>
  <c r="G171" i="8" s="1"/>
  <c r="AC50" i="8"/>
  <c r="AC169" i="8" s="1"/>
  <c r="N50" i="8"/>
  <c r="N169" i="8" s="1"/>
  <c r="N171" i="8" s="1"/>
  <c r="J50" i="8"/>
  <c r="J169" i="8" s="1"/>
  <c r="J171" i="8" s="1"/>
  <c r="F50" i="8"/>
  <c r="F169" i="8" s="1"/>
  <c r="F171" i="8" s="1"/>
  <c r="D50" i="8"/>
  <c r="D169" i="8" s="1"/>
  <c r="D171" i="8" s="1"/>
  <c r="L50" i="8"/>
  <c r="L169" i="8" s="1"/>
  <c r="L171" i="8" s="1"/>
  <c r="H50" i="8"/>
  <c r="H169" i="8" s="1"/>
  <c r="H171" i="8" s="1"/>
  <c r="AC163" i="8"/>
  <c r="AP163" i="8"/>
  <c r="V175" i="8"/>
  <c r="AC173" i="8"/>
  <c r="P48" i="8"/>
  <c r="P110" i="8"/>
  <c r="P111" i="8"/>
  <c r="P112" i="8"/>
  <c r="P113" i="8"/>
  <c r="P114" i="8"/>
  <c r="P115" i="8"/>
  <c r="P116" i="8"/>
  <c r="P117" i="8"/>
  <c r="P92" i="8"/>
  <c r="P93" i="8"/>
  <c r="P94" i="8"/>
  <c r="P95" i="8"/>
  <c r="P96" i="8"/>
  <c r="P97" i="8"/>
  <c r="P98" i="8"/>
  <c r="P99" i="8"/>
  <c r="P100" i="8"/>
  <c r="P101" i="8"/>
  <c r="P102" i="8"/>
  <c r="P103" i="8"/>
  <c r="P104" i="8"/>
  <c r="D176" i="8" l="1"/>
  <c r="E8" i="8" s="1"/>
  <c r="E176" i="8" s="1"/>
  <c r="F8" i="8" s="1"/>
  <c r="AC171" i="8"/>
  <c r="P50" i="8"/>
  <c r="P169" i="8" s="1"/>
  <c r="P171" i="8" s="1"/>
  <c r="P136" i="8"/>
  <c r="P137" i="8"/>
  <c r="P134" i="8"/>
  <c r="P125" i="8"/>
  <c r="P80" i="8"/>
  <c r="P81" i="8"/>
  <c r="P82" i="8"/>
  <c r="P83" i="8"/>
  <c r="P84" i="8"/>
  <c r="P85" i="8"/>
  <c r="P86" i="8"/>
  <c r="P61" i="8"/>
  <c r="P155" i="8"/>
  <c r="P156" i="8"/>
  <c r="P157" i="8"/>
  <c r="P158" i="8"/>
  <c r="P151" i="8"/>
  <c r="P152" i="8"/>
  <c r="F176" i="8" l="1"/>
  <c r="G8" i="8" s="1"/>
  <c r="E174" i="8"/>
  <c r="F174" i="8"/>
  <c r="G174" i="8"/>
  <c r="H174" i="8"/>
  <c r="I174" i="8"/>
  <c r="J174" i="8"/>
  <c r="K174" i="8"/>
  <c r="L174" i="8"/>
  <c r="M174" i="8"/>
  <c r="N174" i="8"/>
  <c r="O174" i="8"/>
  <c r="D174" i="8"/>
  <c r="E173" i="8"/>
  <c r="F173" i="8"/>
  <c r="G173" i="8"/>
  <c r="H173" i="8"/>
  <c r="I173" i="8"/>
  <c r="J173" i="8"/>
  <c r="K173" i="8"/>
  <c r="L173" i="8"/>
  <c r="M173" i="8"/>
  <c r="N173" i="8"/>
  <c r="O173" i="8"/>
  <c r="L175" i="8" l="1"/>
  <c r="G176" i="8"/>
  <c r="H8" i="8" s="1"/>
  <c r="S175" i="8"/>
  <c r="P174" i="8"/>
  <c r="D173" i="8"/>
  <c r="P173" i="8" s="1"/>
  <c r="O175" i="8"/>
  <c r="I175" i="8" l="1"/>
  <c r="H176" i="8"/>
  <c r="I8" i="8" s="1"/>
  <c r="P142" i="8"/>
  <c r="P141" i="8" s="1"/>
  <c r="P135" i="8"/>
  <c r="P133" i="8"/>
  <c r="P128" i="8"/>
  <c r="P127" i="8"/>
  <c r="P126" i="8"/>
  <c r="P124" i="8"/>
  <c r="P109" i="8"/>
  <c r="P108" i="8" s="1"/>
  <c r="P91" i="8"/>
  <c r="P90" i="8" s="1"/>
  <c r="P79" i="8"/>
  <c r="P78" i="8"/>
  <c r="P73" i="8"/>
  <c r="P72" i="8"/>
  <c r="P71" i="8"/>
  <c r="P70" i="8"/>
  <c r="P69" i="8"/>
  <c r="P68" i="8"/>
  <c r="P67" i="8"/>
  <c r="P66" i="8"/>
  <c r="P60" i="8"/>
  <c r="P59" i="8"/>
  <c r="P58" i="8"/>
  <c r="P56" i="8"/>
  <c r="P55" i="8"/>
  <c r="P154" i="8"/>
  <c r="P153" i="8"/>
  <c r="I176" i="8" l="1"/>
  <c r="J8" i="8" s="1"/>
  <c r="P148" i="8"/>
  <c r="P77" i="8"/>
  <c r="P54" i="8"/>
  <c r="P123" i="8"/>
  <c r="P132" i="8"/>
  <c r="P65" i="8"/>
  <c r="J176" i="8" l="1"/>
  <c r="K8" i="8" s="1"/>
  <c r="K176" i="8" l="1"/>
  <c r="L8" i="8" s="1"/>
  <c r="D40" i="6"/>
  <c r="D39" i="6"/>
  <c r="D31" i="6"/>
  <c r="L176" i="8" l="1"/>
  <c r="M8" i="8" s="1"/>
  <c r="D133" i="2"/>
  <c r="M176" i="8" l="1"/>
  <c r="N8" i="8" s="1"/>
  <c r="E134" i="2"/>
  <c r="D134" i="2"/>
  <c r="E133" i="2"/>
  <c r="N176" i="8" l="1"/>
  <c r="O8" i="8" s="1"/>
  <c r="E135" i="2"/>
  <c r="E125" i="2"/>
  <c r="E117" i="2"/>
  <c r="D109" i="2"/>
  <c r="D101" i="2"/>
  <c r="D93" i="2"/>
  <c r="D85" i="2"/>
  <c r="O176" i="8" l="1"/>
  <c r="Q8" i="8" s="1"/>
  <c r="D132" i="2"/>
  <c r="A270" i="2"/>
  <c r="A289" i="2" s="1"/>
  <c r="A271" i="2"/>
  <c r="A290" i="2" s="1"/>
  <c r="A272" i="2"/>
  <c r="A291" i="2" s="1"/>
  <c r="A273" i="2"/>
  <c r="A292" i="2" s="1"/>
  <c r="A274" i="2"/>
  <c r="A293" i="2" s="1"/>
  <c r="A275" i="2"/>
  <c r="A294" i="2" s="1"/>
  <c r="A276" i="2"/>
  <c r="A295" i="2" s="1"/>
  <c r="A277" i="2"/>
  <c r="A296" i="2" s="1"/>
  <c r="A278" i="2"/>
  <c r="A297" i="2" s="1"/>
  <c r="A279" i="2"/>
  <c r="A298" i="2" s="1"/>
  <c r="A280" i="2"/>
  <c r="A299" i="2" s="1"/>
  <c r="A281" i="2"/>
  <c r="A300" i="2" s="1"/>
  <c r="A282" i="2"/>
  <c r="A301" i="2" s="1"/>
  <c r="A283" i="2"/>
  <c r="A302" i="2" s="1"/>
  <c r="A269" i="2"/>
  <c r="A288" i="2" s="1"/>
  <c r="Q176" i="8" l="1"/>
  <c r="R8" i="8" s="1"/>
  <c r="R176" i="8" s="1"/>
  <c r="S8" i="8" s="1"/>
  <c r="E238" i="2"/>
  <c r="D224" i="2"/>
  <c r="D225" i="2"/>
  <c r="D226" i="2"/>
  <c r="D227" i="2"/>
  <c r="D228" i="2"/>
  <c r="D229" i="2"/>
  <c r="D230" i="2"/>
  <c r="D231" i="2"/>
  <c r="D232" i="2"/>
  <c r="D233" i="2"/>
  <c r="D234" i="2"/>
  <c r="D235" i="2"/>
  <c r="D236" i="2"/>
  <c r="D237" i="2"/>
  <c r="D135" i="2"/>
  <c r="E132" i="2"/>
  <c r="E131" i="2"/>
  <c r="E123" i="2"/>
  <c r="E115" i="2"/>
  <c r="D115" i="2"/>
  <c r="E107" i="2"/>
  <c r="D107" i="2"/>
  <c r="E99" i="2"/>
  <c r="D99" i="2"/>
  <c r="E91" i="2"/>
  <c r="D91" i="2"/>
  <c r="S176" i="8" l="1"/>
  <c r="T8" i="8" s="1"/>
  <c r="E211" i="2"/>
  <c r="D211" i="2"/>
  <c r="T176" i="8" l="1"/>
  <c r="U8" i="8" s="1"/>
  <c r="D126" i="6"/>
  <c r="D125" i="6"/>
  <c r="D124" i="6"/>
  <c r="D123" i="6"/>
  <c r="D113" i="6"/>
  <c r="D112" i="6"/>
  <c r="D111" i="6"/>
  <c r="D110" i="6"/>
  <c r="D89" i="6"/>
  <c r="D88" i="6"/>
  <c r="D87" i="6"/>
  <c r="D78" i="6"/>
  <c r="D77" i="6"/>
  <c r="D76" i="6"/>
  <c r="D75" i="6"/>
  <c r="D64" i="6"/>
  <c r="D63" i="6"/>
  <c r="D62" i="6"/>
  <c r="D61" i="6"/>
  <c r="D51" i="6"/>
  <c r="D50" i="6"/>
  <c r="D49" i="6"/>
  <c r="D48" i="6"/>
  <c r="D35" i="6"/>
  <c r="D36" i="6"/>
  <c r="D37" i="6"/>
  <c r="D38" i="6"/>
  <c r="U176" i="8" l="1"/>
  <c r="V8" i="8" s="1"/>
  <c r="D129" i="6"/>
  <c r="D128" i="6"/>
  <c r="D127" i="6"/>
  <c r="D122" i="6"/>
  <c r="D121" i="6"/>
  <c r="D120" i="6"/>
  <c r="D116" i="6"/>
  <c r="D115" i="6"/>
  <c r="D114" i="6"/>
  <c r="D109" i="6"/>
  <c r="D108" i="6"/>
  <c r="D107" i="6"/>
  <c r="B130" i="6"/>
  <c r="D34" i="2" s="1"/>
  <c r="B117" i="6"/>
  <c r="D33" i="2" s="1"/>
  <c r="D95" i="6"/>
  <c r="D94" i="6"/>
  <c r="D93" i="6"/>
  <c r="D86" i="6"/>
  <c r="D85" i="6"/>
  <c r="D80" i="6"/>
  <c r="D79" i="6"/>
  <c r="D74" i="6"/>
  <c r="D73" i="6"/>
  <c r="D68" i="6"/>
  <c r="D67" i="6"/>
  <c r="D66" i="6"/>
  <c r="D65" i="6"/>
  <c r="D60" i="6"/>
  <c r="D59" i="6"/>
  <c r="D54" i="6"/>
  <c r="D53" i="6"/>
  <c r="D52" i="6"/>
  <c r="D47" i="6"/>
  <c r="D46" i="6"/>
  <c r="D45" i="6"/>
  <c r="D32" i="6"/>
  <c r="D33" i="6"/>
  <c r="D34" i="6"/>
  <c r="D223" i="2"/>
  <c r="E239" i="2" s="1"/>
  <c r="E63" i="2"/>
  <c r="E67" i="2"/>
  <c r="E75" i="2"/>
  <c r="B27" i="6"/>
  <c r="D24" i="2" s="1"/>
  <c r="D48" i="2" s="1"/>
  <c r="C27" i="6"/>
  <c r="E24" i="2" s="1"/>
  <c r="C21" i="6"/>
  <c r="E23" i="2" s="1"/>
  <c r="B21" i="6"/>
  <c r="D23" i="2" s="1"/>
  <c r="D67" i="2"/>
  <c r="B151" i="6"/>
  <c r="D37" i="2" s="1"/>
  <c r="B136" i="6"/>
  <c r="D35" i="2" s="1"/>
  <c r="C103" i="6"/>
  <c r="E31" i="2" s="1"/>
  <c r="B103" i="6"/>
  <c r="D31" i="2" s="1"/>
  <c r="C96" i="6"/>
  <c r="E30" i="2" s="1"/>
  <c r="B96" i="6"/>
  <c r="D30" i="2" s="1"/>
  <c r="D54" i="2" s="1"/>
  <c r="B55" i="6"/>
  <c r="D26" i="2" s="1"/>
  <c r="D50" i="2" s="1"/>
  <c r="C41" i="6"/>
  <c r="E25" i="2" s="1"/>
  <c r="B41" i="6"/>
  <c r="D25" i="2" s="1"/>
  <c r="D49" i="2" s="1"/>
  <c r="B15" i="6"/>
  <c r="D21" i="2" s="1"/>
  <c r="D45" i="2" s="1"/>
  <c r="B7" i="6"/>
  <c r="D20" i="2" s="1"/>
  <c r="D36" i="2"/>
  <c r="C90" i="6"/>
  <c r="E29" i="2" s="1"/>
  <c r="B90" i="6"/>
  <c r="D29" i="2" s="1"/>
  <c r="D53" i="2" s="1"/>
  <c r="E53" i="2" s="1"/>
  <c r="B81" i="6"/>
  <c r="D28" i="2" s="1"/>
  <c r="D52" i="2" s="1"/>
  <c r="C81" i="6"/>
  <c r="E28" i="2" s="1"/>
  <c r="C69" i="6"/>
  <c r="E27" i="2" s="1"/>
  <c r="B69" i="6"/>
  <c r="D27" i="2" s="1"/>
  <c r="D51" i="2" s="1"/>
  <c r="E51" i="2" s="1"/>
  <c r="C55" i="6"/>
  <c r="E26" i="2" s="1"/>
  <c r="C15" i="6"/>
  <c r="E21" i="2" s="1"/>
  <c r="E52" i="2" l="1"/>
  <c r="E50" i="2"/>
  <c r="E45" i="2"/>
  <c r="E49" i="2"/>
  <c r="V176" i="8"/>
  <c r="W8" i="8" s="1"/>
  <c r="E48" i="2"/>
  <c r="B309" i="2"/>
  <c r="B310" i="2" s="1"/>
  <c r="D96" i="6"/>
  <c r="D130" i="6"/>
  <c r="D90" i="6"/>
  <c r="D117" i="6"/>
  <c r="D63" i="2"/>
  <c r="D55" i="6"/>
  <c r="D81" i="6"/>
  <c r="D69" i="6"/>
  <c r="D32" i="2"/>
  <c r="D41" i="6"/>
  <c r="E80" i="2"/>
  <c r="E22" i="2"/>
  <c r="E54" i="2"/>
  <c r="D44" i="2"/>
  <c r="D75" i="2"/>
  <c r="E32" i="2"/>
  <c r="D143" i="2"/>
  <c r="D195" i="2"/>
  <c r="D185" i="2"/>
  <c r="D172" i="2"/>
  <c r="D161" i="2"/>
  <c r="D151" i="2"/>
  <c r="E143" i="2"/>
  <c r="E195" i="2"/>
  <c r="E185" i="2"/>
  <c r="E172" i="2"/>
  <c r="E161" i="2"/>
  <c r="E151" i="2"/>
  <c r="W176" i="8" l="1"/>
  <c r="X8" i="8" s="1"/>
  <c r="E39" i="2"/>
  <c r="D38" i="2"/>
  <c r="D22" i="2"/>
  <c r="D80" i="2"/>
  <c r="D204" i="2"/>
  <c r="D202" i="2" s="1"/>
  <c r="D209" i="2" s="1"/>
  <c r="D213" i="2" s="1"/>
  <c r="E204" i="2"/>
  <c r="E202" i="2" s="1"/>
  <c r="E209" i="2" s="1"/>
  <c r="E213" i="2" s="1"/>
  <c r="X176" i="8" l="1"/>
  <c r="Y8" i="8" s="1"/>
  <c r="D39" i="2"/>
  <c r="E55" i="2"/>
  <c r="E210" i="2" s="1"/>
  <c r="E212" i="2" s="1"/>
  <c r="D55" i="2"/>
  <c r="D210" i="2" s="1"/>
  <c r="D212" i="2" s="1"/>
  <c r="Y176" i="8" l="1"/>
  <c r="Z8" i="8" s="1"/>
  <c r="Z176" i="8" s="1"/>
  <c r="AA8" i="8" s="1"/>
  <c r="C247" i="2"/>
  <c r="C248" i="2"/>
  <c r="B248" i="2"/>
  <c r="B247" i="2"/>
  <c r="AA176" i="8" l="1"/>
  <c r="AB8" i="8" s="1"/>
  <c r="C261" i="2"/>
  <c r="B261" i="2"/>
  <c r="AB176" i="8" l="1"/>
  <c r="AD8" i="8" s="1"/>
  <c r="AD176" i="8" s="1"/>
  <c r="AE8" i="8" s="1"/>
  <c r="B269" i="2"/>
  <c r="E282" i="2"/>
  <c r="E269" i="2"/>
  <c r="B288" i="2"/>
  <c r="D302" i="2"/>
  <c r="C302" i="2"/>
  <c r="E290" i="2"/>
  <c r="E294" i="2"/>
  <c r="E298" i="2"/>
  <c r="E302" i="2"/>
  <c r="D291" i="2"/>
  <c r="D295" i="2"/>
  <c r="D299" i="2"/>
  <c r="D288" i="2"/>
  <c r="C292" i="2"/>
  <c r="C296" i="2"/>
  <c r="C300" i="2"/>
  <c r="B289" i="2"/>
  <c r="B293" i="2"/>
  <c r="B297" i="2"/>
  <c r="B301" i="2"/>
  <c r="E300" i="2"/>
  <c r="D293" i="2"/>
  <c r="D301" i="2"/>
  <c r="C294" i="2"/>
  <c r="B299" i="2"/>
  <c r="E289" i="2"/>
  <c r="E297" i="2"/>
  <c r="D290" i="2"/>
  <c r="D294" i="2"/>
  <c r="D298" i="2"/>
  <c r="C291" i="2"/>
  <c r="C299" i="2"/>
  <c r="B292" i="2"/>
  <c r="B300" i="2"/>
  <c r="E291" i="2"/>
  <c r="E295" i="2"/>
  <c r="E299" i="2"/>
  <c r="E288" i="2"/>
  <c r="D292" i="2"/>
  <c r="D296" i="2"/>
  <c r="D300" i="2"/>
  <c r="C289" i="2"/>
  <c r="C293" i="2"/>
  <c r="C297" i="2"/>
  <c r="C301" i="2"/>
  <c r="B290" i="2"/>
  <c r="B294" i="2"/>
  <c r="B298" i="2"/>
  <c r="B302" i="2"/>
  <c r="E292" i="2"/>
  <c r="E296" i="2"/>
  <c r="D289" i="2"/>
  <c r="D297" i="2"/>
  <c r="C290" i="2"/>
  <c r="C298" i="2"/>
  <c r="B291" i="2"/>
  <c r="B295" i="2"/>
  <c r="E293" i="2"/>
  <c r="E301" i="2"/>
  <c r="C295" i="2"/>
  <c r="C288" i="2"/>
  <c r="B296" i="2"/>
  <c r="E270" i="2"/>
  <c r="E274" i="2"/>
  <c r="E278" i="2"/>
  <c r="D271" i="2"/>
  <c r="D275" i="2"/>
  <c r="D279" i="2"/>
  <c r="D283" i="2"/>
  <c r="C272" i="2"/>
  <c r="C276" i="2"/>
  <c r="C280" i="2"/>
  <c r="C269" i="2"/>
  <c r="B272" i="2"/>
  <c r="B276" i="2"/>
  <c r="B280" i="2"/>
  <c r="E271" i="2"/>
  <c r="E275" i="2"/>
  <c r="E279" i="2"/>
  <c r="E283" i="2"/>
  <c r="D272" i="2"/>
  <c r="D276" i="2"/>
  <c r="D280" i="2"/>
  <c r="D269" i="2"/>
  <c r="C273" i="2"/>
  <c r="C277" i="2"/>
  <c r="C281" i="2"/>
  <c r="B283" i="2"/>
  <c r="B273" i="2"/>
  <c r="B277" i="2"/>
  <c r="B281" i="2"/>
  <c r="E272" i="2"/>
  <c r="E276" i="2"/>
  <c r="E280" i="2"/>
  <c r="D273" i="2"/>
  <c r="D277" i="2"/>
  <c r="D281" i="2"/>
  <c r="C270" i="2"/>
  <c r="C274" i="2"/>
  <c r="C278" i="2"/>
  <c r="C282" i="2"/>
  <c r="B270" i="2"/>
  <c r="B274" i="2"/>
  <c r="B278" i="2"/>
  <c r="B282" i="2"/>
  <c r="E273" i="2"/>
  <c r="E277" i="2"/>
  <c r="E281" i="2"/>
  <c r="D270" i="2"/>
  <c r="D274" i="2"/>
  <c r="D278" i="2"/>
  <c r="D282" i="2"/>
  <c r="C271" i="2"/>
  <c r="C275" i="2"/>
  <c r="C279" i="2"/>
  <c r="C283" i="2"/>
  <c r="B271" i="2"/>
  <c r="B275" i="2"/>
  <c r="B279" i="2"/>
  <c r="AE176" i="8" l="1"/>
  <c r="AF8" i="8" s="1"/>
  <c r="B284" i="2"/>
  <c r="E303" i="2"/>
  <c r="D303" i="2"/>
  <c r="C303" i="2"/>
  <c r="B303" i="2"/>
  <c r="C284" i="2"/>
  <c r="E284" i="2"/>
  <c r="D284" i="2"/>
  <c r="P163" i="8"/>
  <c r="AF176" i="8" l="1"/>
  <c r="AG8" i="8" s="1"/>
  <c r="AG176" i="8" s="1"/>
  <c r="AP50" i="8"/>
  <c r="AP169" i="8" s="1"/>
  <c r="AP171" i="8" s="1"/>
  <c r="AH8" i="8" l="1"/>
  <c r="AH176" i="8" s="1"/>
  <c r="AI8" i="8" l="1"/>
  <c r="AI176" i="8" s="1"/>
  <c r="AJ8" i="8" l="1"/>
  <c r="AJ176" i="8" s="1"/>
  <c r="AK8" i="8" l="1"/>
  <c r="AK176" i="8" s="1"/>
  <c r="AL8" i="8" l="1"/>
  <c r="AL176" i="8" s="1"/>
  <c r="AM8" i="8" l="1"/>
  <c r="AM176" i="8" s="1"/>
  <c r="AN8" i="8" l="1"/>
  <c r="AN176" i="8" s="1"/>
  <c r="AO8" i="8" l="1"/>
  <c r="AO176" i="8" s="1"/>
</calcChain>
</file>

<file path=xl/comments1.xml><?xml version="1.0" encoding="utf-8"?>
<comments xmlns="http://schemas.openxmlformats.org/spreadsheetml/2006/main">
  <authors>
    <author>0</author>
    <author>Roosen, Sofie</author>
  </authors>
  <commentList>
    <comment ref="P7" authorId="0" shapeId="0">
      <text>
        <r>
          <rPr>
            <sz val="9"/>
            <color indexed="81"/>
            <rFont val="Tahoma"/>
            <family val="2"/>
          </rPr>
          <t>Controleer of het totaal in deze kolom in overeenstemming ligt met de geraamde inkomsten en vaste kosten in het tabblad 'Financieel luik'.</t>
        </r>
      </text>
    </comment>
    <comment ref="B149" authorId="1" shapeId="0">
      <text>
        <r>
          <rPr>
            <sz val="9"/>
            <color indexed="81"/>
            <rFont val="Tahoma"/>
            <family val="2"/>
          </rPr>
          <t xml:space="preserve">geef btw-plichtige uitgaven hierboven bij administratieve kosten in 
</t>
        </r>
      </text>
    </comment>
  </commentList>
</comments>
</file>

<file path=xl/sharedStrings.xml><?xml version="1.0" encoding="utf-8"?>
<sst xmlns="http://schemas.openxmlformats.org/spreadsheetml/2006/main" count="1162" uniqueCount="710">
  <si>
    <t>1. Projectvoorstelling</t>
  </si>
  <si>
    <t>2. Omgevingsanalyse</t>
  </si>
  <si>
    <t>Administratieve formaliteiten</t>
  </si>
  <si>
    <t>Als u wil slagen …</t>
  </si>
  <si>
    <t>Doe de proef …</t>
  </si>
  <si>
    <t>Straat + huisnummer:</t>
  </si>
  <si>
    <t>Postcode + gemeente:</t>
  </si>
  <si>
    <t>GSM:</t>
  </si>
  <si>
    <t>E-mail:</t>
  </si>
  <si>
    <t>Studies/opleiding:</t>
  </si>
  <si>
    <t>Professionele ervaring:</t>
  </si>
  <si>
    <t>Gezinssituatie:</t>
  </si>
  <si>
    <t>Naam van de zaak:</t>
  </si>
  <si>
    <t>Telefoon:</t>
  </si>
  <si>
    <t>Website:</t>
  </si>
  <si>
    <t>Beschrijf uitvoerig wat u van plan bent te gaan doen.</t>
  </si>
  <si>
    <t>Hoe zal u een klacht behandelen?</t>
  </si>
  <si>
    <t>Zal u een bepaald kortingssysteem of getrouwheidssysteem toepassen? Zo ja, welk?</t>
  </si>
  <si>
    <t>Kiest u voor:</t>
  </si>
  <si>
    <t>Waarom?</t>
  </si>
  <si>
    <t>Indien u voor een vennootschapsvorm kiest, voor welke vennootschapsvorm opteert u en waarom?</t>
  </si>
  <si>
    <t>Jaar 1</t>
  </si>
  <si>
    <t>Jaar 2</t>
  </si>
  <si>
    <t>Materiële vaste activa</t>
  </si>
  <si>
    <t>Afschrijvingen</t>
  </si>
  <si>
    <t>Totaal bedrag</t>
  </si>
  <si>
    <t>Looptijd in jaren</t>
  </si>
  <si>
    <t>Intrestvoet</t>
  </si>
  <si>
    <t>Totaal</t>
  </si>
  <si>
    <t>Huisvestingskosten</t>
  </si>
  <si>
    <t xml:space="preserve">Huur </t>
  </si>
  <si>
    <t>Gas, water, elektriciteit, verwarming</t>
  </si>
  <si>
    <t>Administratieve kosten</t>
  </si>
  <si>
    <t>Bureelbenodigdheden</t>
  </si>
  <si>
    <t>Marketingkosten</t>
  </si>
  <si>
    <t>Website</t>
  </si>
  <si>
    <t>Personeelskosten</t>
  </si>
  <si>
    <t>Geneeskundige dienst</t>
  </si>
  <si>
    <t>Sociaal secretariaat</t>
  </si>
  <si>
    <t>Brandstof</t>
  </si>
  <si>
    <t>Financiële kosten</t>
  </si>
  <si>
    <t>Abonnementen en lidgelden</t>
  </si>
  <si>
    <t>Maak uw keuze…</t>
  </si>
  <si>
    <t>Zelfstandig kinderdagverblijf (ZKDV)</t>
  </si>
  <si>
    <t>Zelfstandig Onthaalouder (ZOO)</t>
  </si>
  <si>
    <t>Brandveiligheid</t>
  </si>
  <si>
    <t>Omschrijf nauwkeurig uw verschillende producten en diensten met hun belangrijkste kenmerken.</t>
  </si>
  <si>
    <t>Geef de voornaamste kenmerken (grootte, structuur, conjunctuurgevoeligheid, toegankelijkheid voor nieuwkomers, modegevoeligheid, seizoensgebondenheid, ...) van de markt/sector.</t>
  </si>
  <si>
    <t>Welke evoluties en trends van de afgelopen jaren lijken zich de komende jaren meer en meer te manifesteren?</t>
  </si>
  <si>
    <t>Hoe gaat u inspelen op deze trends?</t>
  </si>
  <si>
    <t>Investeringen</t>
  </si>
  <si>
    <t xml:space="preserve">Aankoop terreinen </t>
  </si>
  <si>
    <t>Aankoop gebouwen</t>
  </si>
  <si>
    <t>Machines en toestellen</t>
  </si>
  <si>
    <t>Meubilair</t>
  </si>
  <si>
    <t>Gereedschap en klein materiaal</t>
  </si>
  <si>
    <t>Hardware en software</t>
  </si>
  <si>
    <t>Vlottende activa</t>
  </si>
  <si>
    <t>Vorderingen op klanten</t>
  </si>
  <si>
    <t>Kas</t>
  </si>
  <si>
    <t>Eigen inbreng:</t>
  </si>
  <si>
    <t>Geld</t>
  </si>
  <si>
    <t>Kaskrediet</t>
  </si>
  <si>
    <t>Leverancierskrediet</t>
  </si>
  <si>
    <t>Telefoon, gsm, fax, post, internet</t>
  </si>
  <si>
    <t>Sponsoring</t>
  </si>
  <si>
    <t>PR/representatiekosten</t>
  </si>
  <si>
    <t>Etalage/showroom</t>
  </si>
  <si>
    <t>Beurzen</t>
  </si>
  <si>
    <t>Stalen, relatiegeschenken, reclameartikelen</t>
  </si>
  <si>
    <t>Exploitatie- en productiekosten</t>
  </si>
  <si>
    <t>Onderhoud en herstelling van machines en materiaal</t>
  </si>
  <si>
    <t>Aankoop en reiniging beroepskledij</t>
  </si>
  <si>
    <t>Bedrijfsafval</t>
  </si>
  <si>
    <t>Verzorgingsproducten, medicatie</t>
  </si>
  <si>
    <t>Verplaatsingskosten</t>
  </si>
  <si>
    <t>Verzekering en taksen</t>
  </si>
  <si>
    <t>Verkeersbelasting</t>
  </si>
  <si>
    <t>Parking/openbaar vervoer/taxi</t>
  </si>
  <si>
    <t>Intresten</t>
  </si>
  <si>
    <t>Leasingkosten</t>
  </si>
  <si>
    <t>Hoe zal u de tevredenheid van uw klanten meten?</t>
  </si>
  <si>
    <t>Hoe zal u de klantentrouw verhogen?</t>
  </si>
  <si>
    <t>Concurrenten</t>
  </si>
  <si>
    <t>Bronnen</t>
  </si>
  <si>
    <t>Omschrijving</t>
  </si>
  <si>
    <t>3. Commercieel plan</t>
  </si>
  <si>
    <t>5. Financieel luik: klik hier</t>
  </si>
  <si>
    <t>5. Financieel luik</t>
  </si>
  <si>
    <t>Bedrag
Jaar 1</t>
  </si>
  <si>
    <t>Bedrag
Jaar 2</t>
  </si>
  <si>
    <t>Totaal kapitaalaflossing</t>
  </si>
  <si>
    <t>Totaal intrest</t>
  </si>
  <si>
    <t>Huur machines/materieel</t>
  </si>
  <si>
    <t>Producten/diensten:</t>
  </si>
  <si>
    <t>Werkt u met betalingsuitstel voor klanten? Zo ja, verklaar.</t>
  </si>
  <si>
    <t>Hoe zal u optreden tegen wanbetalers?</t>
  </si>
  <si>
    <t>4. Organisatieplan</t>
  </si>
  <si>
    <t>Hoe zal u uw personeel verlonen, motiveren en evalueren?</t>
  </si>
  <si>
    <t>►</t>
  </si>
  <si>
    <t>Bekijk ook de bijlagen per provincie:</t>
  </si>
  <si>
    <t>Mijn eigen zaak - bijlagen Antwerpen</t>
  </si>
  <si>
    <t>Mijn eigen zaak - bijlagen Limburg</t>
  </si>
  <si>
    <t>Mijn eigen zaak - bijlagen Oost-Vlaanderen</t>
  </si>
  <si>
    <t>Mijn eigen zaak - bijlagen Vlaams-Brabant</t>
  </si>
  <si>
    <t>Mijn eigen zaak - bijlagen West-Vlaanderen</t>
  </si>
  <si>
    <t>Achtergestelde lening</t>
  </si>
  <si>
    <t>www.sectorlink.be</t>
  </si>
  <si>
    <t>www.flandersdc.be</t>
  </si>
  <si>
    <t>doodpuntomzet</t>
  </si>
  <si>
    <t>In het financieel luik vindt u volgende onderdelen terug:</t>
  </si>
  <si>
    <t>afschrijvingen</t>
  </si>
  <si>
    <t>Het boekhoudkundig spreiden van de aanschaffingskost van vaste activa over de waarschijnlijke levensduur van deze goederen.</t>
  </si>
  <si>
    <t>vaste kosten</t>
  </si>
  <si>
    <t>variabele kosten</t>
  </si>
  <si>
    <t>goodwill</t>
  </si>
  <si>
    <t>eigen inbreng</t>
  </si>
  <si>
    <t>Schulden op lange termijn (&gt; 1 jaar):</t>
  </si>
  <si>
    <t>Schulden op korte termijn (&lt;1 jaar):</t>
  </si>
  <si>
    <t>leverancierskrediet</t>
  </si>
  <si>
    <t xml:space="preserve">Verpakking </t>
  </si>
  <si>
    <t>leasingkosten</t>
  </si>
  <si>
    <t>Verklarende woordenlijst</t>
  </si>
  <si>
    <t>SABAM</t>
  </si>
  <si>
    <t>marge</t>
  </si>
  <si>
    <t>doelgroep:</t>
  </si>
  <si>
    <t>aankoopgedrag:</t>
  </si>
  <si>
    <t xml:space="preserve"> </t>
  </si>
  <si>
    <t>investeringen</t>
  </si>
  <si>
    <t xml:space="preserve">Bronnen </t>
  </si>
  <si>
    <t>Geef een overzicht van de verschillende assortimentsgroepen (producten of diensten) en vul per assortimentsgroep de gevraagde getallen in. Op basis hiervan kunnen de gewogen brutowinstmarge en de doodpuntomzet berekend worden.</t>
  </si>
  <si>
    <t>Kan u de doodpuntomzet bereiken rekening houdend met het marktpotentieel en de marktspelers?</t>
  </si>
  <si>
    <t>Digitaal profiel (LinkedIn, Facebook,…):</t>
  </si>
  <si>
    <t xml:space="preserve">Waarom denkt u dat uw project zal slagen (vernieuwend concept, origineel concept, "het gat in de markt",... )? </t>
  </si>
  <si>
    <t>Van waar zullen uw klanten komen (gemeente, provincie, land,..)? Vul dit in volgorde van belangrijkheid in (1 = meest belangrijk).</t>
  </si>
  <si>
    <t xml:space="preserve">Gebied </t>
  </si>
  <si>
    <t>Trends</t>
  </si>
  <si>
    <t>Voorziet u opleidingen voor uzelf en uw personeel?</t>
  </si>
  <si>
    <t>Keuze van vennootschapsvorm</t>
  </si>
  <si>
    <t>Totaal vaste kosten kasstroombenadering (totaal+kapitaalaflossingen)</t>
  </si>
  <si>
    <t>top ▲</t>
  </si>
  <si>
    <t>Zal u uw product of dienst beschermen?</t>
  </si>
  <si>
    <t>Heeft u reeds een vestigingsplaats gevonden die aan deze criteria voldoet? Zo ja, beschrijf.</t>
  </si>
  <si>
    <t>Bent u in orde met alle administratieve formaliteiten om te kunnen starten?</t>
  </si>
  <si>
    <t>www.winwinlening.be</t>
  </si>
  <si>
    <t>Een lening die bij liquidatie van de onderneming als één van de laatste in de rij van verplichtingen (net voor het terugbetalen van het maatschappelijk kapitaal) wordt terugbetaald. Het voordeel is dat dit type lening wordt aanzien als quasi eigen vermogen in plaats van vreemd vermogen, wat een betere voorstelling van de verhouding tussen eigen middelen en vreemd vermogen geeft. Hierdoor daalt het risico voor de andere schuldeisers en wordt het klassiek bankkrediet toegankelijker.</t>
  </si>
  <si>
    <t>Billijke vergoeding</t>
  </si>
  <si>
    <t>www.sabam.be</t>
  </si>
  <si>
    <t xml:space="preserve">www.bvergoed.be </t>
  </si>
  <si>
    <t>Afschrijvingstabel</t>
  </si>
  <si>
    <t>Totaal financiering</t>
  </si>
  <si>
    <t>Aantal maanden bedrijfsactiviteit per jaar</t>
  </si>
  <si>
    <t>Aantal weken bedrijfsactiviteit per jaar</t>
  </si>
  <si>
    <t>Aantal dagen bedrijfsactiviteit per week</t>
  </si>
  <si>
    <t xml:space="preserve">maand </t>
  </si>
  <si>
    <t>week</t>
  </si>
  <si>
    <t>dag</t>
  </si>
  <si>
    <t>Toets uw marktpotentieel aan uw doodpuntomzet.</t>
  </si>
  <si>
    <t>Is uw doodpuntomzet realiseerbaar rekening houdend met het marktpotentieel?</t>
  </si>
  <si>
    <t>Belasting op goederen en diensten die door de eindconsument wordt gedragen. Tarieven bedragen 21%, 12% of 6%</t>
  </si>
  <si>
    <t>Bedrag dat de ondernemer zelf investeert bij de opstart van de zaak zowel in geld als in natura.</t>
  </si>
  <si>
    <t>financiering</t>
  </si>
  <si>
    <t>Bronnen waarmee de onderneming wordt gefinancierd. Omvat eigen inbreng, schulden op lange termijn en schulden op korte termijn.</t>
  </si>
  <si>
    <t>Prijs betaald voor de overname van goede naam, klantenbestand, kennis,… van een onderneming.</t>
  </si>
  <si>
    <t>Wat overblijft na verkoop van product of dienst na aftrek van kostprijs</t>
  </si>
  <si>
    <t xml:space="preserve">klantenvorderingen </t>
  </si>
  <si>
    <t>5.1 Investeringen</t>
  </si>
  <si>
    <t>5.2 Financiering</t>
  </si>
  <si>
    <t>5.3 Vaste kosten</t>
  </si>
  <si>
    <t>5.4 Marges</t>
  </si>
  <si>
    <t>5.5 Doodpuntomzet</t>
  </si>
  <si>
    <t>5.6 Haalbaarheidstoets (interne haalbaarheid, externe haalbaarheid, omzetprognose)</t>
  </si>
  <si>
    <t>5.6 Haalbaarheidstoets</t>
  </si>
  <si>
    <t>5.6.1 Interne haalbaarheid</t>
  </si>
  <si>
    <t>5.6.2 Externe haalbaarheid</t>
  </si>
  <si>
    <t>5.6.3 Omzetprognose</t>
  </si>
  <si>
    <t>Hoe kan de overheid uw financiering gemakkelijker maken?</t>
  </si>
  <si>
    <t>Gewogen brutowinstmarge van alle producten en diensten</t>
  </si>
  <si>
    <t>Indien neen, herbekijk uw project.</t>
  </si>
  <si>
    <t>Is uw omzetprognose hoger dan uw doodpuntomzet?</t>
  </si>
  <si>
    <t>Indien neen, in welk jaar verwacht u uw doodpuntomzet te behalen?</t>
  </si>
  <si>
    <t>http://statbel.fgov.be/nl/ondernemingen/Intellectuele_Eigendom/index.jsp</t>
  </si>
  <si>
    <t>FOD Economie</t>
  </si>
  <si>
    <t xml:space="preserve">Benelux Bureau voor de Intellectuele Eigendom </t>
  </si>
  <si>
    <t>Bepaal en omschrijf uw productgroepen/dienstengroepen. Vul in volgorde van belangrijkheid in
(1 = meest belangrijk).</t>
  </si>
  <si>
    <t>Geboortedatum:</t>
  </si>
  <si>
    <t>Detail van de investeringen</t>
  </si>
  <si>
    <t>Oprichtingskosten</t>
  </si>
  <si>
    <t>Notariskosten</t>
  </si>
  <si>
    <t>Octrooien</t>
  </si>
  <si>
    <t>Licenties</t>
  </si>
  <si>
    <t>Goodwill</t>
  </si>
  <si>
    <t>Immateriële vaste activa</t>
  </si>
  <si>
    <t>Materiële vaste activa - inrichting gebouw</t>
  </si>
  <si>
    <t>…</t>
  </si>
  <si>
    <t>Materiële vaste activa - machines en toestellen</t>
  </si>
  <si>
    <t>Materiële vaste activa - meubilair</t>
  </si>
  <si>
    <t>Materiële vaste activa - gereedschap</t>
  </si>
  <si>
    <t>terug naar tabel investeringen▲</t>
  </si>
  <si>
    <t>terug naar het beschrijvend luik ▲</t>
  </si>
  <si>
    <t>Totaal investeringen</t>
  </si>
  <si>
    <t>Eigen inbreng</t>
  </si>
  <si>
    <t>Octrooien, licenties</t>
  </si>
  <si>
    <t>Vul de geplande vaste kosten op jaarbasis in. In deze tabel mogen geen investeringen noch variabele kosten opgenomen worden.</t>
  </si>
  <si>
    <t>kaskrediet</t>
  </si>
  <si>
    <t>Het totaal van alle vaste kosten zoals die in de boekhouding zijn opgenomen.  Hierbij houdt men rekening met de afschrijvingen.</t>
  </si>
  <si>
    <t>octrooien en licenties</t>
  </si>
  <si>
    <t xml:space="preserve">vlottende activa </t>
  </si>
  <si>
    <t>Totaal vaste kosten bedrijfseconomische benadering (totaal+afschrijvingen)</t>
  </si>
  <si>
    <t>Inschrijving ondernemingsloket</t>
  </si>
  <si>
    <t>achtergestelde lening</t>
  </si>
  <si>
    <t>Materiële vaste activa - aankoop terreinen</t>
  </si>
  <si>
    <t>Materiële vaste activa - aankoop gebouwen</t>
  </si>
  <si>
    <t>Materiële vaste activa - rollend materieel</t>
  </si>
  <si>
    <t>Financiële vaste activa</t>
  </si>
  <si>
    <t>totaal vaste kosten bedrijfseconomische benadering</t>
  </si>
  <si>
    <t>totaal vaste kosten kasstroombenadering</t>
  </si>
  <si>
    <t>Een octrooi (ook wel patent genoemd) is een exclusief recht op een uitvinding waarmee u een ander kunt verbieden de uitvinding commercieel toe te passen in een bepaald rechtsgebied en gedurende een bepaalde periode.</t>
  </si>
  <si>
    <t>brutowinst-marge %</t>
  </si>
  <si>
    <t>jaar</t>
  </si>
  <si>
    <t>Producten/diensten</t>
  </si>
  <si>
    <t>terug ▲</t>
  </si>
  <si>
    <t xml:space="preserve">Vertaal de omzet per dag naar het aantal klanten en/of aantal werkuren. </t>
  </si>
  <si>
    <t>Detailleer de samenstelling van deze omzet per gamma van producten of diensten. (aantal klanten/producten/diensten per dag, aantal openingsdagen/werkuren, …)</t>
  </si>
  <si>
    <t>Hoe zal u uw voorraad beheren (opslag, minimumvoorraden, overstock, opvolging, automatisering,...)?</t>
  </si>
  <si>
    <t>Hoe zal u de levering van uw producten en diensten aan de klant organiseren (bestelling, transport, verkoopsvoorwaarden, verpakking, leveringsvoorwaarden,…)?</t>
  </si>
  <si>
    <t>Welk prijsniveau zal u hanteren (goedkoop, middenklasse, duurder segment,…)? Hoe liggen uw prijzen ten opzichte van uw concurrenten?</t>
  </si>
  <si>
    <t>Aan welke criteria moet uw vestigingsplaats voldoen op vlak van bereikbaarheid, parkeermogelijkheden, passage, uitbreidingsmogelijkheden, toegankelijkheid voor rolstoelgebruikers, zichtbaarheid, sfeer en inrichting, uitstraling,…?</t>
  </si>
  <si>
    <t>Mag u de activiteit uitoefenen op deze plaats, rekening houdend met wetten en reglementen (milieuwetgeving, ruimtelijke ordening,…)?</t>
  </si>
  <si>
    <t>Hoe zal u uw pand beveiligen (brand, diefstal, inbraak,...)?</t>
  </si>
  <si>
    <t>Waarom denkt u dat u zal slagen (persoonlijke troeven, kennis, ervaring,..)?</t>
  </si>
  <si>
    <t>Doodpuntomzet bedrijfseconomische benadering</t>
  </si>
  <si>
    <t>Doodpuntomzet kasstroombenadering</t>
  </si>
  <si>
    <t>Verwachte omzet jaar 1:</t>
  </si>
  <si>
    <t>Verwachte omzet jaar 2:</t>
  </si>
  <si>
    <t>Ook na de opstartfase blijft het Startkompas een bruikbaar instrument. Als bedrijfsleider houdt u best een vinger aan de pols en staat u tijdig stil bij de positie van uw onderneming in een voortdurend veranderende omgeving. Bij nieuwe strategische keuzes kan u het Startkompas gebruiken voor de inschatting van de haalbaarheid.</t>
  </si>
  <si>
    <t>Inhoudstafel</t>
  </si>
  <si>
    <t xml:space="preserve">► </t>
  </si>
  <si>
    <t>Ondernemerscompetenties</t>
  </si>
  <si>
    <t>Eigen marktonderzoek</t>
  </si>
  <si>
    <t>Bevoorrechte getuigen</t>
  </si>
  <si>
    <t>Beroepsfederaties</t>
  </si>
  <si>
    <t xml:space="preserve">Nationaal instituut voor de statistiek: informatie over de gemiddelde bestedingen per gezin voor een product </t>
  </si>
  <si>
    <t>Gemeente (bevolkingscijfers)</t>
  </si>
  <si>
    <t>Studie detailhandel provincie Limburg</t>
  </si>
  <si>
    <t>Studie detailhandel provincie Vlaams-Brabant</t>
  </si>
  <si>
    <t>Sectorstudies</t>
  </si>
  <si>
    <t>Lokale statistieken</t>
  </si>
  <si>
    <t xml:space="preserve">    </t>
  </si>
  <si>
    <t>vraag aan uw leverancier wie uw concurrenten zijn</t>
  </si>
  <si>
    <t xml:space="preserve">Vestiging van het bedrijf </t>
  </si>
  <si>
    <t>Vergunningen en toegang tot het beroep</t>
  </si>
  <si>
    <t>Octrooien, merken en auteursrechten</t>
  </si>
  <si>
    <t>Uw gemeente: dienst ruimtelijke ordening, politie, brandweer…</t>
  </si>
  <si>
    <t>Vormgeving:</t>
  </si>
  <si>
    <t>Websites van banken, ondernemingsloketten, sociale secretariaten</t>
  </si>
  <si>
    <t>Sectororganisaties</t>
  </si>
  <si>
    <t>Maak een raming van uw marktpotentieel op basis van: gezinsbestedingen, de aantrekkingszone, distributiekanaal, welvaart,</t>
  </si>
  <si>
    <t>Voorwoord</t>
  </si>
  <si>
    <t xml:space="preserve">Misschien is uw eerste reactie: "Waarom zou ik mijn plannen uitschrijven? Is dat geen verloren tijd?" Helemaal niet. De praktijk leert dat het neerschrijven van uw plannen u verplicht elk facet te overdenken. U houdt uzelf als het ware een spiegel voor. Met het Startkompas kan u het risico beter inschatten. Dankzij het Startkompas gaat u goed doordacht en beter voorbereid van start en verhoogt u uw slaagkansen. </t>
  </si>
  <si>
    <t>Probeer het Startkompas zo volledig en concreet mogelijk in te vullen! Zo krijgt u zicht op de uiteindelijke haalbaarheid van uw project.</t>
  </si>
  <si>
    <t>Schema</t>
  </si>
  <si>
    <t>1.1 Persoonlijke gegevens</t>
  </si>
  <si>
    <t>1.2 Administratieve gegevens van de op te richten onderneming</t>
  </si>
  <si>
    <t>1.3 Basisidee</t>
  </si>
  <si>
    <t>2.1 Bespreking van de markt/sector</t>
  </si>
  <si>
    <t>2.2 Klanten</t>
  </si>
  <si>
    <t>2.3 Concurrenten</t>
  </si>
  <si>
    <t>2.5 Partners</t>
  </si>
  <si>
    <t>2.6 Trends</t>
  </si>
  <si>
    <t>3.1 Product</t>
  </si>
  <si>
    <t>3.2 Prijs</t>
  </si>
  <si>
    <t>3.3 Plaats</t>
  </si>
  <si>
    <t>3.4 Promotie</t>
  </si>
  <si>
    <t>4.1 Algemene organisatie</t>
  </si>
  <si>
    <t>4.2 Juridische vorm</t>
  </si>
  <si>
    <t>4.3 Administratieve formaliteiten</t>
  </si>
  <si>
    <t xml:space="preserve">2.3 Concurrenten </t>
  </si>
  <si>
    <t>2.4 Leveranciers</t>
  </si>
  <si>
    <t>Checklist vestigingsplaats detailhandel non-food</t>
  </si>
  <si>
    <t>Checklist vestigingsplaats detailhandel food</t>
  </si>
  <si>
    <t>Kredietvorm waarbij de kredietnemer van de bank de toelating krijgt om voor een overeenge-komen maximum bedrag (de kredietlijn) opnames te doen. Kaskredieten hebben als doel om kortstondige tekorten op te vangen. Het is een soepele, maar relatief dure kredietvorm.</t>
  </si>
  <si>
    <t>Uitgaven die op vaste regelmaat (maandelijks, jaarlijks) terugkeren ongeacht de omzet en die boekhoudkundig niet over meerdere jaren worden afgeschreven.</t>
  </si>
  <si>
    <t>Alle investeringen die op korte termijn (binnen het jaar) in geld omgezet kunnen worden, zoals voorraden, vorderingen op klanten, kortlopende belegging en liquide middelen (de financiële middelen in de kas en op de zichtrekening van de onderneming) .</t>
  </si>
  <si>
    <t>De onroerende voorheffing</t>
  </si>
  <si>
    <t xml:space="preserve">doelgroep: </t>
  </si>
  <si>
    <t>Totaal producten en diensten (samen 100%)</t>
  </si>
  <si>
    <t>Voorraad</t>
  </si>
  <si>
    <t xml:space="preserve">Bedrag aan grondstoffen en aan afgewerkte goederen (handelsgoederen) dat moet voorzien worden bij aanvang of bij de uitbreiding van uw activiteit. Hou hierbij rekening met levertermijnen van de goederen, seizoens- of prijsschommelingen, ... </t>
  </si>
  <si>
    <t xml:space="preserve">Wat is de voorraadrotatie? (enkel indien u voorraad heeft, dus niet van toepassing bij diensten) </t>
  </si>
  <si>
    <t>Voorraadrotatie</t>
  </si>
  <si>
    <t>Indien neen, pas uw investeringen aan.</t>
  </si>
  <si>
    <t>Is de doodpuntomzet haalbaar rekening houdend met infrastructuur, mankracht, productiecapaciteit, werkuren, …?</t>
  </si>
  <si>
    <t>Beroepsfederatie van de verzekeraars</t>
  </si>
  <si>
    <t>www.assuralia.be</t>
  </si>
  <si>
    <t>ondernemersloon</t>
  </si>
  <si>
    <t>In dit haalbaarheidsonderzoek beschouwen we het gewenste ondernemersloon (nettojaarloon + geraamde belastingen) als een vaste kost. Op deze manier wordt in de berekening van de doodpuntomzet rekening gehouden met een belangrijke kost, het loon van de ondernemer. In de boekhouding van uw eenmanszaak is dit immers geen vaste kost. Het netto-resultaat (omzet-kosten) aan het einde van het boekjaar is uw ondernemersloon.</t>
  </si>
  <si>
    <t>Berekening van uw loon</t>
  </si>
  <si>
    <t>Ondernemersloon</t>
  </si>
  <si>
    <t>Berekening van de kost van SABAM en de billijke vergoeding</t>
  </si>
  <si>
    <t>Berekening van de sociale bijdragen</t>
  </si>
  <si>
    <t>Overzicht mogelijke vergunningen</t>
  </si>
  <si>
    <t>Gids voor websitehouders</t>
  </si>
  <si>
    <t>Beurskalender</t>
  </si>
  <si>
    <t>Lijst van erkende boekhouders</t>
  </si>
  <si>
    <t>Mogelijkheid tot subsidie via de Vlaamse overheid</t>
  </si>
  <si>
    <t>Bedragen vennootschapsbijdrage</t>
  </si>
  <si>
    <t>Kostprijs neerlegging jaarrekening</t>
  </si>
  <si>
    <t xml:space="preserve">Oprichtingskosten </t>
  </si>
  <si>
    <t xml:space="preserve">Inrichting gebouw </t>
  </si>
  <si>
    <t xml:space="preserve">Immateriële vaste activa </t>
  </si>
  <si>
    <t xml:space="preserve">Rollend materiaal </t>
  </si>
  <si>
    <t>In deze berekening bedraagt de voorraadrotatie:</t>
  </si>
  <si>
    <t>Aantal dagen nodig om uw voorraad te verkopen:</t>
  </si>
  <si>
    <t>dagen</t>
  </si>
  <si>
    <t>keer</t>
  </si>
  <si>
    <t>Totaal van de afschrijvingen</t>
  </si>
  <si>
    <t>openingsreceptie</t>
  </si>
  <si>
    <t>drukwerk</t>
  </si>
  <si>
    <t>www.goudengids.be</t>
  </si>
  <si>
    <t>www.boip.int</t>
  </si>
  <si>
    <t>Brochure werken met externe adviseurs</t>
  </si>
  <si>
    <t xml:space="preserve">Voor u met invullen begint, geven wij u graag wat meer uitleg over de opbouw van dit instrument. 
</t>
  </si>
  <si>
    <t>u alle cijfergegevens in.</t>
  </si>
  <si>
    <t>Naam + voornaam:</t>
  </si>
  <si>
    <t>Digitaal profiel (LinkedIn, Facebook, Twitter…):</t>
  </si>
  <si>
    <t>Hoe ziet u uw onderneming evolueren de komende 5 jaren? (uitbreiding activiteit, personeel, …)?</t>
  </si>
  <si>
    <t>Wat houdt u eventueel nog tegen om te starten (nodige opleiding, zwakke punten, financiële middelen,…)?</t>
  </si>
  <si>
    <r>
      <rPr>
        <sz val="10"/>
        <color indexed="58"/>
        <rFont val="Arial Narrow"/>
        <family val="2"/>
      </rPr>
      <t xml:space="preserve">► </t>
    </r>
    <r>
      <rPr>
        <sz val="10"/>
        <rFont val="Arial Narrow"/>
        <family val="2"/>
      </rPr>
      <t xml:space="preserve"> </t>
    </r>
  </si>
  <si>
    <r>
      <rPr>
        <sz val="10"/>
        <color rgb="FF8DC63F"/>
        <rFont val="Arial Narrow"/>
        <family val="2"/>
      </rPr>
      <t>►</t>
    </r>
    <r>
      <rPr>
        <sz val="10"/>
        <rFont val="Arial Narrow"/>
        <family val="2"/>
      </rPr>
      <t xml:space="preserve"> </t>
    </r>
  </si>
  <si>
    <r>
      <t>►</t>
    </r>
    <r>
      <rPr>
        <sz val="10"/>
        <rFont val="Arial Narrow"/>
        <family val="2"/>
      </rPr>
      <t xml:space="preserve"> </t>
    </r>
  </si>
  <si>
    <r>
      <rPr>
        <sz val="11"/>
        <rFont val="Arial Narrow"/>
        <family val="2"/>
      </rPr>
      <t xml:space="preserve">Startkompas bestaat uit 5 bouwstenen in het hiernavolgende schema. In het </t>
    </r>
    <r>
      <rPr>
        <u/>
        <sz val="11"/>
        <color indexed="12"/>
        <rFont val="Arial Narrow"/>
        <family val="2"/>
      </rPr>
      <t>eerste tabblad (beschrijvend luik)</t>
    </r>
  </si>
  <si>
    <r>
      <rPr>
        <sz val="11"/>
        <rFont val="Arial Narrow"/>
        <family val="2"/>
      </rPr>
      <t xml:space="preserve">vindt u alle vragen die betrekking hebben op bouwsteen 1 tot en met 4. In het </t>
    </r>
    <r>
      <rPr>
        <u/>
        <sz val="11"/>
        <color indexed="12"/>
        <rFont val="Arial Narrow"/>
        <family val="2"/>
      </rPr>
      <t>tweede tabblad (financieel luik)</t>
    </r>
    <r>
      <rPr>
        <sz val="11"/>
        <rFont val="Arial Narrow"/>
        <family val="2"/>
      </rPr>
      <t xml:space="preserve"> vult</t>
    </r>
  </si>
  <si>
    <t>Ontwikkel uw idee</t>
  </si>
  <si>
    <t>Hoe blijft u in de toekomst op de hoogte van alle trends en ontwikkelingen (federatie, vakliteratuur, beurzen, …)?</t>
  </si>
  <si>
    <t>Bepaal en omschrijf zo nauwkeurig mogelijk aan wie u uw producten of diensten zal aanbieden. 
Dit zijn uw doelgroepen. Vul in volgorde van belangrijkheid in (1 = meest belangrijk).
Bespreek hun aankoopgedrag (behoeften, koopkracht, bestedingspatroon, ...). Wat kan hun aankoopgedrag beïnvloeden? Bijvoorbeeld: interesse voor vormgeving, dienst na verkoop, gebruiksvriendelijkheid, snelheid van levering, …</t>
  </si>
  <si>
    <t xml:space="preserve">Welke informatie hebt u nodig over potentiële klanten? </t>
  </si>
  <si>
    <t>Hoe zal u deze informatie verzamelen?</t>
  </si>
  <si>
    <t>Waarvoor zal u deze info gebruiken?</t>
  </si>
  <si>
    <t>Het is belangrijk uw concurrenten goed te kennen. U kan van hen heel wat leren en misschien zelfs met hen samenwerken. Directe concurrenten zijn bedrijven die gelijksoortige producten aanbieden. Indirecte concurrenten zijn ondernemers doe andere producten verkopen die in dezelfde behoeften voorzien.
Wie zijn uw concurrenten? Geef een korte beschrijving (uitstraling, aanbod/assortiment, prijszetting, ligging,…) van elke concurrent.</t>
  </si>
  <si>
    <t>Naam:</t>
  </si>
  <si>
    <t xml:space="preserve">Adres: </t>
  </si>
  <si>
    <t>Beschrijving:</t>
  </si>
  <si>
    <t>Sterkte:</t>
  </si>
  <si>
    <t>Zwakte:</t>
  </si>
  <si>
    <t>Doelgroep</t>
  </si>
  <si>
    <t>Welke elementen maken uw zaak en/of producten voor de klant uniek?</t>
  </si>
  <si>
    <t>Waarom zou de klant uw producten/diensten aankopen en niet die van uw concurrenten?</t>
  </si>
  <si>
    <t>Aan welke onderneming(en) spiegelt u zich en waarom?</t>
  </si>
  <si>
    <t>Bij welke leveranciers zal u uw producten of diensten aankopen? Geef een korte beschrijving (product/ dienst, betalingstermijnen, service, imago, kwaliteit, prijs, kortingen, ligging, leveringsvoorwaarden, ...)?</t>
  </si>
  <si>
    <t>Leveranciers</t>
  </si>
  <si>
    <t>Adres:</t>
  </si>
  <si>
    <t>Met welke partners zal u samenwerken? En wat zal u samen doen? Partners zijn: ondernemers-, sector- of beroepsorganisaties, consumentengroepen, uw concurrenten, complementaire aanbieders, …</t>
  </si>
  <si>
    <t>Welke evoluties in omgevingsfactoren kunnen een invloed hebben op uw sector en dus op uw onderneming? Omgevingsfactoren zijn: politiek, overheid, wetgeving, reglementering, sociale factoren, economische factoren, technologische evoluties, ecologische factoren, bevolkingsevolutie, ...</t>
  </si>
  <si>
    <t>Product/dienst en omschrijving</t>
  </si>
  <si>
    <t xml:space="preserve">Is het toegelaten om uw product of dienst aan te bieden? </t>
  </si>
  <si>
    <t>Met welke wetten en reglementen moet u rekening houden?</t>
  </si>
  <si>
    <t>Hoe zal u de kwaliteit van uw producten/diensten garanderen (garantie, service, dienst na verkoop,…)?</t>
  </si>
  <si>
    <t>Met hoeveel voorraad zal u starten? Splits op naar productgroep.</t>
  </si>
  <si>
    <t>Hoe zal u uw prijzen berekenen? U kan rekening houden met: aankoopprijzen, kosten, marges, werkuren, advies leverancier, concurrenten, …</t>
  </si>
  <si>
    <t>Welke betalingsmogelijkheden (contant, Bancontact, kredietkaart, overschrijving, PayPal,..) zal u voorzien?</t>
  </si>
  <si>
    <t xml:space="preserve">Zal u met facturen werken? </t>
  </si>
  <si>
    <t>Zal u verkopen via het internet? Aan welke criteria moet de website voldoen? Criteria zijn: lay-out, backoffice, betaalmodule, beeldmateriaal, bezoekersstatistieken, toegankelijkheid, veiligheid, …</t>
  </si>
  <si>
    <t>Onder welke naam gaat u uw activiteit uitoefenen?</t>
  </si>
  <si>
    <t>Mag u deze naam gebruiken (intellectueel eigendom)?</t>
  </si>
  <si>
    <t>Is de domeinnaam nog beschikbaar?</t>
  </si>
  <si>
    <t xml:space="preserve">Welk imago wilt u uitstralen en hoe zal u dit bereiken? </t>
  </si>
  <si>
    <t>Heeft u al een huisstijl (logo, slogan, eenvormige lay-out en kleurgebruik, inrichting, stijl van omgang met klanten,…)?</t>
  </si>
  <si>
    <t>Zal u voor de ontwikkeling van uw huisstijl een beroep doen op externen? Welk budget voorziet u hiervoor?</t>
  </si>
  <si>
    <t>Hoe zal u zich bekendmaken bij uw klanten? Internet, eigen website, beurzen, mailings, flyers, advertenties, via partners, discussiefora, social media, …</t>
  </si>
  <si>
    <t>Welke promotionele acties zal u ondernemen bij de start van de zaak en tijdens de volgende twee jaren? Welk budget voorziet u hiervoor?</t>
  </si>
  <si>
    <t>Geef een overzicht van alle taken die in de onderneming moeten worden opgenomen. Geef aan welke taak u of uw medewerker opneemt. Taken zijn bijvoorbeeld: bestellingen, leveringen, administratie, prospectie, onderhoud, verkoop, klachtenbehandeling, …</t>
  </si>
  <si>
    <t>Wie:</t>
  </si>
  <si>
    <t>Wanneer?</t>
  </si>
  <si>
    <t>Taak:</t>
  </si>
  <si>
    <t>Toewijzing taken</t>
  </si>
  <si>
    <t>Wanneer plant u de aanwerving van uw medewerker(s) en heeft u een functiebeschrijving?</t>
  </si>
  <si>
    <t>Wanneer is uw sluitingsdag / werkt u niet?</t>
  </si>
  <si>
    <t>Is er vervanging indien u ziek bent of vakantie neemt?</t>
  </si>
  <si>
    <t xml:space="preserve">Geef een overzicht van alle taken die u uitbesteedt (boekhouder, sociaal secretariaat, vormgever, webdesigner, communicatiebureau, advocaat, …). </t>
  </si>
  <si>
    <t>Opgelet: dit is een berekening van de haalbaarheid, geen boekhouding!</t>
  </si>
  <si>
    <t>Bank (inclusief opstartkosten)</t>
  </si>
  <si>
    <r>
      <t>Immateriële vaste activa</t>
    </r>
    <r>
      <rPr>
        <b/>
        <i/>
        <sz val="11"/>
        <rFont val="Arial Narrow"/>
        <family val="2"/>
      </rPr>
      <t xml:space="preserve"> </t>
    </r>
  </si>
  <si>
    <r>
      <t>Rollend materiaal</t>
    </r>
    <r>
      <rPr>
        <i/>
        <sz val="11"/>
        <rFont val="Arial Narrow"/>
        <family val="2"/>
      </rPr>
      <t xml:space="preserve"> </t>
    </r>
  </si>
  <si>
    <r>
      <t>Financiële vaste activa</t>
    </r>
    <r>
      <rPr>
        <b/>
        <i/>
        <sz val="11"/>
        <rFont val="Arial Narrow"/>
        <family val="2"/>
      </rPr>
      <t xml:space="preserve"> </t>
    </r>
  </si>
  <si>
    <r>
      <t xml:space="preserve">Oprichtingskosten </t>
    </r>
    <r>
      <rPr>
        <i/>
        <sz val="11"/>
        <rFont val="Arial Narrow"/>
        <family val="2"/>
      </rPr>
      <t xml:space="preserve"> </t>
    </r>
  </si>
  <si>
    <t xml:space="preserve">Over welke middelen moet u beschikken om uw zaak te realiseren? Deze bedragen kan u invullen in het tabblad "detail van de investeringen". Onderstaande tabel geeft een samenvatting van alle bedragen.
Jaar 1 omvat alle middelen om te kunnen opstarten en die u aanschaft tijdens het eerste jaar. </t>
  </si>
  <si>
    <t>Vul alle geplande financieringen in gedurende het eerste en tweede jaar van uw activiteit. Het totaal van de financieringen moet evenveel bedragen als de totale investeringen.</t>
  </si>
  <si>
    <r>
      <t xml:space="preserve">In natura </t>
    </r>
    <r>
      <rPr>
        <i/>
        <sz val="11"/>
        <rFont val="Arial Narrow"/>
        <family val="2"/>
      </rPr>
      <t xml:space="preserve">(reeds aangekochte en betaalde investeringen) </t>
    </r>
  </si>
  <si>
    <t>Detail Leningen</t>
  </si>
  <si>
    <t>Totaal geleend bedrag</t>
  </si>
  <si>
    <t>Jaarlijkse kapitaalaflossing</t>
  </si>
  <si>
    <t>Jaarlijkse intrest</t>
  </si>
  <si>
    <t>Aflossingsritme (maandelijks, driemaandelijks, jaarlijks)</t>
  </si>
  <si>
    <t>Totale jaarlijkse terugbetaling</t>
  </si>
  <si>
    <t>Totaal afgesloten leningen</t>
  </si>
  <si>
    <t>Lening 1, afgesloten in jaar 1:</t>
  </si>
  <si>
    <t>Lening 2, afgesloten in jaar 1:</t>
  </si>
  <si>
    <t>Onroerende voorheffing</t>
  </si>
  <si>
    <t>Boekhouding</t>
  </si>
  <si>
    <t>Vennootschapsbijdrage</t>
  </si>
  <si>
    <t>Kosten neerlegging jaarrekening</t>
  </si>
  <si>
    <t>Provinciebelasting - Gemeentebelasting</t>
  </si>
  <si>
    <r>
      <t xml:space="preserve">Verzekeringen </t>
    </r>
    <r>
      <rPr>
        <i/>
        <sz val="11"/>
        <rFont val="Arial Narrow"/>
        <family val="2"/>
      </rPr>
      <t>(brand, diefstal, …)</t>
    </r>
  </si>
  <si>
    <r>
      <t>Verfraaiing, onderhoud en herstellingen</t>
    </r>
    <r>
      <rPr>
        <i/>
        <sz val="11"/>
        <rFont val="Arial Narrow"/>
        <family val="2"/>
      </rPr>
      <t xml:space="preserve"> (vb. onderhoudsproducten)</t>
    </r>
  </si>
  <si>
    <r>
      <t xml:space="preserve">Extern advies </t>
    </r>
    <r>
      <rPr>
        <i/>
        <sz val="11"/>
        <rFont val="Arial Narrow"/>
        <family val="2"/>
      </rPr>
      <t>(consultancy)</t>
    </r>
  </si>
  <si>
    <r>
      <t>Erelonen</t>
    </r>
    <r>
      <rPr>
        <i/>
        <sz val="11"/>
        <rFont val="Arial Narrow"/>
        <family val="2"/>
      </rPr>
      <t xml:space="preserve"> (advocaten, architect)</t>
    </r>
  </si>
  <si>
    <r>
      <t xml:space="preserve">Publiciteit, reclame </t>
    </r>
    <r>
      <rPr>
        <i/>
        <sz val="11"/>
        <rFont val="Arial Narrow"/>
        <family val="2"/>
      </rPr>
      <t>(mailings, folders, advertenties, …)</t>
    </r>
  </si>
  <si>
    <r>
      <t xml:space="preserve">Huisstijl </t>
    </r>
    <r>
      <rPr>
        <i/>
        <sz val="11"/>
        <rFont val="Arial Narrow"/>
        <family val="2"/>
      </rPr>
      <t>(logo, briefpapier, visitekaartjes,…)</t>
    </r>
  </si>
  <si>
    <r>
      <t xml:space="preserve">Specifieke vergunningen </t>
    </r>
    <r>
      <rPr>
        <i/>
        <sz val="11"/>
        <rFont val="Arial Narrow"/>
        <family val="2"/>
      </rPr>
      <t>(FAVV, registratie aannemer, erkenningen, …)</t>
    </r>
  </si>
  <si>
    <r>
      <t xml:space="preserve">Verzekeringen </t>
    </r>
    <r>
      <rPr>
        <i/>
        <sz val="11"/>
        <rFont val="Arial Narrow"/>
        <family val="2"/>
      </rPr>
      <t>(burgerlijke aansprakelijkheid, lichaamlijke ongevallen)</t>
    </r>
  </si>
  <si>
    <r>
      <t xml:space="preserve">Verzekeringen personeel </t>
    </r>
    <r>
      <rPr>
        <i/>
        <sz val="11"/>
        <rFont val="Arial Narrow"/>
        <family val="2"/>
      </rPr>
      <t>(arbeidsongevallen, hospitalisatieverzekering)</t>
    </r>
  </si>
  <si>
    <r>
      <t xml:space="preserve">Bankkosten </t>
    </r>
    <r>
      <rPr>
        <i/>
        <sz val="11"/>
        <rFont val="Arial Narrow"/>
        <family val="2"/>
      </rPr>
      <t>(beheer rekeningen, kaarten,…)</t>
    </r>
  </si>
  <si>
    <r>
      <t xml:space="preserve">Ondernemersloon </t>
    </r>
    <r>
      <rPr>
        <i/>
        <sz val="11"/>
        <rFont val="Arial Narrow"/>
        <family val="2"/>
      </rPr>
      <t>(incl. personenbelasting)</t>
    </r>
  </si>
  <si>
    <t xml:space="preserve">Verzekeringen ondernemer </t>
  </si>
  <si>
    <t>Totale loonkost personeel</t>
  </si>
  <si>
    <t>Vorming en opleiding</t>
  </si>
  <si>
    <r>
      <t xml:space="preserve">Betaalsystemen </t>
    </r>
    <r>
      <rPr>
        <i/>
        <sz val="11"/>
        <rFont val="Arial Narrow"/>
        <family val="2"/>
      </rPr>
      <t>(bancontact, betaalkaarten, …)</t>
    </r>
  </si>
  <si>
    <t xml:space="preserve">Totaal </t>
  </si>
  <si>
    <t>Kapitaalaflossingen</t>
  </si>
  <si>
    <t>Wanneer:</t>
  </si>
  <si>
    <t>Meer info over de verschillende financieringsvormen en -mogelijkheden</t>
  </si>
  <si>
    <t>http://winwin.pmv.eu/simulatie.aspx?ts=1427716763383</t>
  </si>
  <si>
    <t>Winwinlening:</t>
  </si>
  <si>
    <t>http://www.aflossingstabel.be/bereken-aflossing.html</t>
  </si>
  <si>
    <t>Lening 3, afgesloten in jaar 1:</t>
  </si>
  <si>
    <t>Lening 4, afgesloten in jaar 1:</t>
  </si>
  <si>
    <t>Lening 5, afgesloten in jaar 2:</t>
  </si>
  <si>
    <t>Lening 6, afgesloten in jaar 2:</t>
  </si>
  <si>
    <t>http://kaskrediet.eu/</t>
  </si>
  <si>
    <t>Totale jaarlijkse terugbetaling lening 1</t>
  </si>
  <si>
    <t>Totale jaarlijkse terugbetaling lening 2</t>
  </si>
  <si>
    <t>Totale jaarlijkse terugbetaling lening 3</t>
  </si>
  <si>
    <t>Totale jaarlijkse terugbetaling lening 4</t>
  </si>
  <si>
    <t>Totale jaarlijkse terugbetaling lening 5</t>
  </si>
  <si>
    <t xml:space="preserve">aankoop- of kostprijs
excl. btw </t>
  </si>
  <si>
    <t>aandeel in de omzet</t>
  </si>
  <si>
    <t>Opmerking: het hiernavolgend resultaat bespreekt u best met een adviseur.</t>
  </si>
  <si>
    <t>Voor de berekening van de interne haalbaarheid nemen we de hoogste doodpuntomzet (bedrijfseconomische of kasstroombenadering)</t>
  </si>
  <si>
    <t>Jaar 2 - doodpuntomzet excl. btw per:</t>
  </si>
  <si>
    <t>Voor te financieren btw:</t>
  </si>
  <si>
    <t>Jaar 1
(excl. btw)</t>
  </si>
  <si>
    <t>Jaar 2
(excl. btw)</t>
  </si>
  <si>
    <t>btw jaar 1</t>
  </si>
  <si>
    <t>Vul hier btw-percentage in</t>
  </si>
  <si>
    <t xml:space="preserve">Beginvoorraad grondstoffen </t>
  </si>
  <si>
    <t xml:space="preserve">Beginvoorraad handelsgoederen </t>
  </si>
  <si>
    <t>voor te financieren btw</t>
  </si>
  <si>
    <t>btw op investeringen die pas gemiddeld na 6 maanden wordt gerecupereerd en dus best voorzien wordt in het investeringsplan.</t>
  </si>
  <si>
    <t>De afschrijvingen van de verschillende investeringen worden in deze tabel automatisch berekend. De afschrijvingsperiode geldt als voorbeeld. U kan dit aanpassen i.f.v. de levensduur van de investering en/of de looptijd van de lening.
De afschrijvingspercentages zijn niet vastgelegd bij wet. De belastingadministratie acht echter volgende levensduur aanvaardbaar voor materiële vaste activa. 
Nijverheidsgebouw: 20 jaar
Kantoor- of handelsgebouw: 33 jaar
Winkeluitrusting: 10 jaar
Kantoormaterieel en –machines: 10 jaar
Meubilair: 10 jaar
Machines: 10 jaar
Auto’s: 5 jaar
Informatica-apparatuur: 3 tot 5 jaar 
Immateriële vaste activa: 3 tot 5 jaar</t>
  </si>
  <si>
    <t>Intresten kaskrediet</t>
  </si>
  <si>
    <t xml:space="preserve">Overige schulden: </t>
  </si>
  <si>
    <t xml:space="preserve">Overige: </t>
  </si>
  <si>
    <t>Onderhoud en herstellingen</t>
  </si>
  <si>
    <t>Sociale bijdragen zelfstandige</t>
  </si>
  <si>
    <t>Jaar 1 - doodpuntomzet excl. btw per:</t>
  </si>
  <si>
    <t>schrijf hier de naam van je project</t>
  </si>
  <si>
    <t xml:space="preserve">plaats hier een logo/ een beeld </t>
  </si>
  <si>
    <t>verkoopprijs
excl. btw</t>
  </si>
  <si>
    <t>De doodpuntomzet (excl. btw) per product/dienst wordt automatisch berekend per jaar, maand, week.</t>
  </si>
  <si>
    <t>Hoogste bedrag doodpuntomzet (excl. btw)</t>
  </si>
  <si>
    <t>meer info</t>
  </si>
  <si>
    <t>ideescan</t>
  </si>
  <si>
    <t>Materiële vaste activa - hard- &amp; software</t>
  </si>
  <si>
    <t>Vlottende activa - beginvoorraad grondstoffen</t>
  </si>
  <si>
    <t>Vlottende activa - beginvoorraad handelsgoederen</t>
  </si>
  <si>
    <t>Vlottende activa - vorderingen op klanten</t>
  </si>
  <si>
    <t>www.subsidiedatabank.be</t>
  </si>
  <si>
    <t>lening:</t>
  </si>
  <si>
    <t>huur eerste maanden</t>
  </si>
  <si>
    <t>verzekeringen</t>
  </si>
  <si>
    <t xml:space="preserve">bank  </t>
  </si>
  <si>
    <t>huurwaarborg</t>
  </si>
  <si>
    <t xml:space="preserve">btw (belasting op de toegevoegde waarde) </t>
  </si>
  <si>
    <t>kredietvorm waarbij de leverancier aan de afnemer krediet verleent. Berekening: kostprijs goederen en diensten incl. btw x (aantal dagen betalingsuitstel/365)</t>
  </si>
  <si>
    <t>Bedragen die u nog tegoed heeft van klanten omwille van geleverde maar nog niet betaalde producten en/of diensten. Berekening: geschatte jaaromzet incl. btw x (de gemiddelde betalingstermijn in dagen uitgedrukt/365).</t>
  </si>
  <si>
    <r>
      <rPr>
        <b/>
        <sz val="11"/>
        <color rgb="FF8DC63F"/>
        <rFont val="Arial Narrow"/>
        <family val="2"/>
      </rPr>
      <t>Ga naar het tabblad "</t>
    </r>
    <r>
      <rPr>
        <b/>
        <u/>
        <sz val="11"/>
        <color rgb="FF8DC63F"/>
        <rFont val="Arial Narrow"/>
        <family val="2"/>
      </rPr>
      <t>detail van de investeringen</t>
    </r>
    <r>
      <rPr>
        <b/>
        <sz val="11"/>
        <color rgb="FF8DC63F"/>
        <rFont val="Arial Narrow"/>
        <family val="2"/>
      </rPr>
      <t>" om alle bedragen van deze tabel in te vullen.</t>
    </r>
  </si>
  <si>
    <r>
      <rPr>
        <sz val="11"/>
        <rFont val="Arial Narrow"/>
        <family val="2"/>
      </rPr>
      <t>Is uw beginvoorraad (</t>
    </r>
    <r>
      <rPr>
        <u/>
        <sz val="11"/>
        <color indexed="12"/>
        <rFont val="Arial Narrow"/>
        <family val="2"/>
      </rPr>
      <t>zie bij 5.1 investeringen-voorraad handelsgoederen</t>
    </r>
    <r>
      <rPr>
        <sz val="11"/>
        <rFont val="Arial Narrow"/>
        <family val="2"/>
      </rPr>
      <t>) optimaal om uw verkopen te realiseren?</t>
    </r>
  </si>
  <si>
    <r>
      <rPr>
        <sz val="11"/>
        <rFont val="Arial Narrow"/>
        <family val="2"/>
      </rPr>
      <t xml:space="preserve">marktaandeel concurrenten, sectorstudies, leveranciersinfo, omzet concurrentie,… </t>
    </r>
    <r>
      <rPr>
        <u/>
        <sz val="11"/>
        <color indexed="12"/>
        <rFont val="Arial Narrow"/>
        <family val="2"/>
      </rPr>
      <t>zie bronnen omgevingsanalyse</t>
    </r>
  </si>
  <si>
    <r>
      <t xml:space="preserve">Het bepalen van uw marktpotentieel is een complexe oefening waarbij rekening moet gehouden worden met veel factoren en waar ‘harde’ cijfers gewogen moeten worden op basis van kennis van de markt en een onderbouwd aanvoelen van de lokale situatie. Als u voelt dat u niet bij machte bent dit alleen op te pakken, dan kunt u hiervoor een beroep doen op een deskundige externe adviseur.  </t>
    </r>
    <r>
      <rPr>
        <b/>
        <sz val="11"/>
        <color rgb="FF0070C0"/>
        <rFont val="Arial Narrow"/>
        <family val="2"/>
      </rPr>
      <t>www.kmoportefeuille.be</t>
    </r>
  </si>
  <si>
    <r>
      <rPr>
        <sz val="11"/>
        <rFont val="Arial Narrow"/>
        <family val="2"/>
      </rPr>
      <t>Bovendien kan het Startkompas dienen als basis voor een ondernemingsplan. U kan hiervoor gebruik maken van de</t>
    </r>
    <r>
      <rPr>
        <u/>
        <sz val="11"/>
        <color indexed="12"/>
        <rFont val="Arial Narrow"/>
        <family val="2"/>
      </rPr>
      <t xml:space="preserve"> “leidraad voor het opstellen van een ondernemingsplan”.</t>
    </r>
  </si>
  <si>
    <t>http://www.vdab.be/loopbaanbegeleiding</t>
  </si>
  <si>
    <t>http://www.vlam.be/nl/feiten-en-cijfers</t>
  </si>
  <si>
    <t>http://www.faronet.be/blogs/prisma/anno-2020-trendboekje-prisma-online</t>
  </si>
  <si>
    <t>Detailhandel in Vlaanderen : interprovinciale studie detailhandel</t>
  </si>
  <si>
    <t xml:space="preserve">http://www.detailhandelvlaanderen.be/onderzoek/eindrapporten-interprovinciale-studie-detailhandel </t>
  </si>
  <si>
    <t>Studie detailhandel provincie Antwerpen</t>
  </si>
  <si>
    <t>http://www.provincieantwerpen.be/aanbod/dwep/deis/detailhandelscoaches/provinciale-studies.html</t>
  </si>
  <si>
    <t>http://www.erov.be/publicatiesxyz/detailhandelsonderzoek/detailhandelsonderzoek_ovl.pdf</t>
  </si>
  <si>
    <t>Studie detailhandel provincie West-Vlaanderen</t>
  </si>
  <si>
    <t>http://www.pomwvl.be/detailhandel</t>
  </si>
  <si>
    <t>http://www.vlaamsbrabant.be/economie-landbouw/detailhandel-en-handelskernversterking/detailhandel/index.jsp</t>
  </si>
  <si>
    <t>Studie detailhandelsonderzoek provincie Oost-Vlaanderen</t>
  </si>
  <si>
    <t>http://vlaanderenonderneemt.be/ondernemen/ruimtelijke-ordening-en-bedrijfshuisvesting</t>
  </si>
  <si>
    <t>http://www.vlaanderenonderneemt.be/ondernemen/heeft-u-de-nodige-erkenningenvergunningen</t>
  </si>
  <si>
    <t>Hoeveel omzet, exclusief btw, verwacht u te behalen in het 1ste en 2de jaar?</t>
  </si>
  <si>
    <t>De breakeven- of doodpuntomzet is de omzet noodzakelijk om alle kosten te dekken. Er wordt dan noch winst noch verlies gemaakt. Dit berekent u door middel van volgende formule: DOODPUNTOMZET = vaste kosten/gewogen brutowinstmarge</t>
  </si>
  <si>
    <t>Jaar 1
excl. btw</t>
  </si>
  <si>
    <t>Jaar 2
excl. btw</t>
  </si>
  <si>
    <t>Provinciebelastingen - Antwerpen</t>
  </si>
  <si>
    <t>Provinciebelastingen -  Limburg</t>
  </si>
  <si>
    <t>Provinciebelastingen - Oost-Vlaanderen</t>
  </si>
  <si>
    <t>Provinciebelastingen -  Vlaams-Brabant</t>
  </si>
  <si>
    <t>Provinciebelastingen -  West-Vlaanderen</t>
  </si>
  <si>
    <t>Overige: …</t>
  </si>
  <si>
    <t>De totale financiering moet overeenstemmen met de totale investering. Dit bedrag kan/ mag enigszins verschillen door de schulden op korte termijn en de vorderingen op klanten (activa)</t>
  </si>
  <si>
    <t xml:space="preserve">Het totaal van het aandeel in de omzet moet 100% zijn. </t>
  </si>
  <si>
    <t>i-DEPOT</t>
  </si>
  <si>
    <r>
      <t xml:space="preserve">Enkel in de niet-beveiligde cellen kan u tekst of cijfergegevens invullen. </t>
    </r>
    <r>
      <rPr>
        <b/>
        <sz val="11"/>
        <color rgb="FF8DC63F"/>
        <rFont val="Arial Narrow"/>
        <family val="2"/>
      </rPr>
      <t>Alle bedragen zijn exclusief btw.</t>
    </r>
  </si>
  <si>
    <t>Activa die u reeds aankocht en waarvan u nog een factuur heeft, kan u ook opnemen in dit financieel luik. De waarde van een reeds aangekocht goed plaatst u ook in de financieringstabel bij 'eigen inbreng'. Om de waarde te bepalen houdt u rekening met de verwachte gebruiksduur en de aankoopdatum van het goed. Een wagen van een jaar oud, kan u bijvoorbeeld aan 4/5 van de aankoopprijs inbrengen en nog 4 jaar afschrijven. U past dan ook het afschrijvingspercentage aan in het financieel luik.</t>
  </si>
  <si>
    <t>of ga langs bij uw bank!</t>
  </si>
  <si>
    <t xml:space="preserve">Maak een simulatie van uw terugbetaling: </t>
  </si>
  <si>
    <t>Opgelet: de hiervoor berekende omzet is exclusief btw.  De prijs die u aan klanten (particulier) aanrekent is inclusief btw. Hou daarmee rekening als u uw omzet vertaalt naar aantal klanten per dag.</t>
  </si>
  <si>
    <t xml:space="preserve">De voorraadrotatie wordt als volgt berekend: kostprijs verkopen / totale beginvoorraad. Opgelet: dit is slechts een schatting. U zou dit kunnen opsplitsen naar elke voorraadgroep. Voorraadrotatie voor verse producten moet hoog zijn. Voor bepaalde activiteiten heeft u nood aan een ijzeren voorraad. Voorraad kost geld! </t>
  </si>
  <si>
    <r>
      <rPr>
        <sz val="11"/>
        <color rgb="FF8DC63F"/>
        <rFont val="Arial Narrow"/>
        <family val="2"/>
      </rPr>
      <t>►</t>
    </r>
    <r>
      <rPr>
        <sz val="11"/>
        <rFont val="Arial Narrow"/>
        <family val="2"/>
      </rPr>
      <t xml:space="preserve"> </t>
    </r>
  </si>
  <si>
    <r>
      <rPr>
        <sz val="11"/>
        <color indexed="58"/>
        <rFont val="Arial Narrow"/>
        <family val="2"/>
      </rPr>
      <t>►</t>
    </r>
    <r>
      <rPr>
        <sz val="11"/>
        <rFont val="Arial Narrow"/>
        <family val="2"/>
      </rPr>
      <t xml:space="preserve"> </t>
    </r>
  </si>
  <si>
    <r>
      <rPr>
        <sz val="11"/>
        <color indexed="58"/>
        <rFont val="Arial"/>
        <family val="2"/>
      </rPr>
      <t>►</t>
    </r>
    <r>
      <rPr>
        <sz val="11"/>
        <rFont val="Arial"/>
        <family val="2"/>
      </rPr>
      <t xml:space="preserve"> </t>
    </r>
  </si>
  <si>
    <r>
      <rPr>
        <sz val="11"/>
        <color indexed="58"/>
        <rFont val="Arial Narrow"/>
        <family val="2"/>
      </rPr>
      <t>►</t>
    </r>
    <r>
      <rPr>
        <sz val="11"/>
        <rFont val="Arial Narrow"/>
        <family val="2"/>
      </rPr>
      <t xml:space="preserve">  </t>
    </r>
  </si>
  <si>
    <t>Alle berekeningen gebeuren exclusief btw. Indien uw klant een particulier is, is de prijs voor uw klant inclusief btw. Hou daarmee rekening als u uw doodpuntomzet,  vertaalt naar bijvoorbeeld aantal klanten/ dag.</t>
  </si>
  <si>
    <t>Deze tabellen worden automatisch ingevuld op basis van bovenstaande data.  Opgelet: de omzet is exclusief btw. De prijs die u aan klanten (particulier) aanrekent is inclusief btw. Hou daarmee rekening als  u uw omzet vertaalt naar aantal klanten.</t>
  </si>
  <si>
    <t>Alle uitgaven die een onderneming moet doen om echt van start te gaan. Deze worden gestructureerd in vaste activa en vlottende activa.  Strikt genomen verschillen investeringen van kosten in die zin dat investeringen eenmalig zijn en kosten periodiek (maandelijks, trimestrieel, jaarlijks) terugkomen. In dit investeringsplan wordt naast de investeringen ook rekening gehouden met de uitgaven die bij aanvang van de activiteit moeten voorzien worden, zoals de voor te financieren btw en de opstartkosten.</t>
  </si>
  <si>
    <t>Aantal keer per jaar dat de beginvoorraad wordt verkocht. Delen we 365 door de voorraadrotatie (365/voorraadrotatie) dan berekenen we na hoeveel dagen de beginvoorraad verkocht is.</t>
  </si>
  <si>
    <t>Het totaal van alle vaste kosten die louter rekening houden met de reële geldstroom. Afschrijvingen worden in deze berekening niet meegerekend, de kapitaalsaflossingen wel.</t>
  </si>
  <si>
    <t>Het zijn kosten die veranderen door een toename of afname in de omzet of de productieomvang, zoals bijvoorbeeld grondstofkosten.</t>
  </si>
  <si>
    <r>
      <rPr>
        <b/>
        <i/>
        <sz val="11"/>
        <rFont val="Arial Narrow"/>
        <family val="2"/>
      </rPr>
      <t>Leasing</t>
    </r>
    <r>
      <rPr>
        <sz val="11"/>
        <rFont val="Arial Narrow"/>
        <family val="2"/>
      </rPr>
      <t xml:space="preserve"> is een kredietvorm waarbij de kredietverstrekker of </t>
    </r>
    <r>
      <rPr>
        <b/>
        <i/>
        <sz val="11"/>
        <rFont val="Arial Narrow"/>
        <family val="2"/>
      </rPr>
      <t>lessor</t>
    </r>
    <r>
      <rPr>
        <sz val="11"/>
        <rFont val="Arial Narrow"/>
        <family val="2"/>
      </rPr>
      <t xml:space="preserve"> bedrijfsuitrusting, bedrijfsmiddelen of duurzame consumptiegoederen aankoopt en deze gedurende een vooraf overeengekomen termijn en tegen een vaste vergoeding ter beschikking stelt van de kredietnemer of </t>
    </r>
    <r>
      <rPr>
        <b/>
        <i/>
        <sz val="11"/>
        <rFont val="Arial Narrow"/>
        <family val="2"/>
      </rPr>
      <t>lessee</t>
    </r>
    <r>
      <rPr>
        <sz val="11"/>
        <rFont val="Arial Narrow"/>
        <family val="2"/>
      </rPr>
      <t>. In de strikte betekenis van het begrip lease bevat een contract een koopoptie die de leasingnemer de kans geeft om, zonder verplichting, tegen een bij het afsluiten van het contract vastgelegde prijs (de residuwaarde), aan het einde van het traject de geleasete uitrusting te kopen.</t>
    </r>
  </si>
  <si>
    <t>terug naar het beschrijvend luik</t>
  </si>
  <si>
    <t>Het kasplan is pas een betrouwbaar instrument als u alle geplande uitgaven en inkomsten in de juiste maand probeert in te vullen. Dit is op het ogenblik dat het bedrag op de rekening binnenkomt of van de rekening afgaat.</t>
  </si>
  <si>
    <t>Deel een totale jaarkost niet in 12 gelijke delen, tenzij ook effectief elke maand een zelfde bedrag betaald wordt (bv huur).</t>
  </si>
  <si>
    <t>met betrekking tot investeringen:</t>
  </si>
  <si>
    <t>oprichtingskosten</t>
  </si>
  <si>
    <t>machines en toestellen</t>
  </si>
  <si>
    <t>meubilair en uitrusting</t>
  </si>
  <si>
    <t>met betrekking tot vaste en variabele kosten:</t>
  </si>
  <si>
    <t>huur</t>
  </si>
  <si>
    <t>onroerende voorheffing</t>
  </si>
  <si>
    <t>brandveiligheid</t>
  </si>
  <si>
    <t>onderhoud en herstellingen</t>
  </si>
  <si>
    <t>boekhouding</t>
  </si>
  <si>
    <t>bureelbenodigdheden</t>
  </si>
  <si>
    <t>vennootschapsbijdrage</t>
  </si>
  <si>
    <t>kosten neerlegging jaarrekening</t>
  </si>
  <si>
    <t>provinciebelasting - gemeentebelasting</t>
  </si>
  <si>
    <t>aankoop en reiniging beroepskledij</t>
  </si>
  <si>
    <t>abonnementen en lidgelden</t>
  </si>
  <si>
    <t>sociale bijdragen zelfstandigen</t>
  </si>
  <si>
    <t>geneeskundige dienst</t>
  </si>
  <si>
    <t>sociaal secretariaat</t>
  </si>
  <si>
    <t>verzekering en taksen</t>
  </si>
  <si>
    <t>verkeersbelasting</t>
  </si>
  <si>
    <t>brandstof</t>
  </si>
  <si>
    <t xml:space="preserve">Kapitaalaflossing kredieten </t>
  </si>
  <si>
    <t>sponsoring</t>
  </si>
  <si>
    <t>Overzicht inkomsten/uitgaven</t>
  </si>
  <si>
    <t>Inbreng financiële middelen</t>
  </si>
  <si>
    <t>Opmerkingen</t>
  </si>
  <si>
    <t>terug naar het financieel luik</t>
  </si>
  <si>
    <t>immateriële vaste activa</t>
  </si>
  <si>
    <t>terreinen</t>
  </si>
  <si>
    <t>gebouwen en inrichting</t>
  </si>
  <si>
    <t>gereedschap en klein materiaal</t>
  </si>
  <si>
    <t>hardware en software</t>
  </si>
  <si>
    <t>rollend materiaal</t>
  </si>
  <si>
    <t>verfraaiing, onderhoud en herstellingen</t>
  </si>
  <si>
    <t>telefoon, gsm, fax, post, internet</t>
  </si>
  <si>
    <t>PR/reprensentatiekosten</t>
  </si>
  <si>
    <t>etalage/showroom</t>
  </si>
  <si>
    <t>beurzen</t>
  </si>
  <si>
    <t>website</t>
  </si>
  <si>
    <t>stalen, relatiegeschenken, reclameartikelen</t>
  </si>
  <si>
    <t>verpakking</t>
  </si>
  <si>
    <t>publiciteit, reclame</t>
  </si>
  <si>
    <t>huur machines/materieel</t>
  </si>
  <si>
    <t>verzorgingsproducten, medicatie</t>
  </si>
  <si>
    <t>billijke vergoeding</t>
  </si>
  <si>
    <t>verzekeringen ondernemer</t>
  </si>
  <si>
    <t>vorming en opleiding</t>
  </si>
  <si>
    <t>parking/openbaar vervoer/taxi</t>
  </si>
  <si>
    <t>intresten</t>
  </si>
  <si>
    <t>intresten kaskrediet</t>
  </si>
  <si>
    <t>terugbetaling kaskrediet</t>
  </si>
  <si>
    <t>kapitaalaflossing leningen</t>
  </si>
  <si>
    <t>btw op uitgaven</t>
  </si>
  <si>
    <t>totale uitgaven excl. btw</t>
  </si>
  <si>
    <t xml:space="preserve">inkomsten verkoop product/dienst : </t>
  </si>
  <si>
    <t>Inkomsten uit verkoop</t>
  </si>
  <si>
    <t>totale inkomsten excl. btw</t>
  </si>
  <si>
    <t>btw op inkomsten</t>
  </si>
  <si>
    <t>onderhoud en herstellingen van machines, materieel</t>
  </si>
  <si>
    <t>aankopen diensten, werk, studies</t>
  </si>
  <si>
    <t xml:space="preserve">lening 1: </t>
  </si>
  <si>
    <t>lening 2:</t>
  </si>
  <si>
    <t>lening 3:</t>
  </si>
  <si>
    <t>lening 4:</t>
  </si>
  <si>
    <t>lening 5:</t>
  </si>
  <si>
    <t>lening 6:</t>
  </si>
  <si>
    <t>6. Kasplan</t>
  </si>
  <si>
    <t>aankopen grondstoffen</t>
  </si>
  <si>
    <t>aankopen handelsgoederen</t>
  </si>
  <si>
    <t xml:space="preserve">verzekeringen </t>
  </si>
  <si>
    <t xml:space="preserve">extern advies </t>
  </si>
  <si>
    <t>erelonen</t>
  </si>
  <si>
    <t xml:space="preserve">huisstijl </t>
  </si>
  <si>
    <t>specifieke vergunningen</t>
  </si>
  <si>
    <t>bedrijfsafval</t>
  </si>
  <si>
    <t>totale loonkost personeel</t>
  </si>
  <si>
    <t>verzekeringen personeel</t>
  </si>
  <si>
    <t xml:space="preserve">bankkosten </t>
  </si>
  <si>
    <t>betaalsystemen</t>
  </si>
  <si>
    <t>Kasplan voor de periode: jaar 1</t>
  </si>
  <si>
    <t>totaal jaar 1</t>
  </si>
  <si>
    <t>Uitgaven excl btw</t>
  </si>
  <si>
    <t>Inkomsten excl btw</t>
  </si>
  <si>
    <t>Kasplan voor de periode: jaar 2</t>
  </si>
  <si>
    <t>Kasplan voor de periode: jaar 3</t>
  </si>
  <si>
    <t>btw-% (*)</t>
  </si>
  <si>
    <t>(*) btw-percentage : op de verhandeling van goederen en diensten heft de overheid btw, voor meer info omtrent de van toepassing zijnde btw tarieven : http://www.belgium.be/nl/belastingen/btw/tarieven/</t>
  </si>
  <si>
    <t>Beginsaldo</t>
  </si>
  <si>
    <t>totale inkomsten incl. btw</t>
  </si>
  <si>
    <t>totale uitgaven incl. btw</t>
  </si>
  <si>
    <t>kasstroom incl. btw per maand</t>
  </si>
  <si>
    <t>terug te vorderen btw (= btw op uitgaven)</t>
  </si>
  <si>
    <t>door te storten btw (= btw op inkomsten)</t>
  </si>
  <si>
    <t xml:space="preserve">(**) btw-stroom :de terugvordering en de doorstorting van btw vormen de btw-stromen die bij een zelfstandige activiteit horen. Meer informatie over aangifte, btw-plicht, aftrek van btw, teruggave van btw … kan u vinden via volgende link http://financien.belgium.be/nl/ondernemingen/btw/ </t>
  </si>
  <si>
    <t>Andere inkomsten (specifieer)</t>
  </si>
  <si>
    <r>
      <t>ondernemersloon</t>
    </r>
    <r>
      <rPr>
        <sz val="10"/>
        <color rgb="FFFF0000"/>
        <rFont val="Arial Narrow"/>
        <family val="2"/>
      </rPr>
      <t xml:space="preserve"> </t>
    </r>
    <r>
      <rPr>
        <sz val="10"/>
        <rFont val="Arial Narrow"/>
        <family val="2"/>
      </rPr>
      <t>(netto)</t>
    </r>
  </si>
  <si>
    <t>voorafbetaling van belastingen</t>
  </si>
  <si>
    <t>gas, elektriciteit, verwarming</t>
  </si>
  <si>
    <t xml:space="preserve">water </t>
  </si>
  <si>
    <t>prognose btw-stroom of vul in op moment van betaling of terugvordering (**)</t>
  </si>
  <si>
    <t>kassaldo einde maand (= beginsaldo + kasstroom incl. btw per maand + prognose btw-stroom)</t>
  </si>
  <si>
    <t>jan / j1</t>
  </si>
  <si>
    <t>feb / j1</t>
  </si>
  <si>
    <t>mrt /j1</t>
  </si>
  <si>
    <t>apr / j1</t>
  </si>
  <si>
    <t>mei / j1</t>
  </si>
  <si>
    <t>aug / j1</t>
  </si>
  <si>
    <t>sep / j1</t>
  </si>
  <si>
    <t xml:space="preserve">okt / j1 </t>
  </si>
  <si>
    <t>nov / j1</t>
  </si>
  <si>
    <t>dec / j1</t>
  </si>
  <si>
    <t>jan / j2</t>
  </si>
  <si>
    <t>feb / j2</t>
  </si>
  <si>
    <t>mrt / j2</t>
  </si>
  <si>
    <t>apr / j2</t>
  </si>
  <si>
    <t>mei / j2</t>
  </si>
  <si>
    <t>jun / j2</t>
  </si>
  <si>
    <t>jul / j2</t>
  </si>
  <si>
    <t>aug / j2</t>
  </si>
  <si>
    <t>sep / j2</t>
  </si>
  <si>
    <t>okt / j2</t>
  </si>
  <si>
    <t>nov / j2</t>
  </si>
  <si>
    <t>dec / j2</t>
  </si>
  <si>
    <t>jun / j1</t>
  </si>
  <si>
    <t>jul / j1</t>
  </si>
  <si>
    <t>jan / j3</t>
  </si>
  <si>
    <t>feb / j3</t>
  </si>
  <si>
    <t>mrt / j3</t>
  </si>
  <si>
    <t>apr / j3</t>
  </si>
  <si>
    <t>mei / j3</t>
  </si>
  <si>
    <t>jun / j3</t>
  </si>
  <si>
    <t>jul / j3</t>
  </si>
  <si>
    <t>aug / j3</t>
  </si>
  <si>
    <t>sep / j3</t>
  </si>
  <si>
    <t>okt / j3</t>
  </si>
  <si>
    <t>nov / j3</t>
  </si>
  <si>
    <t>dec / j3</t>
  </si>
  <si>
    <t>totaal jaar 2</t>
  </si>
  <si>
    <t>totaal jaar 3</t>
  </si>
  <si>
    <t>Afschrijvingsperiode
in jaren</t>
  </si>
  <si>
    <t xml:space="preserve">Startlening+: </t>
  </si>
  <si>
    <t xml:space="preserve">KMO-cofinanciering: </t>
  </si>
  <si>
    <r>
      <t xml:space="preserve">Lening 1, afgesloten in jaar 1: </t>
    </r>
    <r>
      <rPr>
        <i/>
        <sz val="11"/>
        <rFont val="Arial Narrow"/>
        <family val="2"/>
      </rPr>
      <t>u kan hier kort de lening omschrijven</t>
    </r>
  </si>
  <si>
    <r>
      <t xml:space="preserve">Lening 2, afgesloten in jaar 1: </t>
    </r>
    <r>
      <rPr>
        <i/>
        <sz val="11"/>
        <rFont val="Arial Narrow"/>
        <family val="2"/>
      </rPr>
      <t>u kan hier kort de lening omschrijven</t>
    </r>
  </si>
  <si>
    <r>
      <t xml:space="preserve">Lening 3, afgesloten in jaar 1: </t>
    </r>
    <r>
      <rPr>
        <i/>
        <sz val="11"/>
        <rFont val="Arial Narrow"/>
        <family val="2"/>
      </rPr>
      <t>u kan hier kort de lening omschrijven</t>
    </r>
  </si>
  <si>
    <r>
      <t xml:space="preserve">Lening 4, afgesloten in jaar 1: </t>
    </r>
    <r>
      <rPr>
        <i/>
        <sz val="11"/>
        <rFont val="Arial Narrow"/>
        <family val="2"/>
      </rPr>
      <t>u kan hier kort de lening omschrijven</t>
    </r>
  </si>
  <si>
    <r>
      <t xml:space="preserve">Lening 5, afgesloten in jaar 2: </t>
    </r>
    <r>
      <rPr>
        <i/>
        <sz val="11"/>
        <rFont val="Arial Narrow"/>
        <family val="2"/>
      </rPr>
      <t>u kan hier kort de lening omschrijven</t>
    </r>
  </si>
  <si>
    <r>
      <t xml:space="preserve">Lening 6, afgesloten in jaar 2: </t>
    </r>
    <r>
      <rPr>
        <i/>
        <sz val="11"/>
        <rFont val="Arial Narrow"/>
        <family val="2"/>
      </rPr>
      <t>u kan hier kort de lening omschrijven</t>
    </r>
  </si>
  <si>
    <t>http://www.entrespiegel.be/</t>
  </si>
  <si>
    <t>http://www.syntra.be/</t>
  </si>
  <si>
    <t>Entrespiegel is een scan waarbij u via zelfevaluatie uw ondernemerscompetenties in kaart brengt. U kan hiervoor terecht bij Syntra.</t>
  </si>
  <si>
    <t>Ook kan u samen met een loopbaanbegeleider uw ondernemerscompetenties in kaart brengen. Bestel uw loopbaancheques bij de vdab.</t>
  </si>
  <si>
    <t>http://statbel.fgov.be/nl/modules/publications/statistiques/arbeidsmarkt_levensomstandigheden/huishoudbudgetonderzoek_2014.jsp</t>
  </si>
  <si>
    <t>http://limburg.be/Limburg/detailhandel/Interprovinciale-studie-Detailhandel.html</t>
  </si>
  <si>
    <t>https://www.bibn.nl/2009/12/hoofdbedrijfschap-detailhandel-hbd/</t>
  </si>
  <si>
    <t>http://regionalestatistieken.vlaanderen.be/vlaamse-statistische-autoriteit</t>
  </si>
  <si>
    <t>idee-scan Agentschap Innoveren &amp; Ondernemen</t>
  </si>
  <si>
    <t>IE scan Agentschap Innoveren &amp; Ondernemen</t>
  </si>
  <si>
    <t>http://www.vlaio.be/artikel/u-heeft-een-grandioos-idee-doe-de-idee-scan</t>
  </si>
  <si>
    <t>http://www.vlaio.be/content/faq-wetgeving-ondernemersvaardigheden</t>
  </si>
  <si>
    <t>http://www.vlaio.be/artikel/ie-scan</t>
  </si>
  <si>
    <t>Agentschap Innoveren &amp; Ondernemen: gis of bedrijvendatabank</t>
  </si>
  <si>
    <t>http://www.vlaio.be/themas/bedrijfslocatie</t>
  </si>
  <si>
    <t>http://www.flandersdc.be/nl</t>
  </si>
  <si>
    <t>http://www.vlaio.be/content/werken-met-kmo-adviseurs</t>
  </si>
  <si>
    <t>http://www.vlaio.be/artikel/welke-ondernemingsvorm-kiest-u</t>
  </si>
  <si>
    <t>Mijn eigen zaak. Starten met kennis van zaken.</t>
  </si>
  <si>
    <r>
      <rPr>
        <sz val="11"/>
        <rFont val="Arial Narrow"/>
        <family val="2"/>
      </rPr>
      <t>Indien u extra begeleiding wenst bij het invullen van het Startkompas en het onderzoek van de haalbaarheid van uw idee kan u dankzij steun  van de Vlaamse Overheid terecht bij Unizo, Starterslabo of Deloitte voor een haalbaarheidsadvies aan een voordelig tarief. Meer informatie vindt u op</t>
    </r>
    <r>
      <rPr>
        <u/>
        <sz val="10"/>
        <color indexed="12"/>
        <rFont val="Arial"/>
        <family val="2"/>
      </rPr>
      <t xml:space="preserve"> </t>
    </r>
    <r>
      <rPr>
        <u/>
        <sz val="11"/>
        <color indexed="12"/>
        <rFont val="Arial Narrow"/>
        <family val="2"/>
      </rPr>
      <t>www.sterkondernemen.be.</t>
    </r>
  </si>
  <si>
    <t>http://www.pmvz.eu/</t>
  </si>
  <si>
    <t>selectieve inzameling bedrijfsafval</t>
  </si>
  <si>
    <r>
      <rPr>
        <sz val="10"/>
        <color indexed="12"/>
        <rFont val="Arial"/>
        <family val="2"/>
      </rPr>
      <t xml:space="preserve">    -</t>
    </r>
    <r>
      <rPr>
        <u/>
        <sz val="10"/>
        <color indexed="12"/>
        <rFont val="Arial"/>
        <family val="2"/>
      </rPr>
      <t xml:space="preserve"> Verzekering gewaarborgd inkomen</t>
    </r>
  </si>
  <si>
    <t>Lijst erkende sociale secretariaten</t>
  </si>
  <si>
    <r>
      <rPr>
        <sz val="10"/>
        <color indexed="12"/>
        <rFont val="Arial"/>
        <family val="2"/>
      </rPr>
      <t xml:space="preserve">Mogelijke verzekeringen:    - </t>
    </r>
    <r>
      <rPr>
        <u/>
        <sz val="10"/>
        <color indexed="12"/>
        <rFont val="Arial"/>
        <family val="2"/>
      </rPr>
      <t>Vrij aanvullend pensioen</t>
    </r>
  </si>
  <si>
    <t xml:space="preserve">Aanvullend op het financieel luik heeft het Agentschap Innoveren &amp; Ondernemen een tool ontwikkeld die u ondersteunt bij de kasplanning. Dit kasplan biedt een overzicht van alle uitgaven en inkomsten per maand, waardoor u een goed zicht krijgt op uw kaspositie (totaal kas en bank) op het einde van de maand. Dit geeft u de mogelijkheid eventuele tekorten tijdig op te merken, zodat u naar mogelijke oplossingen kan zoeken. </t>
  </si>
  <si>
    <t>http://www.pmvz.eu</t>
  </si>
  <si>
    <t>Voorbeelden van achtergestelde leningen die door de overheid worden toegekend zijn de winwinlening en de achtergestelde leningen van PMV/Z.</t>
  </si>
  <si>
    <t>Omzet nodig om alle kosten te dekken waarbij er winst noch verlies is (= break-even point).</t>
  </si>
  <si>
    <t>http://www.pmvz.eu/#startlening</t>
  </si>
  <si>
    <t>http://www.pmvz.eu/kmo-cofinanciering</t>
  </si>
  <si>
    <t>Indien u vragen heeft bij de resultaten van het Startkompas kan u terecht bij uw boekhouder of adviseur. U bespreekt de resultaten sowieso best met een adviseur. Hij/ zij kan een spiegel voorhouden, de cijfers aftoetsen aan de projectbeschrijving en zo samen met u lacunes en eventuele tegenstrijdigheden detecteren en aanpassen.</t>
  </si>
  <si>
    <t>Proficiat, u heeft de haalbaarheid van uw project berekend. Is het haalbaar? Dient u uw project te herbekijken? Is het project definitief niet haalbaar? Bespreek de resultaten met uw adviseur.  Mogelijk dient u uw project te herbekijken.
Een haalbaar project werkt u verder uit tot een ondernemingsplan. Het ondernemingsplan is de basis voor contact met investeerders en de bank. Een goed businessplan en een financieel plan zijn noodzakelijk voor de toekenning van een krediet. Onze brochure "leidraad voor het opstellen van een ondernemingsplan" is een handig instrument om na de haalbaarheidsstudie tot een ondernemingsplan te komen.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</si>
</sst>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 &quot;€&quot;"/>
    <numFmt numFmtId="165" formatCode="_-[$€]\ * #,##0.00_-;_-[$€]\ * #,##0.00\-;_-[$€]\ * &quot;-&quot;??_-;_-@_-"/>
    <numFmt numFmtId="166" formatCode="#,##0\ &quot;€&quot;"/>
    <numFmt numFmtId="167" formatCode="#,##0.0"/>
    <numFmt numFmtId="168" formatCode="&quot;€&quot;\ #,##0"/>
    <numFmt numFmtId="169" formatCode="#,##0;[Red]#,##0"/>
    <numFmt numFmtId="170" formatCode="#,##0_ ;[Red]\-#,##0\ "/>
  </numFmts>
  <fonts count="69" x14ac:knownFonts="1">
    <font>
      <sz val="10"/>
      <name val="Arial"/>
    </font>
    <font>
      <sz val="10"/>
      <name val="Arial"/>
      <family val="2"/>
    </font>
    <font>
      <u/>
      <sz val="10"/>
      <color indexed="12"/>
      <name val="Arial"/>
      <family val="2"/>
    </font>
    <font>
      <sz val="8"/>
      <name val="Arial"/>
      <family val="2"/>
    </font>
    <font>
      <sz val="11"/>
      <name val="Arial"/>
      <family val="2"/>
    </font>
    <font>
      <sz val="8"/>
      <color rgb="FF000000"/>
      <name val="Tahoma"/>
      <family val="2"/>
    </font>
    <font>
      <sz val="11"/>
      <name val="Arial Narrow"/>
      <family val="2"/>
    </font>
    <font>
      <sz val="10"/>
      <name val="Arial Narrow"/>
      <family val="2"/>
    </font>
    <font>
      <b/>
      <sz val="14"/>
      <color indexed="56"/>
      <name val="Arial Narrow"/>
      <family val="2"/>
    </font>
    <font>
      <b/>
      <sz val="10"/>
      <color indexed="56"/>
      <name val="Arial Narrow"/>
      <family val="2"/>
    </font>
    <font>
      <b/>
      <sz val="12"/>
      <color indexed="56"/>
      <name val="Arial Narrow"/>
      <family val="2"/>
    </font>
    <font>
      <u/>
      <sz val="10"/>
      <color indexed="12"/>
      <name val="Arial Narrow"/>
      <family val="2"/>
    </font>
    <font>
      <sz val="10"/>
      <color indexed="8"/>
      <name val="Arial Narrow"/>
      <family val="2"/>
    </font>
    <font>
      <b/>
      <sz val="12"/>
      <color indexed="58"/>
      <name val="Arial Narrow"/>
      <family val="2"/>
    </font>
    <font>
      <b/>
      <sz val="11"/>
      <name val="Arial Narrow"/>
      <family val="2"/>
    </font>
    <font>
      <sz val="11"/>
      <color indexed="8"/>
      <name val="Arial Narrow"/>
      <family val="2"/>
    </font>
    <font>
      <b/>
      <sz val="12"/>
      <color rgb="FF8DC63F"/>
      <name val="Arial Narrow"/>
      <family val="2"/>
    </font>
    <font>
      <i/>
      <sz val="12"/>
      <color rgb="FF12A1C5"/>
      <name val="Arial Narrow"/>
      <family val="2"/>
    </font>
    <font>
      <sz val="10"/>
      <color indexed="58"/>
      <name val="Arial Narrow"/>
      <family val="2"/>
    </font>
    <font>
      <u/>
      <sz val="11"/>
      <color indexed="12"/>
      <name val="Arial Narrow"/>
      <family val="2"/>
    </font>
    <font>
      <b/>
      <sz val="11"/>
      <color indexed="8"/>
      <name val="Arial Narrow"/>
      <family val="2"/>
    </font>
    <font>
      <sz val="11"/>
      <color rgb="FFFF0000"/>
      <name val="Arial Narrow"/>
      <family val="2"/>
    </font>
    <font>
      <b/>
      <sz val="11"/>
      <color indexed="58"/>
      <name val="Arial Narrow"/>
      <family val="2"/>
    </font>
    <font>
      <sz val="10"/>
      <color rgb="FFFF0000"/>
      <name val="Arial Narrow"/>
      <family val="2"/>
    </font>
    <font>
      <sz val="10"/>
      <color rgb="FF00B0F0"/>
      <name val="Arial Narrow"/>
      <family val="2"/>
    </font>
    <font>
      <b/>
      <sz val="10"/>
      <name val="Arial Narrow"/>
      <family val="2"/>
    </font>
    <font>
      <sz val="10"/>
      <color rgb="FF8DC63F"/>
      <name val="Arial Narrow"/>
      <family val="2"/>
    </font>
    <font>
      <sz val="10"/>
      <color rgb="FF92D050"/>
      <name val="Arial Narrow"/>
      <family val="2"/>
    </font>
    <font>
      <sz val="11"/>
      <color rgb="FF8DC63F"/>
      <name val="Arial Narrow"/>
      <family val="2"/>
    </font>
    <font>
      <b/>
      <u/>
      <sz val="14"/>
      <color indexed="56"/>
      <name val="Arial Narrow"/>
      <family val="2"/>
    </font>
    <font>
      <b/>
      <sz val="11"/>
      <color theme="0"/>
      <name val="Arial Narrow"/>
      <family val="2"/>
    </font>
    <font>
      <b/>
      <sz val="12"/>
      <color theme="0"/>
      <name val="Arial Narrow"/>
      <family val="2"/>
    </font>
    <font>
      <b/>
      <u/>
      <sz val="11"/>
      <color rgb="FF8DC63F"/>
      <name val="Arial Narrow"/>
      <family val="2"/>
    </font>
    <font>
      <sz val="10"/>
      <color theme="0"/>
      <name val="Arial Narrow"/>
      <family val="2"/>
    </font>
    <font>
      <b/>
      <sz val="11"/>
      <color rgb="FF8DC63F"/>
      <name val="Arial Narrow"/>
      <family val="2"/>
    </font>
    <font>
      <i/>
      <sz val="11"/>
      <color indexed="8"/>
      <name val="Arial Narrow"/>
      <family val="2"/>
    </font>
    <font>
      <i/>
      <sz val="11"/>
      <color rgb="FFFF0000"/>
      <name val="Arial Narrow"/>
      <family val="2"/>
    </font>
    <font>
      <i/>
      <sz val="11"/>
      <name val="Arial Narrow"/>
      <family val="2"/>
    </font>
    <font>
      <b/>
      <u/>
      <sz val="11"/>
      <color indexed="12"/>
      <name val="Arial Narrow"/>
      <family val="2"/>
    </font>
    <font>
      <b/>
      <i/>
      <sz val="11"/>
      <name val="Arial Narrow"/>
      <family val="2"/>
    </font>
    <font>
      <b/>
      <sz val="10"/>
      <color rgb="FF92D050"/>
      <name val="Arial Narrow"/>
      <family val="2"/>
    </font>
    <font>
      <b/>
      <sz val="11"/>
      <color rgb="FF92D050"/>
      <name val="Arial Narrow"/>
      <family val="2"/>
    </font>
    <font>
      <b/>
      <i/>
      <sz val="10"/>
      <color rgb="FF92D050"/>
      <name val="Arial Narrow"/>
      <family val="2"/>
    </font>
    <font>
      <sz val="11"/>
      <color theme="1"/>
      <name val="Arial Narrow"/>
      <family val="2"/>
    </font>
    <font>
      <b/>
      <sz val="11"/>
      <color indexed="56"/>
      <name val="Arial Narrow"/>
      <family val="2"/>
    </font>
    <font>
      <sz val="11"/>
      <color rgb="FF92D050"/>
      <name val="Arial Narrow"/>
      <family val="2"/>
    </font>
    <font>
      <u/>
      <sz val="11"/>
      <color rgb="FF92D050"/>
      <name val="Arial Narrow"/>
      <family val="2"/>
    </font>
    <font>
      <b/>
      <sz val="14"/>
      <name val="Arial Narrow"/>
      <family val="2"/>
    </font>
    <font>
      <sz val="18"/>
      <name val="Arial Narrow"/>
      <family val="2"/>
    </font>
    <font>
      <b/>
      <sz val="10"/>
      <color rgb="FF8DC63F"/>
      <name val="Arial"/>
      <family val="2"/>
    </font>
    <font>
      <b/>
      <i/>
      <sz val="11"/>
      <color rgb="FF92D050"/>
      <name val="Arial Narrow"/>
      <family val="2"/>
    </font>
    <font>
      <b/>
      <sz val="11"/>
      <color theme="1"/>
      <name val="Arial Narrow"/>
      <family val="2"/>
    </font>
    <font>
      <sz val="11"/>
      <color rgb="FF00B0F0"/>
      <name val="Arial Narrow"/>
      <family val="2"/>
    </font>
    <font>
      <sz val="11"/>
      <color theme="0"/>
      <name val="Arial Narrow"/>
      <family val="2"/>
    </font>
    <font>
      <b/>
      <sz val="11"/>
      <color rgb="FF0070C0"/>
      <name val="Arial Narrow"/>
      <family val="2"/>
    </font>
    <font>
      <b/>
      <u/>
      <sz val="11"/>
      <name val="Arial Narrow"/>
      <family val="2"/>
    </font>
    <font>
      <sz val="11"/>
      <color indexed="58"/>
      <name val="Arial Narrow"/>
      <family val="2"/>
    </font>
    <font>
      <i/>
      <sz val="11"/>
      <color rgb="FF12A1C5"/>
      <name val="Arial Narrow"/>
      <family val="2"/>
    </font>
    <font>
      <sz val="11"/>
      <color indexed="58"/>
      <name val="Arial"/>
      <family val="2"/>
    </font>
    <font>
      <sz val="11"/>
      <color rgb="FF000000"/>
      <name val="Arial Narrow"/>
      <family val="2"/>
    </font>
    <font>
      <b/>
      <sz val="14"/>
      <color indexed="56"/>
      <name val="Arial"/>
      <family val="2"/>
    </font>
    <font>
      <b/>
      <sz val="14"/>
      <color theme="0"/>
      <name val="Arial"/>
      <family val="2"/>
    </font>
    <font>
      <u/>
      <sz val="11"/>
      <color indexed="12"/>
      <name val="Arial"/>
      <family val="2"/>
    </font>
    <font>
      <b/>
      <sz val="11"/>
      <color rgb="FF8DC63F"/>
      <name val="Arial"/>
      <family val="2"/>
    </font>
    <font>
      <sz val="11"/>
      <color rgb="FFFFC000"/>
      <name val="Arial Narrow"/>
      <family val="2"/>
    </font>
    <font>
      <u/>
      <sz val="11"/>
      <name val="Arial Narrow"/>
      <family val="2"/>
    </font>
    <font>
      <b/>
      <sz val="11"/>
      <color rgb="FFFF0000"/>
      <name val="Arial Narrow"/>
      <family val="2"/>
    </font>
    <font>
      <sz val="9"/>
      <color indexed="81"/>
      <name val="Tahoma"/>
      <family val="2"/>
    </font>
    <font>
      <sz val="10"/>
      <color indexed="12"/>
      <name val="Arial"/>
      <family val="2"/>
    </font>
  </fonts>
  <fills count="7">
    <fill>
      <patternFill patternType="none"/>
    </fill>
    <fill>
      <patternFill patternType="gray125"/>
    </fill>
    <fill>
      <patternFill patternType="solid">
        <fgColor indexed="58"/>
        <bgColor indexed="64"/>
      </patternFill>
    </fill>
    <fill>
      <patternFill patternType="lightUp">
        <fgColor indexed="58"/>
      </patternFill>
    </fill>
    <fill>
      <patternFill patternType="solid">
        <fgColor theme="0"/>
        <bgColor indexed="64"/>
      </patternFill>
    </fill>
    <fill>
      <patternFill patternType="solid">
        <fgColor rgb="FF8DC63F"/>
        <bgColor indexed="64"/>
      </patternFill>
    </fill>
    <fill>
      <patternFill patternType="solid">
        <fgColor rgb="FF92D05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thin">
        <color rgb="FF92D050"/>
      </left>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top/>
      <bottom style="thin">
        <color rgb="FF92D050"/>
      </bottom>
      <diagonal/>
    </border>
    <border>
      <left style="thin">
        <color rgb="FF92D050"/>
      </left>
      <right style="thin">
        <color rgb="FF92D050"/>
      </right>
      <top style="thin">
        <color rgb="FF92D050"/>
      </top>
      <bottom style="hair">
        <color rgb="FF92D050"/>
      </bottom>
      <diagonal/>
    </border>
    <border>
      <left style="thin">
        <color rgb="FF92D050"/>
      </left>
      <right style="thin">
        <color rgb="FF92D050"/>
      </right>
      <top style="hair">
        <color rgb="FF92D050"/>
      </top>
      <bottom style="thin">
        <color rgb="FF92D050"/>
      </bottom>
      <diagonal/>
    </border>
    <border>
      <left style="thin">
        <color rgb="FF8DC63F"/>
      </left>
      <right style="thin">
        <color rgb="FF8DC63F"/>
      </right>
      <top style="thin">
        <color rgb="FF8DC63F"/>
      </top>
      <bottom style="thin">
        <color rgb="FF8DC63F"/>
      </bottom>
      <diagonal/>
    </border>
    <border>
      <left style="thin">
        <color rgb="FF92D050"/>
      </left>
      <right style="thin">
        <color rgb="FF8DC63F"/>
      </right>
      <top style="thin">
        <color rgb="FF92D050"/>
      </top>
      <bottom style="thin">
        <color rgb="FF92D050"/>
      </bottom>
      <diagonal/>
    </border>
    <border>
      <left style="thin">
        <color rgb="FF8DC63F"/>
      </left>
      <right style="thin">
        <color rgb="FF8DC63F"/>
      </right>
      <top style="thin">
        <color rgb="FF92D050"/>
      </top>
      <bottom style="thin">
        <color rgb="FF8DC63F"/>
      </bottom>
      <diagonal/>
    </border>
    <border>
      <left style="thin">
        <color rgb="FF8DC63F"/>
      </left>
      <right style="thin">
        <color rgb="FF8DC63F"/>
      </right>
      <top/>
      <bottom/>
      <diagonal/>
    </border>
    <border>
      <left style="thin">
        <color rgb="FF92D050"/>
      </left>
      <right/>
      <top style="hair">
        <color rgb="FF92D050"/>
      </top>
      <bottom style="hair">
        <color rgb="FF92D050"/>
      </bottom>
      <diagonal/>
    </border>
    <border>
      <left style="thin">
        <color rgb="FF8DC63F"/>
      </left>
      <right style="thin">
        <color rgb="FF8DC63F"/>
      </right>
      <top style="hair">
        <color rgb="FF92D050"/>
      </top>
      <bottom style="hair">
        <color rgb="FF92D050"/>
      </bottom>
      <diagonal/>
    </border>
    <border>
      <left style="thin">
        <color rgb="FF8DC63F"/>
      </left>
      <right style="thin">
        <color rgb="FF8DC63F"/>
      </right>
      <top/>
      <bottom style="thin">
        <color rgb="FF92D050"/>
      </bottom>
      <diagonal/>
    </border>
    <border>
      <left/>
      <right style="thin">
        <color rgb="FF8DC63F"/>
      </right>
      <top style="thin">
        <color rgb="FF8DC63F"/>
      </top>
      <bottom/>
      <diagonal/>
    </border>
    <border>
      <left style="thin">
        <color rgb="FF8DC63F"/>
      </left>
      <right style="thin">
        <color rgb="FF8DC63F"/>
      </right>
      <top style="thin">
        <color rgb="FF8DC63F"/>
      </top>
      <bottom style="hair">
        <color rgb="FF8DC63F"/>
      </bottom>
      <diagonal/>
    </border>
    <border>
      <left style="thin">
        <color rgb="FF8DC63F"/>
      </left>
      <right style="thin">
        <color rgb="FF8DC63F"/>
      </right>
      <top style="hair">
        <color rgb="FF8DC63F"/>
      </top>
      <bottom style="hair">
        <color rgb="FF8DC63F"/>
      </bottom>
      <diagonal/>
    </border>
    <border>
      <left style="thin">
        <color rgb="FF8DC63F"/>
      </left>
      <right style="thin">
        <color rgb="FF8DC63F"/>
      </right>
      <top style="hair">
        <color rgb="FF8DC63F"/>
      </top>
      <bottom style="thin">
        <color rgb="FF8DC63F"/>
      </bottom>
      <diagonal/>
    </border>
    <border>
      <left style="thin">
        <color rgb="FF8DC63F"/>
      </left>
      <right/>
      <top style="thin">
        <color rgb="FF8DC63F"/>
      </top>
      <bottom style="hair">
        <color rgb="FF8DC63F"/>
      </bottom>
      <diagonal/>
    </border>
    <border>
      <left/>
      <right style="thin">
        <color rgb="FF8DC63F"/>
      </right>
      <top style="thin">
        <color rgb="FF8DC63F"/>
      </top>
      <bottom style="hair">
        <color rgb="FF8DC63F"/>
      </bottom>
      <diagonal/>
    </border>
    <border>
      <left style="thin">
        <color rgb="FF8DC63F"/>
      </left>
      <right/>
      <top style="hair">
        <color rgb="FF8DC63F"/>
      </top>
      <bottom style="hair">
        <color rgb="FF8DC63F"/>
      </bottom>
      <diagonal/>
    </border>
    <border>
      <left/>
      <right style="thin">
        <color rgb="FF8DC63F"/>
      </right>
      <top style="hair">
        <color rgb="FF8DC63F"/>
      </top>
      <bottom style="hair">
        <color rgb="FF8DC63F"/>
      </bottom>
      <diagonal/>
    </border>
    <border>
      <left style="thin">
        <color rgb="FF8DC63F"/>
      </left>
      <right/>
      <top style="hair">
        <color rgb="FF8DC63F"/>
      </top>
      <bottom style="thin">
        <color rgb="FF8DC63F"/>
      </bottom>
      <diagonal/>
    </border>
    <border>
      <left/>
      <right style="thin">
        <color rgb="FF8DC63F"/>
      </right>
      <top style="hair">
        <color rgb="FF8DC63F"/>
      </top>
      <bottom style="thin">
        <color rgb="FF8DC63F"/>
      </bottom>
      <diagonal/>
    </border>
    <border>
      <left style="thin">
        <color rgb="FF8DC63F"/>
      </left>
      <right/>
      <top/>
      <bottom/>
      <diagonal/>
    </border>
    <border>
      <left/>
      <right/>
      <top/>
      <bottom style="thin">
        <color rgb="FF8DC63F"/>
      </bottom>
      <diagonal/>
    </border>
    <border>
      <left style="thin">
        <color rgb="FF8DC63F"/>
      </left>
      <right style="thin">
        <color rgb="FF8DC63F"/>
      </right>
      <top style="thin">
        <color rgb="FF8DC63F"/>
      </top>
      <bottom/>
      <diagonal/>
    </border>
    <border>
      <left style="thin">
        <color rgb="FF8DC63F"/>
      </left>
      <right style="thin">
        <color rgb="FF8DC63F"/>
      </right>
      <top/>
      <bottom style="thin">
        <color rgb="FF8DC63F"/>
      </bottom>
      <diagonal/>
    </border>
    <border>
      <left style="thin">
        <color rgb="FF8DC63F"/>
      </left>
      <right/>
      <top/>
      <bottom style="thin">
        <color rgb="FF8DC63F"/>
      </bottom>
      <diagonal/>
    </border>
    <border>
      <left style="thin">
        <color rgb="FF8DC63F"/>
      </left>
      <right/>
      <top style="thin">
        <color rgb="FF8DC63F"/>
      </top>
      <bottom style="thin">
        <color rgb="FF8DC63F"/>
      </bottom>
      <diagonal/>
    </border>
    <border>
      <left/>
      <right/>
      <top style="thin">
        <color rgb="FF8DC63F"/>
      </top>
      <bottom style="thin">
        <color rgb="FF8DC63F"/>
      </bottom>
      <diagonal/>
    </border>
    <border>
      <left style="thin">
        <color rgb="FF8DC63F"/>
      </left>
      <right style="thin">
        <color indexed="64"/>
      </right>
      <top style="thin">
        <color rgb="FF8DC63F"/>
      </top>
      <bottom/>
      <diagonal/>
    </border>
    <border>
      <left style="thin">
        <color indexed="64"/>
      </left>
      <right style="thin">
        <color indexed="64"/>
      </right>
      <top style="thin">
        <color rgb="FF8DC63F"/>
      </top>
      <bottom/>
      <diagonal/>
    </border>
    <border>
      <left style="thin">
        <color indexed="64"/>
      </left>
      <right/>
      <top style="thin">
        <color rgb="FF8DC63F"/>
      </top>
      <bottom/>
      <diagonal/>
    </border>
    <border>
      <left/>
      <right/>
      <top style="hair">
        <color rgb="FF8DC63F"/>
      </top>
      <bottom style="hair">
        <color rgb="FF8DC63F"/>
      </bottom>
      <diagonal/>
    </border>
    <border>
      <left/>
      <right/>
      <top style="thin">
        <color rgb="FF8DC63F"/>
      </top>
      <bottom style="hair">
        <color rgb="FF8DC63F"/>
      </bottom>
      <diagonal/>
    </border>
    <border>
      <left style="thin">
        <color rgb="FF8DC63F"/>
      </left>
      <right/>
      <top style="thin">
        <color rgb="FF8DC63F"/>
      </top>
      <bottom/>
      <diagonal/>
    </border>
    <border>
      <left/>
      <right style="thin">
        <color rgb="FF8DC63F"/>
      </right>
      <top/>
      <bottom/>
      <diagonal/>
    </border>
    <border>
      <left/>
      <right/>
      <top style="thin">
        <color rgb="FF8DC63F"/>
      </top>
      <bottom/>
      <diagonal/>
    </border>
    <border>
      <left/>
      <right style="thin">
        <color rgb="FF8DC63F"/>
      </right>
      <top style="thin">
        <color rgb="FF8DC63F"/>
      </top>
      <bottom style="thin">
        <color rgb="FF8DC63F"/>
      </bottom>
      <diagonal/>
    </border>
    <border>
      <left/>
      <right/>
      <top style="hair">
        <color rgb="FF8DC63F"/>
      </top>
      <bottom style="thin">
        <color rgb="FF8DC63F"/>
      </bottom>
      <diagonal/>
    </border>
    <border>
      <left style="thin">
        <color indexed="64"/>
      </left>
      <right style="thin">
        <color indexed="64"/>
      </right>
      <top style="thin">
        <color rgb="FF8DC63F"/>
      </top>
      <bottom style="thin">
        <color rgb="FF8DC63F"/>
      </bottom>
      <diagonal/>
    </border>
    <border>
      <left/>
      <right style="thin">
        <color rgb="FF92D050"/>
      </right>
      <top/>
      <bottom/>
      <diagonal/>
    </border>
    <border>
      <left style="thin">
        <color rgb="FF92D050"/>
      </left>
      <right style="thin">
        <color rgb="FF92D050"/>
      </right>
      <top style="thin">
        <color rgb="FF92D050"/>
      </top>
      <bottom/>
      <diagonal/>
    </border>
    <border>
      <left/>
      <right style="thin">
        <color rgb="FF92D050"/>
      </right>
      <top style="thin">
        <color rgb="FF8DC63F"/>
      </top>
      <bottom style="thin">
        <color rgb="FF8DC63F"/>
      </bottom>
      <diagonal/>
    </border>
    <border>
      <left style="thin">
        <color rgb="FF92D050"/>
      </left>
      <right style="thin">
        <color rgb="FF92D050"/>
      </right>
      <top style="thin">
        <color rgb="FF8DC63F"/>
      </top>
      <bottom style="thin">
        <color rgb="FF8DC63F"/>
      </bottom>
      <diagonal/>
    </border>
    <border>
      <left style="thin">
        <color rgb="FF8DC63F"/>
      </left>
      <right style="thin">
        <color indexed="64"/>
      </right>
      <top style="thin">
        <color rgb="FF8DC63F"/>
      </top>
      <bottom style="thin">
        <color rgb="FF8DC63F"/>
      </bottom>
      <diagonal/>
    </border>
    <border>
      <left style="thin">
        <color indexed="64"/>
      </left>
      <right style="thin">
        <color rgb="FF92D050"/>
      </right>
      <top style="thin">
        <color rgb="FF8DC63F"/>
      </top>
      <bottom style="thin">
        <color rgb="FF8DC63F"/>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right/>
      <top/>
      <bottom style="thin">
        <color rgb="FF92D050"/>
      </bottom>
      <diagonal/>
    </border>
    <border>
      <left/>
      <right style="thin">
        <color rgb="FF92D050"/>
      </right>
      <top/>
      <bottom style="thin">
        <color rgb="FF92D050"/>
      </bottom>
      <diagonal/>
    </border>
    <border>
      <left style="thin">
        <color rgb="FF8DC63F"/>
      </left>
      <right style="thin">
        <color rgb="FF8DC63F"/>
      </right>
      <top/>
      <bottom style="hair">
        <color rgb="FF8DC63F"/>
      </bottom>
      <diagonal/>
    </border>
    <border>
      <left style="thin">
        <color rgb="FF8DC63F"/>
      </left>
      <right/>
      <top/>
      <bottom style="thin">
        <color rgb="FF92D050"/>
      </bottom>
      <diagonal/>
    </border>
    <border>
      <left/>
      <right style="thin">
        <color rgb="FF8DC63F"/>
      </right>
      <top/>
      <bottom style="thin">
        <color rgb="FF92D050"/>
      </bottom>
      <diagonal/>
    </border>
    <border>
      <left style="thin">
        <color rgb="FF8DC63F"/>
      </left>
      <right/>
      <top style="hair">
        <color rgb="FF8DC63F"/>
      </top>
      <bottom/>
      <diagonal/>
    </border>
    <border>
      <left/>
      <right/>
      <top style="hair">
        <color rgb="FF8DC63F"/>
      </top>
      <bottom/>
      <diagonal/>
    </border>
    <border>
      <left style="thin">
        <color rgb="FF8DC63F"/>
      </left>
      <right style="thin">
        <color rgb="FF8DC63F"/>
      </right>
      <top style="hair">
        <color rgb="FF8DC63F"/>
      </top>
      <bottom/>
      <diagonal/>
    </border>
    <border>
      <left style="thin">
        <color rgb="FF92D050"/>
      </left>
      <right style="thin">
        <color rgb="FF92D050"/>
      </right>
      <top/>
      <bottom/>
      <diagonal/>
    </border>
    <border>
      <left/>
      <right/>
      <top style="thin">
        <color rgb="FF92D050"/>
      </top>
      <bottom style="thin">
        <color rgb="FF92D050"/>
      </bottom>
      <diagonal/>
    </border>
    <border>
      <left style="thin">
        <color rgb="FF92D050"/>
      </left>
      <right style="thin">
        <color rgb="FF92D050"/>
      </right>
      <top style="hair">
        <color rgb="FF92D050"/>
      </top>
      <bottom style="hair">
        <color rgb="FF92D050"/>
      </bottom>
      <diagonal/>
    </border>
    <border>
      <left style="thin">
        <color rgb="FF92D050"/>
      </left>
      <right style="thin">
        <color indexed="64"/>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rgb="FF92D050"/>
      </right>
      <top/>
      <bottom style="hair">
        <color rgb="FF92D050"/>
      </bottom>
      <diagonal/>
    </border>
    <border>
      <left style="thin">
        <color rgb="FF92D050"/>
      </left>
      <right/>
      <top style="hair">
        <color rgb="FF92D050"/>
      </top>
      <bottom style="thin">
        <color rgb="FF92D050"/>
      </bottom>
      <diagonal/>
    </border>
    <border>
      <left/>
      <right style="thin">
        <color rgb="FF8DC63F"/>
      </right>
      <top/>
      <bottom style="thin">
        <color rgb="FF8DC63F"/>
      </bottom>
      <diagonal/>
    </border>
    <border>
      <left/>
      <right style="thin">
        <color rgb="FF92D050"/>
      </right>
      <top style="thin">
        <color rgb="FF8DC63F"/>
      </top>
      <bottom style="hair">
        <color rgb="FF8DC63F"/>
      </bottom>
      <diagonal/>
    </border>
    <border>
      <left style="thin">
        <color rgb="FF92D050"/>
      </left>
      <right style="thin">
        <color rgb="FF92D050"/>
      </right>
      <top style="thin">
        <color rgb="FF8DC63F"/>
      </top>
      <bottom style="hair">
        <color rgb="FF8DC63F"/>
      </bottom>
      <diagonal/>
    </border>
    <border>
      <left/>
      <right style="thin">
        <color rgb="FF92D050"/>
      </right>
      <top style="hair">
        <color rgb="FF8DC63F"/>
      </top>
      <bottom style="hair">
        <color rgb="FF8DC63F"/>
      </bottom>
      <diagonal/>
    </border>
    <border>
      <left style="thin">
        <color rgb="FF92D050"/>
      </left>
      <right style="thin">
        <color rgb="FF92D050"/>
      </right>
      <top style="hair">
        <color rgb="FF8DC63F"/>
      </top>
      <bottom style="hair">
        <color rgb="FF8DC63F"/>
      </bottom>
      <diagonal/>
    </border>
    <border>
      <left/>
      <right style="thin">
        <color rgb="FF92D050"/>
      </right>
      <top style="hair">
        <color rgb="FF8DC63F"/>
      </top>
      <bottom style="thin">
        <color rgb="FF8DC63F"/>
      </bottom>
      <diagonal/>
    </border>
    <border>
      <left style="thin">
        <color rgb="FF92D050"/>
      </left>
      <right style="thin">
        <color rgb="FF92D050"/>
      </right>
      <top style="hair">
        <color rgb="FF8DC63F"/>
      </top>
      <bottom style="thin">
        <color rgb="FF8DC63F"/>
      </bottom>
      <diagonal/>
    </border>
    <border>
      <left style="thin">
        <color rgb="FF92D050"/>
      </left>
      <right/>
      <top style="thin">
        <color rgb="FF92D050"/>
      </top>
      <bottom style="hair">
        <color rgb="FF92D050"/>
      </bottom>
      <diagonal/>
    </border>
    <border>
      <left style="thin">
        <color rgb="FF8DC63F"/>
      </left>
      <right style="thin">
        <color rgb="FF92D050"/>
      </right>
      <top style="thin">
        <color rgb="FF92D050"/>
      </top>
      <bottom style="hair">
        <color rgb="FF8DC63F"/>
      </bottom>
      <diagonal/>
    </border>
    <border>
      <left style="thin">
        <color rgb="FF92D050"/>
      </left>
      <right style="thin">
        <color rgb="FF92D050"/>
      </right>
      <top style="thin">
        <color rgb="FF92D050"/>
      </top>
      <bottom style="hair">
        <color rgb="FF8DC63F"/>
      </bottom>
      <diagonal/>
    </border>
    <border>
      <left style="thin">
        <color rgb="FF8DC63F"/>
      </left>
      <right style="thin">
        <color rgb="FF92D050"/>
      </right>
      <top style="hair">
        <color rgb="FF8DC63F"/>
      </top>
      <bottom style="thin">
        <color rgb="FF92D050"/>
      </bottom>
      <diagonal/>
    </border>
    <border>
      <left style="thin">
        <color rgb="FF92D050"/>
      </left>
      <right style="thin">
        <color rgb="FF92D050"/>
      </right>
      <top style="hair">
        <color rgb="FF8DC63F"/>
      </top>
      <bottom style="thin">
        <color rgb="FF92D050"/>
      </bottom>
      <diagonal/>
    </border>
    <border>
      <left style="thin">
        <color indexed="64"/>
      </left>
      <right style="thin">
        <color rgb="FF8DC63F"/>
      </right>
      <top style="thin">
        <color rgb="FF8DC63F"/>
      </top>
      <bottom style="thin">
        <color rgb="FF8DC63F"/>
      </bottom>
      <diagonal/>
    </border>
    <border>
      <left style="thin">
        <color indexed="64"/>
      </left>
      <right style="thin">
        <color indexed="64"/>
      </right>
      <top style="hair">
        <color rgb="FF8DC63F"/>
      </top>
      <bottom style="hair">
        <color rgb="FF8DC63F"/>
      </bottom>
      <diagonal/>
    </border>
    <border>
      <left style="thin">
        <color indexed="64"/>
      </left>
      <right/>
      <top style="hair">
        <color rgb="FF8DC63F"/>
      </top>
      <bottom style="hair">
        <color rgb="FF8DC63F"/>
      </bottom>
      <diagonal/>
    </border>
    <border>
      <left/>
      <right style="thin">
        <color indexed="64"/>
      </right>
      <top style="hair">
        <color rgb="FF8DC63F"/>
      </top>
      <bottom style="hair">
        <color rgb="FF8DC63F"/>
      </bottom>
      <diagonal/>
    </border>
    <border>
      <left style="thin">
        <color rgb="FF8DC63F"/>
      </left>
      <right/>
      <top/>
      <bottom style="hair">
        <color rgb="FF8DC63F"/>
      </bottom>
      <diagonal/>
    </border>
    <border>
      <left/>
      <right style="thin">
        <color rgb="FF8DC63F"/>
      </right>
      <top/>
      <bottom style="hair">
        <color rgb="FF8DC63F"/>
      </bottom>
      <diagonal/>
    </border>
    <border>
      <left/>
      <right style="thin">
        <color rgb="FF8DC63F"/>
      </right>
      <top style="hair">
        <color rgb="FF8DC63F"/>
      </top>
      <bottom/>
      <diagonal/>
    </border>
    <border>
      <left style="hair">
        <color rgb="FF8DC63F"/>
      </left>
      <right style="hair">
        <color rgb="FF8DC63F"/>
      </right>
      <top style="thin">
        <color rgb="FF8DC63F"/>
      </top>
      <bottom style="hair">
        <color rgb="FF8DC63F"/>
      </bottom>
      <diagonal/>
    </border>
    <border>
      <left style="hair">
        <color rgb="FF8DC63F"/>
      </left>
      <right style="hair">
        <color rgb="FF8DC63F"/>
      </right>
      <top style="hair">
        <color rgb="FF8DC63F"/>
      </top>
      <bottom style="hair">
        <color rgb="FF8DC63F"/>
      </bottom>
      <diagonal/>
    </border>
    <border>
      <left/>
      <right style="hair">
        <color rgb="FF8DC63F"/>
      </right>
      <top style="thin">
        <color rgb="FF8DC63F"/>
      </top>
      <bottom style="hair">
        <color rgb="FF8DC63F"/>
      </bottom>
      <diagonal/>
    </border>
    <border>
      <left/>
      <right style="hair">
        <color rgb="FF8DC63F"/>
      </right>
      <top style="hair">
        <color rgb="FF8DC63F"/>
      </top>
      <bottom style="hair">
        <color rgb="FF8DC63F"/>
      </bottom>
      <diagonal/>
    </border>
    <border>
      <left/>
      <right style="hair">
        <color rgb="FF8DC63F"/>
      </right>
      <top style="hair">
        <color rgb="FF8DC63F"/>
      </top>
      <bottom/>
      <diagonal/>
    </border>
    <border>
      <left style="hair">
        <color rgb="FF8DC63F"/>
      </left>
      <right style="hair">
        <color rgb="FF8DC63F"/>
      </right>
      <top style="hair">
        <color rgb="FF8DC63F"/>
      </top>
      <bottom/>
      <diagonal/>
    </border>
    <border>
      <left/>
      <right/>
      <top/>
      <bottom style="hair">
        <color rgb="FF8DC63F"/>
      </bottom>
      <diagonal/>
    </border>
    <border>
      <left style="thin">
        <color rgb="FF92D050"/>
      </left>
      <right/>
      <top style="hair">
        <color rgb="FF92D050"/>
      </top>
      <bottom/>
      <diagonal/>
    </border>
    <border>
      <left style="thin">
        <color rgb="FF92D050"/>
      </left>
      <right style="thin">
        <color rgb="FF92D050"/>
      </right>
      <top style="hair">
        <color rgb="FF92D050"/>
      </top>
      <bottom/>
      <diagonal/>
    </border>
  </borders>
  <cellStyleXfs count="5">
    <xf numFmtId="0" fontId="0" fillId="0" borderId="0"/>
    <xf numFmtId="165"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1014">
    <xf numFmtId="0" fontId="0" fillId="0" borderId="0" xfId="0"/>
    <xf numFmtId="0" fontId="4" fillId="0" borderId="0" xfId="0" applyFont="1" applyFill="1"/>
    <xf numFmtId="0" fontId="0" fillId="0" borderId="0" xfId="0"/>
    <xf numFmtId="0" fontId="7" fillId="0" borderId="0" xfId="4" applyFont="1" applyProtection="1">
      <protection locked="0"/>
    </xf>
    <xf numFmtId="0" fontId="7" fillId="0" borderId="0" xfId="4" applyFont="1" applyProtection="1"/>
    <xf numFmtId="0" fontId="8" fillId="0" borderId="0" xfId="4" applyFont="1" applyAlignment="1" applyProtection="1">
      <alignment horizontal="left"/>
    </xf>
    <xf numFmtId="0" fontId="9" fillId="0" borderId="0" xfId="4" applyFont="1" applyAlignment="1" applyProtection="1">
      <alignment horizontal="left"/>
    </xf>
    <xf numFmtId="0" fontId="10" fillId="0" borderId="0" xfId="4" applyFont="1" applyAlignment="1" applyProtection="1">
      <alignment horizontal="left"/>
    </xf>
    <xf numFmtId="0" fontId="7" fillId="0" borderId="0" xfId="4" applyFont="1" applyAlignment="1" applyProtection="1">
      <alignment horizontal="left"/>
    </xf>
    <xf numFmtId="0" fontId="12" fillId="0" borderId="0" xfId="4" applyFont="1" applyAlignment="1" applyProtection="1">
      <alignment horizontal="left" indent="2"/>
    </xf>
    <xf numFmtId="0" fontId="11" fillId="0" borderId="0" xfId="2" applyFont="1" applyBorder="1" applyAlignment="1" applyProtection="1">
      <alignment horizontal="right"/>
    </xf>
    <xf numFmtId="0" fontId="11" fillId="0" borderId="0" xfId="2" applyFont="1" applyAlignment="1" applyProtection="1">
      <alignment horizontal="left" indent="1"/>
      <protection locked="0"/>
    </xf>
    <xf numFmtId="0" fontId="6" fillId="4" borderId="0" xfId="4" applyFont="1" applyFill="1" applyBorder="1" applyAlignment="1" applyProtection="1"/>
    <xf numFmtId="0" fontId="6" fillId="4" borderId="0" xfId="4" applyFont="1" applyFill="1" applyBorder="1" applyAlignment="1" applyProtection="1">
      <alignment wrapText="1"/>
    </xf>
    <xf numFmtId="0" fontId="6" fillId="0" borderId="0" xfId="4" applyFont="1" applyProtection="1"/>
    <xf numFmtId="0" fontId="6" fillId="0" borderId="0" xfId="4" applyFont="1" applyBorder="1" applyAlignment="1" applyProtection="1"/>
    <xf numFmtId="0" fontId="7" fillId="0" borderId="0" xfId="4" applyFont="1" applyBorder="1" applyProtection="1"/>
    <xf numFmtId="0" fontId="7" fillId="0" borderId="8" xfId="4" applyFont="1" applyBorder="1" applyProtection="1"/>
    <xf numFmtId="0" fontId="19" fillId="0" borderId="8" xfId="2" applyFont="1" applyBorder="1" applyAlignment="1" applyProtection="1">
      <alignment horizontal="left" wrapText="1"/>
    </xf>
    <xf numFmtId="0" fontId="18" fillId="0" borderId="8" xfId="4" applyFont="1" applyBorder="1" applyProtection="1"/>
    <xf numFmtId="0" fontId="19" fillId="0" borderId="10" xfId="2" applyFont="1" applyBorder="1" applyAlignment="1" applyProtection="1">
      <alignment horizontal="left" wrapText="1"/>
    </xf>
    <xf numFmtId="0" fontId="6" fillId="0" borderId="0" xfId="4" applyFont="1" applyFill="1" applyBorder="1" applyAlignment="1" applyProtection="1"/>
    <xf numFmtId="0" fontId="7" fillId="0" borderId="0" xfId="4" applyFont="1" applyFill="1" applyBorder="1" applyProtection="1"/>
    <xf numFmtId="0" fontId="6" fillId="4" borderId="0" xfId="4" applyFont="1" applyFill="1" applyBorder="1" applyAlignment="1" applyProtection="1">
      <alignment horizontal="left"/>
    </xf>
    <xf numFmtId="0" fontId="11" fillId="0" borderId="0" xfId="2" applyFont="1" applyBorder="1" applyAlignment="1" applyProtection="1"/>
    <xf numFmtId="0" fontId="13" fillId="0" borderId="0" xfId="4" applyFont="1" applyFill="1" applyAlignment="1" applyProtection="1">
      <alignment horizontal="left"/>
    </xf>
    <xf numFmtId="0" fontId="21" fillId="0" borderId="0" xfId="4" applyFont="1" applyBorder="1" applyAlignment="1" applyProtection="1"/>
    <xf numFmtId="0" fontId="6" fillId="0" borderId="0" xfId="4" applyFont="1" applyBorder="1" applyAlignment="1" applyProtection="1">
      <alignment horizontal="center" vertical="center"/>
    </xf>
    <xf numFmtId="0" fontId="6" fillId="0" borderId="0" xfId="4" applyFont="1" applyBorder="1" applyProtection="1"/>
    <xf numFmtId="0" fontId="20" fillId="4" borderId="0" xfId="4" applyFont="1" applyFill="1" applyBorder="1" applyAlignment="1" applyProtection="1">
      <alignment vertical="center"/>
    </xf>
    <xf numFmtId="0" fontId="20" fillId="4" borderId="0" xfId="4" applyFont="1" applyFill="1" applyBorder="1" applyAlignment="1" applyProtection="1">
      <alignment wrapText="1"/>
    </xf>
    <xf numFmtId="0" fontId="6" fillId="4" borderId="0" xfId="4" applyFont="1" applyFill="1" applyBorder="1" applyAlignment="1" applyProtection="1">
      <alignment horizontal="center" vertical="top"/>
    </xf>
    <xf numFmtId="0" fontId="15" fillId="4" borderId="0" xfId="4" applyFont="1" applyFill="1" applyBorder="1" applyAlignment="1" applyProtection="1">
      <alignment wrapText="1"/>
    </xf>
    <xf numFmtId="0" fontId="22" fillId="0" borderId="0" xfId="4" applyFont="1" applyFill="1" applyAlignment="1" applyProtection="1">
      <alignment horizontal="left"/>
    </xf>
    <xf numFmtId="0" fontId="7" fillId="0" borderId="8" xfId="4" applyFont="1" applyBorder="1" applyAlignment="1" applyProtection="1">
      <alignment wrapText="1"/>
    </xf>
    <xf numFmtId="0" fontId="24" fillId="0" borderId="0" xfId="4" applyFont="1" applyBorder="1" applyProtection="1"/>
    <xf numFmtId="0" fontId="14" fillId="0" borderId="0" xfId="4" applyFont="1" applyBorder="1" applyAlignment="1" applyProtection="1">
      <alignment horizontal="left" wrapText="1"/>
    </xf>
    <xf numFmtId="0" fontId="25" fillId="0" borderId="0" xfId="4" applyFont="1" applyProtection="1"/>
    <xf numFmtId="0" fontId="11" fillId="0" borderId="0" xfId="2" applyFont="1" applyBorder="1" applyAlignment="1" applyProtection="1">
      <alignment horizontal="left" wrapText="1"/>
    </xf>
    <xf numFmtId="0" fontId="11" fillId="0" borderId="0" xfId="2" applyFont="1" applyBorder="1" applyAlignment="1" applyProtection="1">
      <alignment wrapText="1"/>
      <protection locked="0"/>
    </xf>
    <xf numFmtId="0" fontId="7" fillId="0" borderId="0" xfId="4" applyFont="1" applyAlignment="1" applyProtection="1">
      <alignment horizontal="right"/>
    </xf>
    <xf numFmtId="0" fontId="28" fillId="0" borderId="0" xfId="4" applyFont="1" applyBorder="1" applyAlignment="1" applyProtection="1">
      <alignment horizontal="center" vertical="top"/>
    </xf>
    <xf numFmtId="0" fontId="6" fillId="0" borderId="0" xfId="4" applyFont="1" applyFill="1" applyBorder="1" applyAlignment="1" applyProtection="1">
      <alignment wrapText="1"/>
    </xf>
    <xf numFmtId="0" fontId="6" fillId="0" borderId="0" xfId="4" applyFont="1" applyBorder="1" applyAlignment="1" applyProtection="1">
      <alignment horizontal="left"/>
    </xf>
    <xf numFmtId="0" fontId="27" fillId="0" borderId="8" xfId="4" applyFont="1" applyBorder="1" applyAlignment="1" applyProtection="1">
      <alignment wrapText="1"/>
    </xf>
    <xf numFmtId="0" fontId="26" fillId="0" borderId="8" xfId="4" applyFont="1" applyBorder="1" applyAlignment="1" applyProtection="1"/>
    <xf numFmtId="0" fontId="26" fillId="0" borderId="10" xfId="4" applyFont="1" applyBorder="1" applyAlignment="1" applyProtection="1">
      <alignment vertical="top"/>
    </xf>
    <xf numFmtId="0" fontId="19" fillId="0" borderId="0" xfId="2" applyFont="1" applyAlignment="1" applyProtection="1"/>
    <xf numFmtId="0" fontId="6" fillId="0" borderId="9" xfId="4" applyFont="1" applyBorder="1" applyProtection="1"/>
    <xf numFmtId="0" fontId="19" fillId="0" borderId="9" xfId="2" applyFont="1" applyBorder="1" applyAlignment="1" applyProtection="1">
      <alignment horizontal="left" wrapText="1"/>
      <protection locked="0"/>
    </xf>
    <xf numFmtId="0" fontId="6" fillId="0" borderId="9" xfId="4" applyFont="1" applyBorder="1" applyAlignment="1" applyProtection="1">
      <alignment wrapText="1"/>
    </xf>
    <xf numFmtId="0" fontId="19" fillId="0" borderId="11" xfId="2" applyFont="1" applyBorder="1" applyAlignment="1" applyProtection="1">
      <alignment wrapText="1"/>
      <protection locked="0"/>
    </xf>
    <xf numFmtId="0" fontId="20" fillId="2" borderId="14" xfId="4" applyFont="1" applyFill="1" applyBorder="1" applyAlignment="1" applyProtection="1">
      <alignment vertical="center"/>
    </xf>
    <xf numFmtId="0" fontId="30" fillId="2" borderId="15" xfId="4" applyFont="1" applyFill="1" applyBorder="1" applyAlignment="1" applyProtection="1">
      <alignment wrapText="1"/>
    </xf>
    <xf numFmtId="0" fontId="30" fillId="2" borderId="21" xfId="4" applyFont="1" applyFill="1" applyBorder="1" applyAlignment="1" applyProtection="1">
      <alignment wrapText="1"/>
    </xf>
    <xf numFmtId="0" fontId="20" fillId="2" borderId="20" xfId="4" applyFont="1" applyFill="1" applyBorder="1" applyAlignment="1" applyProtection="1">
      <alignment vertical="center"/>
    </xf>
    <xf numFmtId="0" fontId="6" fillId="0" borderId="12" xfId="4" applyFont="1" applyBorder="1" applyAlignment="1" applyProtection="1">
      <alignment horizontal="center" vertical="top"/>
    </xf>
    <xf numFmtId="0" fontId="6" fillId="0" borderId="23" xfId="4" applyFont="1" applyBorder="1" applyAlignment="1" applyProtection="1">
      <alignment horizontal="center" vertical="top"/>
    </xf>
    <xf numFmtId="0" fontId="6" fillId="0" borderId="16" xfId="4" applyFont="1" applyBorder="1" applyAlignment="1" applyProtection="1">
      <alignment horizontal="center" vertical="top"/>
    </xf>
    <xf numFmtId="0" fontId="20" fillId="2" borderId="19" xfId="4" applyFont="1" applyFill="1" applyBorder="1" applyAlignment="1" applyProtection="1">
      <alignment vertical="center"/>
    </xf>
    <xf numFmtId="0" fontId="6" fillId="0" borderId="19" xfId="4" applyFont="1" applyBorder="1" applyAlignment="1" applyProtection="1">
      <alignment horizontal="center" vertical="center"/>
    </xf>
    <xf numFmtId="0" fontId="30" fillId="2" borderId="26" xfId="4" applyFont="1" applyFill="1" applyBorder="1" applyAlignment="1" applyProtection="1">
      <alignment wrapText="1"/>
    </xf>
    <xf numFmtId="0" fontId="30" fillId="2" borderId="19" xfId="4" applyFont="1" applyFill="1" applyBorder="1" applyAlignment="1" applyProtection="1">
      <alignment wrapText="1"/>
    </xf>
    <xf numFmtId="0" fontId="6" fillId="0" borderId="0" xfId="4" applyFont="1" applyFill="1" applyBorder="1" applyAlignment="1" applyProtection="1">
      <alignment horizontal="left" vertical="top" wrapText="1"/>
    </xf>
    <xf numFmtId="0" fontId="8" fillId="0" borderId="0" xfId="0" applyFont="1" applyAlignment="1" applyProtection="1"/>
    <xf numFmtId="0" fontId="11" fillId="0" borderId="0" xfId="2" applyFont="1" applyAlignment="1" applyProtection="1">
      <alignment vertical="top" wrapText="1"/>
      <protection locked="0"/>
    </xf>
    <xf numFmtId="0" fontId="7" fillId="0" borderId="0" xfId="0" applyFont="1" applyProtection="1"/>
    <xf numFmtId="0" fontId="7" fillId="0" borderId="0" xfId="0" applyFont="1" applyProtection="1">
      <protection locked="0"/>
    </xf>
    <xf numFmtId="0" fontId="7" fillId="0" borderId="0" xfId="0" applyFont="1" applyFill="1" applyBorder="1" applyProtection="1"/>
    <xf numFmtId="0" fontId="11" fillId="0" borderId="0" xfId="2" applyFont="1" applyBorder="1" applyAlignment="1" applyProtection="1">
      <alignment horizontal="left" indent="1"/>
    </xf>
    <xf numFmtId="0" fontId="7" fillId="0" borderId="0" xfId="0" applyFont="1" applyBorder="1" applyProtection="1"/>
    <xf numFmtId="0" fontId="8" fillId="0" borderId="0" xfId="0" applyFont="1" applyProtection="1"/>
    <xf numFmtId="0" fontId="10" fillId="0" borderId="0" xfId="0" applyFont="1" applyAlignment="1" applyProtection="1">
      <alignment vertical="top" wrapText="1"/>
    </xf>
    <xf numFmtId="0" fontId="7" fillId="0" borderId="0" xfId="0" applyFont="1" applyBorder="1" applyAlignment="1" applyProtection="1">
      <alignment horizontal="left" indent="1"/>
    </xf>
    <xf numFmtId="0" fontId="23" fillId="0" borderId="0" xfId="0" applyFont="1" applyBorder="1" applyProtection="1"/>
    <xf numFmtId="0" fontId="11" fillId="0" borderId="0" xfId="2" applyFont="1" applyBorder="1" applyAlignment="1" applyProtection="1">
      <alignment horizontal="left"/>
      <protection locked="0"/>
    </xf>
    <xf numFmtId="0" fontId="33" fillId="5" borderId="0" xfId="0" applyFont="1" applyFill="1" applyAlignment="1" applyProtection="1">
      <alignment horizontal="left"/>
      <protection locked="0"/>
    </xf>
    <xf numFmtId="0" fontId="33" fillId="5" borderId="0" xfId="0" applyFont="1" applyFill="1" applyProtection="1"/>
    <xf numFmtId="0" fontId="13" fillId="0" borderId="0" xfId="0" applyFont="1" applyBorder="1" applyAlignment="1" applyProtection="1">
      <alignment horizontal="left"/>
    </xf>
    <xf numFmtId="0" fontId="7" fillId="0" borderId="0" xfId="0" applyFont="1" applyAlignment="1" applyProtection="1">
      <alignment horizontal="left"/>
    </xf>
    <xf numFmtId="0" fontId="23" fillId="0" borderId="0" xfId="0" applyFont="1" applyBorder="1" applyAlignment="1" applyProtection="1">
      <alignment wrapText="1"/>
    </xf>
    <xf numFmtId="0" fontId="7" fillId="0" borderId="0" xfId="0" applyFont="1" applyBorder="1" applyAlignment="1" applyProtection="1">
      <alignment wrapText="1"/>
    </xf>
    <xf numFmtId="0" fontId="7" fillId="0" borderId="0" xfId="0" applyFont="1" applyFill="1" applyProtection="1"/>
    <xf numFmtId="0" fontId="23" fillId="0" borderId="0" xfId="0" applyFont="1" applyFill="1" applyBorder="1" applyProtection="1"/>
    <xf numFmtId="0" fontId="7" fillId="0" borderId="0" xfId="0" applyFont="1" applyFill="1" applyBorder="1" applyAlignment="1" applyProtection="1">
      <alignment horizontal="left"/>
    </xf>
    <xf numFmtId="0" fontId="34" fillId="0" borderId="0" xfId="0" applyFont="1" applyFill="1" applyProtection="1"/>
    <xf numFmtId="0" fontId="11" fillId="0" borderId="0" xfId="2" applyFont="1" applyAlignment="1" applyProtection="1">
      <alignment horizontal="right"/>
    </xf>
    <xf numFmtId="3" fontId="33" fillId="5" borderId="0" xfId="0" applyNumberFormat="1" applyFont="1" applyFill="1" applyAlignment="1" applyProtection="1">
      <alignment horizontal="center"/>
      <protection locked="0"/>
    </xf>
    <xf numFmtId="3" fontId="33" fillId="5" borderId="0" xfId="0" applyNumberFormat="1" applyFont="1" applyFill="1" applyAlignment="1" applyProtection="1">
      <alignment horizontal="center"/>
    </xf>
    <xf numFmtId="0" fontId="11" fillId="0" borderId="0" xfId="2" applyFont="1" applyBorder="1" applyAlignment="1" applyProtection="1">
      <alignment wrapText="1"/>
    </xf>
    <xf numFmtId="164" fontId="7" fillId="0" borderId="0" xfId="0" applyNumberFormat="1" applyFont="1" applyFill="1" applyBorder="1" applyAlignment="1" applyProtection="1">
      <alignment horizontal="center"/>
    </xf>
    <xf numFmtId="0" fontId="7" fillId="0" borderId="0" xfId="0" applyFont="1" applyBorder="1" applyAlignment="1" applyProtection="1">
      <alignment vertical="center"/>
    </xf>
    <xf numFmtId="3" fontId="7" fillId="0" borderId="0" xfId="0" applyNumberFormat="1" applyFont="1" applyFill="1" applyBorder="1" applyAlignment="1" applyProtection="1">
      <alignment horizontal="center" vertical="center"/>
    </xf>
    <xf numFmtId="0" fontId="33" fillId="5" borderId="0" xfId="0" applyFont="1" applyFill="1" applyProtection="1">
      <protection locked="0"/>
    </xf>
    <xf numFmtId="0" fontId="7" fillId="0" borderId="0" xfId="0" applyFont="1" applyProtection="1"/>
    <xf numFmtId="0" fontId="25" fillId="0" borderId="0" xfId="0" applyFont="1" applyFill="1" applyBorder="1" applyAlignment="1" applyProtection="1">
      <alignment horizontal="left" indent="1"/>
    </xf>
    <xf numFmtId="0" fontId="7" fillId="0" borderId="0" xfId="0" applyFont="1" applyBorder="1" applyAlignment="1" applyProtection="1"/>
    <xf numFmtId="0" fontId="11" fillId="0" borderId="0" xfId="2" applyFont="1" applyBorder="1" applyAlignment="1" applyProtection="1">
      <alignment horizontal="left" vertical="top"/>
    </xf>
    <xf numFmtId="0" fontId="11" fillId="0" borderId="0" xfId="2" applyFont="1" applyBorder="1" applyAlignment="1" applyProtection="1">
      <alignment vertical="top"/>
    </xf>
    <xf numFmtId="0" fontId="7" fillId="0" borderId="0" xfId="0" applyFont="1" applyBorder="1" applyAlignment="1" applyProtection="1">
      <alignment horizontal="left" indent="1"/>
    </xf>
    <xf numFmtId="0" fontId="6" fillId="0" borderId="0" xfId="0" applyFont="1" applyFill="1" applyBorder="1" applyAlignment="1" applyProtection="1">
      <alignment vertical="center"/>
    </xf>
    <xf numFmtId="0" fontId="7" fillId="0" borderId="0" xfId="0" applyFont="1" applyAlignment="1" applyProtection="1">
      <alignment wrapText="1"/>
    </xf>
    <xf numFmtId="9" fontId="7" fillId="0" borderId="0" xfId="0" applyNumberFormat="1" applyFont="1" applyBorder="1" applyProtection="1"/>
    <xf numFmtId="0" fontId="13" fillId="0" borderId="0" xfId="0" applyFont="1" applyAlignment="1" applyProtection="1">
      <alignment horizontal="left"/>
    </xf>
    <xf numFmtId="0" fontId="22" fillId="0" borderId="0" xfId="0" applyFont="1" applyAlignment="1" applyProtection="1">
      <alignment horizontal="left"/>
    </xf>
    <xf numFmtId="0" fontId="34" fillId="0" borderId="0" xfId="0" applyFont="1" applyFill="1" applyBorder="1" applyAlignment="1" applyProtection="1">
      <alignment horizontal="left"/>
    </xf>
    <xf numFmtId="0" fontId="6" fillId="0" borderId="0" xfId="0" applyFont="1" applyFill="1" applyBorder="1" applyAlignment="1" applyProtection="1"/>
    <xf numFmtId="0" fontId="6" fillId="0" borderId="0" xfId="0" applyFont="1" applyFill="1" applyBorder="1" applyAlignment="1" applyProtection="1">
      <alignment wrapText="1"/>
    </xf>
    <xf numFmtId="166" fontId="6" fillId="0" borderId="0" xfId="0" applyNumberFormat="1" applyFont="1" applyFill="1" applyBorder="1" applyAlignment="1" applyProtection="1">
      <alignment horizontal="left"/>
    </xf>
    <xf numFmtId="0" fontId="22" fillId="0" borderId="0" xfId="0" applyFont="1" applyFill="1" applyAlignment="1" applyProtection="1">
      <alignment horizontal="left"/>
    </xf>
    <xf numFmtId="0" fontId="23" fillId="0" borderId="0" xfId="0" applyFont="1" applyProtection="1"/>
    <xf numFmtId="0" fontId="34" fillId="0" borderId="38" xfId="0" applyFont="1" applyFill="1" applyBorder="1" applyAlignment="1" applyProtection="1">
      <alignment horizontal="center" vertical="center"/>
    </xf>
    <xf numFmtId="0" fontId="6" fillId="0" borderId="0" xfId="0" applyFont="1" applyProtection="1"/>
    <xf numFmtId="0" fontId="6" fillId="0" borderId="0" xfId="0" applyFont="1" applyFill="1" applyBorder="1" applyProtection="1"/>
    <xf numFmtId="0" fontId="6" fillId="0" borderId="0" xfId="0" applyFont="1" applyBorder="1" applyAlignment="1" applyProtection="1">
      <alignment horizontal="left" indent="1"/>
    </xf>
    <xf numFmtId="0" fontId="21" fillId="0" borderId="0" xfId="0" applyFont="1" applyBorder="1" applyProtection="1"/>
    <xf numFmtId="0" fontId="6" fillId="0" borderId="0" xfId="0" applyFont="1" applyBorder="1" applyProtection="1"/>
    <xf numFmtId="0" fontId="32" fillId="0" borderId="0" xfId="2" applyFont="1" applyFill="1" applyAlignment="1" applyProtection="1">
      <protection locked="0"/>
    </xf>
    <xf numFmtId="0" fontId="35" fillId="0" borderId="0" xfId="0" applyFont="1" applyAlignment="1" applyProtection="1">
      <alignment horizontal="left" indent="1"/>
    </xf>
    <xf numFmtId="0" fontId="35" fillId="0" borderId="0" xfId="0" applyFont="1" applyBorder="1" applyAlignment="1" applyProtection="1">
      <alignment horizontal="left" indent="1"/>
    </xf>
    <xf numFmtId="0" fontId="36" fillId="0" borderId="0" xfId="0" applyFont="1" applyBorder="1" applyAlignment="1" applyProtection="1">
      <alignment horizontal="left" indent="1"/>
    </xf>
    <xf numFmtId="0" fontId="32" fillId="0" borderId="0" xfId="2" applyFont="1" applyFill="1" applyAlignment="1" applyProtection="1">
      <alignment horizontal="left" wrapText="1"/>
      <protection locked="0"/>
    </xf>
    <xf numFmtId="0" fontId="37" fillId="0" borderId="0" xfId="0" applyFont="1" applyBorder="1" applyAlignment="1" applyProtection="1">
      <alignment horizontal="left" indent="1"/>
    </xf>
    <xf numFmtId="0" fontId="20" fillId="0" borderId="0" xfId="0" applyFont="1" applyAlignment="1" applyProtection="1">
      <alignment horizontal="left" wrapText="1"/>
    </xf>
    <xf numFmtId="0" fontId="19" fillId="0" borderId="0" xfId="2" applyFont="1" applyBorder="1" applyAlignment="1" applyProtection="1">
      <alignment horizontal="left"/>
      <protection locked="0"/>
    </xf>
    <xf numFmtId="0" fontId="21" fillId="0" borderId="0" xfId="0" applyFont="1" applyBorder="1" applyAlignment="1" applyProtection="1">
      <alignment wrapText="1"/>
    </xf>
    <xf numFmtId="0" fontId="6" fillId="0" borderId="0" xfId="0" applyFont="1" applyBorder="1" applyAlignment="1" applyProtection="1">
      <alignment wrapText="1"/>
    </xf>
    <xf numFmtId="0" fontId="6" fillId="0" borderId="0" xfId="0" applyFont="1" applyFill="1" applyProtection="1"/>
    <xf numFmtId="0" fontId="6" fillId="0" borderId="0" xfId="0" applyFont="1" applyFill="1" applyAlignment="1" applyProtection="1">
      <alignment horizontal="left"/>
    </xf>
    <xf numFmtId="0" fontId="19" fillId="0" borderId="0" xfId="2" applyFont="1" applyBorder="1" applyAlignment="1" applyProtection="1">
      <alignment vertical="center" wrapText="1"/>
    </xf>
    <xf numFmtId="0" fontId="38" fillId="0" borderId="0" xfId="2" applyFont="1" applyBorder="1" applyAlignment="1" applyProtection="1">
      <alignment vertical="center" wrapText="1"/>
      <protection locked="0"/>
    </xf>
    <xf numFmtId="0" fontId="6" fillId="0" borderId="0" xfId="0" applyFont="1" applyFill="1" applyBorder="1" applyAlignment="1" applyProtection="1">
      <alignment horizontal="left" indent="1"/>
    </xf>
    <xf numFmtId="0" fontId="21" fillId="0" borderId="0" xfId="0" applyFont="1" applyFill="1" applyBorder="1" applyProtection="1"/>
    <xf numFmtId="168" fontId="14" fillId="0" borderId="38" xfId="0" applyNumberFormat="1" applyFont="1" applyBorder="1" applyProtection="1"/>
    <xf numFmtId="164" fontId="6" fillId="3" borderId="38" xfId="3" applyNumberFormat="1" applyFont="1" applyFill="1" applyBorder="1" applyAlignment="1" applyProtection="1">
      <alignment horizontal="right"/>
    </xf>
    <xf numFmtId="168" fontId="14" fillId="0" borderId="19" xfId="0" applyNumberFormat="1" applyFont="1" applyBorder="1" applyProtection="1"/>
    <xf numFmtId="0" fontId="19" fillId="0" borderId="0" xfId="2" applyFont="1" applyFill="1" applyBorder="1" applyAlignment="1" applyProtection="1">
      <alignment horizontal="left"/>
      <protection locked="0"/>
    </xf>
    <xf numFmtId="0" fontId="14" fillId="0" borderId="36" xfId="0" applyFont="1" applyBorder="1" applyProtection="1"/>
    <xf numFmtId="164" fontId="14" fillId="4" borderId="0" xfId="0" applyNumberFormat="1" applyFont="1" applyFill="1" applyBorder="1" applyAlignment="1" applyProtection="1">
      <alignment horizontal="center"/>
    </xf>
    <xf numFmtId="0" fontId="14" fillId="0" borderId="0" xfId="0" applyFont="1" applyBorder="1" applyProtection="1"/>
    <xf numFmtId="168" fontId="14" fillId="4" borderId="22" xfId="0" applyNumberFormat="1" applyFont="1" applyFill="1" applyBorder="1" applyAlignment="1" applyProtection="1">
      <alignment horizontal="right"/>
    </xf>
    <xf numFmtId="0" fontId="6" fillId="0" borderId="32" xfId="0" applyFont="1" applyBorder="1" applyAlignment="1" applyProtection="1">
      <alignment horizontal="left" wrapText="1" indent="1"/>
    </xf>
    <xf numFmtId="164" fontId="6" fillId="4" borderId="46" xfId="0" applyNumberFormat="1" applyFont="1" applyFill="1" applyBorder="1" applyAlignment="1" applyProtection="1">
      <alignment horizontal="center"/>
    </xf>
    <xf numFmtId="0" fontId="6" fillId="0" borderId="46" xfId="0" applyFont="1" applyBorder="1" applyProtection="1"/>
    <xf numFmtId="168" fontId="6" fillId="0" borderId="28" xfId="0" applyNumberFormat="1" applyFont="1" applyBorder="1" applyProtection="1"/>
    <xf numFmtId="168" fontId="6" fillId="0" borderId="22" xfId="0" applyNumberFormat="1" applyFont="1" applyBorder="1" applyProtection="1"/>
    <xf numFmtId="164" fontId="6" fillId="3" borderId="22" xfId="3" applyNumberFormat="1" applyFont="1" applyFill="1" applyBorder="1" applyAlignment="1" applyProtection="1">
      <alignment horizontal="right"/>
    </xf>
    <xf numFmtId="0" fontId="6" fillId="0" borderId="0" xfId="0" applyFont="1" applyFill="1" applyBorder="1" applyAlignment="1" applyProtection="1">
      <alignment horizontal="left"/>
    </xf>
    <xf numFmtId="0" fontId="14" fillId="0" borderId="30" xfId="0" applyFont="1" applyBorder="1" applyProtection="1"/>
    <xf numFmtId="164" fontId="14" fillId="4" borderId="47" xfId="0" applyNumberFormat="1" applyFont="1" applyFill="1" applyBorder="1" applyAlignment="1" applyProtection="1">
      <alignment horizontal="center"/>
    </xf>
    <xf numFmtId="0" fontId="14" fillId="0" borderId="47" xfId="0" applyFont="1" applyBorder="1" applyProtection="1"/>
    <xf numFmtId="168" fontId="14" fillId="4" borderId="27" xfId="0" applyNumberFormat="1" applyFont="1" applyFill="1" applyBorder="1" applyAlignment="1" applyProtection="1">
      <alignment horizontal="right"/>
    </xf>
    <xf numFmtId="164" fontId="6" fillId="4" borderId="46" xfId="0" applyNumberFormat="1" applyFont="1" applyFill="1" applyBorder="1" applyAlignment="1" applyProtection="1">
      <alignment horizontal="left" indent="1"/>
    </xf>
    <xf numFmtId="164" fontId="6" fillId="4" borderId="0" xfId="0" applyNumberFormat="1" applyFont="1" applyFill="1" applyBorder="1" applyAlignment="1" applyProtection="1">
      <alignment horizontal="left" indent="1"/>
    </xf>
    <xf numFmtId="164" fontId="6" fillId="4" borderId="42" xfId="0" applyNumberFormat="1" applyFont="1" applyFill="1" applyBorder="1" applyAlignment="1" applyProtection="1">
      <alignment horizontal="center"/>
    </xf>
    <xf numFmtId="0" fontId="6" fillId="0" borderId="42" xfId="0" applyFont="1" applyBorder="1" applyProtection="1"/>
    <xf numFmtId="168" fontId="14" fillId="0" borderId="19" xfId="0" applyNumberFormat="1" applyFont="1" applyFill="1" applyBorder="1" applyAlignment="1" applyProtection="1">
      <alignment horizontal="right"/>
    </xf>
    <xf numFmtId="164" fontId="6" fillId="3" borderId="19" xfId="3" applyNumberFormat="1" applyFont="1" applyFill="1" applyBorder="1" applyAlignment="1" applyProtection="1">
      <alignment horizontal="right"/>
    </xf>
    <xf numFmtId="0" fontId="19" fillId="0" borderId="0" xfId="2" applyFont="1" applyFill="1" applyBorder="1" applyAlignment="1" applyProtection="1">
      <alignment horizontal="left"/>
    </xf>
    <xf numFmtId="0" fontId="6" fillId="0" borderId="48" xfId="0" applyFont="1" applyBorder="1" applyAlignment="1" applyProtection="1"/>
    <xf numFmtId="0" fontId="6" fillId="0" borderId="26" xfId="0" applyFont="1" applyBorder="1" applyProtection="1"/>
    <xf numFmtId="166" fontId="6" fillId="4" borderId="38" xfId="0" applyNumberFormat="1" applyFont="1" applyFill="1" applyBorder="1" applyAlignment="1" applyProtection="1">
      <alignment horizontal="right"/>
    </xf>
    <xf numFmtId="164" fontId="6" fillId="3" borderId="49" xfId="3" applyNumberFormat="1" applyFont="1" applyFill="1" applyBorder="1" applyAlignment="1" applyProtection="1">
      <alignment horizontal="right"/>
    </xf>
    <xf numFmtId="166" fontId="6" fillId="4" borderId="19" xfId="0" applyNumberFormat="1" applyFont="1" applyFill="1" applyBorder="1" applyAlignment="1" applyProtection="1">
      <alignment horizontal="right" vertical="center"/>
    </xf>
    <xf numFmtId="166" fontId="6" fillId="4" borderId="51" xfId="0" applyNumberFormat="1" applyFont="1" applyFill="1" applyBorder="1" applyAlignment="1" applyProtection="1">
      <alignment horizontal="right" vertical="center"/>
    </xf>
    <xf numFmtId="0" fontId="34" fillId="0" borderId="41" xfId="0" applyFont="1" applyFill="1" applyBorder="1" applyAlignment="1" applyProtection="1"/>
    <xf numFmtId="0" fontId="6" fillId="0" borderId="30" xfId="0" applyFont="1" applyBorder="1" applyAlignment="1" applyProtection="1"/>
    <xf numFmtId="164" fontId="6" fillId="3" borderId="27" xfId="0" applyNumberFormat="1" applyFont="1" applyFill="1" applyBorder="1" applyAlignment="1" applyProtection="1">
      <alignment horizontal="right"/>
    </xf>
    <xf numFmtId="164" fontId="6" fillId="3" borderId="31" xfId="0" applyNumberFormat="1" applyFont="1" applyFill="1" applyBorder="1" applyAlignment="1" applyProtection="1">
      <alignment horizontal="right"/>
    </xf>
    <xf numFmtId="0" fontId="6" fillId="0" borderId="33" xfId="0" applyFont="1" applyBorder="1" applyProtection="1"/>
    <xf numFmtId="164" fontId="6" fillId="3" borderId="28" xfId="3" applyNumberFormat="1" applyFont="1" applyFill="1" applyBorder="1" applyAlignment="1" applyProtection="1">
      <alignment horizontal="right"/>
    </xf>
    <xf numFmtId="164" fontId="6" fillId="3" borderId="33" xfId="3" applyNumberFormat="1" applyFont="1" applyFill="1" applyBorder="1" applyAlignment="1" applyProtection="1">
      <alignment horizontal="right"/>
    </xf>
    <xf numFmtId="166" fontId="6" fillId="4" borderId="28" xfId="0" applyNumberFormat="1" applyFont="1" applyFill="1" applyBorder="1" applyAlignment="1" applyProtection="1">
      <alignment horizontal="right"/>
    </xf>
    <xf numFmtId="166" fontId="6" fillId="4" borderId="33" xfId="0" applyNumberFormat="1" applyFont="1" applyFill="1" applyBorder="1" applyAlignment="1" applyProtection="1">
      <alignment horizontal="right"/>
    </xf>
    <xf numFmtId="0" fontId="6" fillId="0" borderId="35" xfId="0" applyFont="1" applyBorder="1" applyProtection="1"/>
    <xf numFmtId="164" fontId="6" fillId="0" borderId="47" xfId="0" applyNumberFormat="1" applyFont="1" applyFill="1" applyBorder="1" applyAlignment="1" applyProtection="1">
      <alignment horizontal="center"/>
    </xf>
    <xf numFmtId="0" fontId="6" fillId="0" borderId="31" xfId="0" applyFont="1" applyFill="1" applyBorder="1" applyProtection="1"/>
    <xf numFmtId="0" fontId="6" fillId="0" borderId="32" xfId="0" applyFont="1" applyFill="1" applyBorder="1" applyAlignment="1" applyProtection="1">
      <alignment horizontal="left" indent="1"/>
    </xf>
    <xf numFmtId="164" fontId="6" fillId="0" borderId="46" xfId="0" applyNumberFormat="1" applyFont="1" applyFill="1" applyBorder="1" applyAlignment="1" applyProtection="1">
      <alignment horizontal="center"/>
    </xf>
    <xf numFmtId="0" fontId="6" fillId="0" borderId="33" xfId="0" applyFont="1" applyFill="1" applyBorder="1" applyProtection="1"/>
    <xf numFmtId="0" fontId="6" fillId="0" borderId="34" xfId="0" applyFont="1" applyFill="1" applyBorder="1" applyAlignment="1" applyProtection="1">
      <alignment horizontal="left" indent="1"/>
    </xf>
    <xf numFmtId="164" fontId="6" fillId="0" borderId="52" xfId="0" applyNumberFormat="1" applyFont="1" applyFill="1" applyBorder="1" applyAlignment="1" applyProtection="1">
      <alignment horizontal="center"/>
    </xf>
    <xf numFmtId="0" fontId="6" fillId="0" borderId="35" xfId="0" applyFont="1" applyFill="1" applyBorder="1" applyProtection="1"/>
    <xf numFmtId="0" fontId="14" fillId="0" borderId="30" xfId="0" applyFont="1" applyFill="1" applyBorder="1" applyAlignment="1" applyProtection="1"/>
    <xf numFmtId="0" fontId="34" fillId="0" borderId="40" xfId="0" applyFont="1" applyFill="1" applyBorder="1" applyProtection="1"/>
    <xf numFmtId="164" fontId="34" fillId="0" borderId="37" xfId="0" applyNumberFormat="1" applyFont="1" applyFill="1" applyBorder="1" applyAlignment="1" applyProtection="1">
      <alignment horizontal="center"/>
    </xf>
    <xf numFmtId="0" fontId="34" fillId="0" borderId="37" xfId="0" applyFont="1" applyFill="1" applyBorder="1" applyProtection="1"/>
    <xf numFmtId="166" fontId="34" fillId="0" borderId="39" xfId="0" applyNumberFormat="1" applyFont="1" applyFill="1" applyBorder="1" applyAlignment="1" applyProtection="1">
      <alignment horizontal="right"/>
    </xf>
    <xf numFmtId="0" fontId="28" fillId="0" borderId="0" xfId="0" applyFont="1" applyFill="1" applyBorder="1" applyProtection="1"/>
    <xf numFmtId="3" fontId="6" fillId="0" borderId="27" xfId="0" applyNumberFormat="1" applyFont="1" applyFill="1" applyBorder="1" applyAlignment="1" applyProtection="1">
      <alignment horizontal="right" vertical="center" wrapText="1"/>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6" fillId="0" borderId="34" xfId="0" applyFont="1" applyBorder="1" applyAlignment="1" applyProtection="1">
      <alignment horizontal="left" vertical="center" indent="1"/>
    </xf>
    <xf numFmtId="0" fontId="6" fillId="0" borderId="52" xfId="0" applyFont="1" applyBorder="1" applyAlignment="1" applyProtection="1">
      <alignment horizontal="left" vertical="center" indent="1"/>
    </xf>
    <xf numFmtId="0" fontId="26" fillId="0" borderId="42" xfId="0" applyFont="1" applyFill="1" applyBorder="1" applyProtection="1"/>
    <xf numFmtId="164" fontId="6" fillId="3" borderId="29" xfId="3" applyNumberFormat="1" applyFont="1" applyFill="1" applyBorder="1" applyAlignment="1" applyProtection="1">
      <alignment horizontal="right"/>
    </xf>
    <xf numFmtId="0" fontId="34" fillId="0" borderId="55" xfId="0" applyFont="1" applyFill="1" applyBorder="1" applyAlignment="1" applyProtection="1">
      <alignment horizontal="center" vertical="center"/>
    </xf>
    <xf numFmtId="0" fontId="14" fillId="0" borderId="41" xfId="0" applyFont="1" applyFill="1" applyBorder="1" applyAlignment="1" applyProtection="1"/>
    <xf numFmtId="0" fontId="14" fillId="0" borderId="42" xfId="0" applyFont="1" applyFill="1" applyBorder="1" applyAlignment="1" applyProtection="1"/>
    <xf numFmtId="0" fontId="6" fillId="0" borderId="56" xfId="0" applyFont="1" applyFill="1" applyBorder="1" applyProtection="1"/>
    <xf numFmtId="0" fontId="14" fillId="0" borderId="41" xfId="0" applyFont="1" applyFill="1" applyBorder="1" applyProtection="1"/>
    <xf numFmtId="0" fontId="6" fillId="0" borderId="41" xfId="0" applyFont="1" applyFill="1" applyBorder="1" applyAlignment="1" applyProtection="1"/>
    <xf numFmtId="0" fontId="13" fillId="0" borderId="0" xfId="4" applyFont="1" applyFill="1" applyAlignment="1" applyProtection="1">
      <alignment horizontal="left"/>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7" fillId="0" borderId="0" xfId="0" applyFont="1" applyProtection="1"/>
    <xf numFmtId="0" fontId="6" fillId="0" borderId="19" xfId="4" applyFont="1" applyFill="1" applyBorder="1" applyAlignment="1" applyProtection="1">
      <alignment horizontal="left" vertical="top" wrapText="1"/>
      <protection locked="0"/>
    </xf>
    <xf numFmtId="0" fontId="15" fillId="0" borderId="27" xfId="4" applyFont="1" applyFill="1" applyBorder="1" applyAlignment="1" applyProtection="1">
      <alignment horizontal="left" vertical="top" wrapText="1"/>
      <protection locked="0"/>
    </xf>
    <xf numFmtId="0" fontId="15" fillId="0" borderId="28" xfId="4" applyFont="1" applyFill="1" applyBorder="1" applyAlignment="1" applyProtection="1">
      <alignment horizontal="left" vertical="top" wrapText="1"/>
      <protection locked="0"/>
    </xf>
    <xf numFmtId="0" fontId="15" fillId="0" borderId="29" xfId="4" applyFont="1" applyFill="1" applyBorder="1" applyAlignment="1" applyProtection="1">
      <alignment horizontal="left" vertical="top" wrapText="1"/>
      <protection locked="0"/>
    </xf>
    <xf numFmtId="0" fontId="15" fillId="0" borderId="17" xfId="4" applyFont="1" applyFill="1" applyBorder="1" applyAlignment="1" applyProtection="1">
      <alignment horizontal="left" vertical="top" wrapText="1"/>
      <protection locked="0"/>
    </xf>
    <xf numFmtId="0" fontId="15" fillId="0" borderId="18" xfId="4" applyFont="1" applyFill="1" applyBorder="1" applyAlignment="1" applyProtection="1">
      <alignment horizontal="left" vertical="top" wrapText="1"/>
      <protection locked="0"/>
    </xf>
    <xf numFmtId="0" fontId="15" fillId="0" borderId="22" xfId="4" applyFont="1" applyFill="1" applyBorder="1" applyAlignment="1" applyProtection="1">
      <alignment horizontal="left" vertical="top" wrapText="1"/>
      <protection locked="0"/>
    </xf>
    <xf numFmtId="0" fontId="15" fillId="0" borderId="24" xfId="4" applyFont="1" applyFill="1" applyBorder="1" applyAlignment="1" applyProtection="1">
      <alignment horizontal="left" vertical="top" wrapText="1"/>
      <protection locked="0"/>
    </xf>
    <xf numFmtId="0" fontId="15" fillId="0" borderId="25" xfId="4" applyFont="1" applyFill="1" applyBorder="1" applyAlignment="1" applyProtection="1">
      <alignment horizontal="left" vertical="top" wrapText="1"/>
      <protection locked="0"/>
    </xf>
    <xf numFmtId="0" fontId="15" fillId="0" borderId="19" xfId="4" applyFont="1" applyFill="1" applyBorder="1" applyAlignment="1" applyProtection="1">
      <alignment horizontal="left" vertical="top" wrapText="1"/>
      <protection locked="0"/>
    </xf>
    <xf numFmtId="166" fontId="6" fillId="0" borderId="2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10" fontId="6" fillId="0" borderId="28" xfId="0" applyNumberFormat="1" applyFont="1" applyFill="1" applyBorder="1" applyAlignment="1" applyProtection="1">
      <alignment horizontal="right" vertical="center"/>
      <protection locked="0"/>
    </xf>
    <xf numFmtId="166" fontId="6" fillId="0" borderId="28" xfId="0" applyNumberFormat="1" applyFont="1" applyFill="1" applyBorder="1" applyAlignment="1" applyProtection="1">
      <alignment horizontal="right"/>
      <protection locked="0"/>
    </xf>
    <xf numFmtId="166" fontId="6" fillId="0" borderId="29" xfId="0" applyNumberFormat="1" applyFont="1" applyFill="1" applyBorder="1" applyAlignment="1" applyProtection="1">
      <alignment horizontal="right"/>
      <protection locked="0"/>
    </xf>
    <xf numFmtId="0" fontId="23" fillId="0" borderId="63" xfId="0" applyFont="1" applyBorder="1" applyProtection="1"/>
    <xf numFmtId="0" fontId="34" fillId="0" borderId="19" xfId="0" applyFont="1" applyFill="1" applyBorder="1" applyAlignment="1" applyProtection="1">
      <alignment horizontal="center" vertical="center"/>
    </xf>
    <xf numFmtId="0" fontId="7" fillId="0" borderId="49" xfId="0" applyFont="1" applyBorder="1" applyProtection="1"/>
    <xf numFmtId="0" fontId="7" fillId="0" borderId="66" xfId="0" applyFont="1" applyBorder="1" applyAlignment="1" applyProtection="1">
      <alignment horizontal="left" indent="1"/>
    </xf>
    <xf numFmtId="0" fontId="7" fillId="0" borderId="67" xfId="0" applyFont="1" applyBorder="1" applyProtection="1"/>
    <xf numFmtId="166" fontId="14" fillId="4" borderId="65" xfId="0" applyNumberFormat="1" applyFont="1" applyFill="1" applyBorder="1" applyAlignment="1" applyProtection="1">
      <alignment horizontal="right"/>
    </xf>
    <xf numFmtId="166" fontId="14" fillId="4" borderId="27" xfId="0" applyNumberFormat="1" applyFont="1" applyFill="1" applyBorder="1" applyAlignment="1" applyProtection="1">
      <alignment horizontal="right"/>
    </xf>
    <xf numFmtId="166" fontId="34" fillId="0" borderId="19" xfId="0" applyNumberFormat="1" applyFont="1" applyFill="1" applyBorder="1" applyAlignment="1" applyProtection="1">
      <alignment horizontal="right"/>
    </xf>
    <xf numFmtId="166" fontId="34" fillId="0" borderId="51" xfId="0" applyNumberFormat="1" applyFont="1" applyFill="1" applyBorder="1" applyAlignment="1" applyProtection="1">
      <alignment horizontal="right"/>
    </xf>
    <xf numFmtId="0" fontId="23" fillId="0" borderId="50" xfId="0" applyFont="1" applyBorder="1" applyAlignment="1" applyProtection="1">
      <alignment wrapText="1"/>
    </xf>
    <xf numFmtId="0" fontId="7" fillId="0" borderId="26" xfId="0" applyFont="1" applyBorder="1" applyProtection="1"/>
    <xf numFmtId="0" fontId="6" fillId="0" borderId="68" xfId="0" applyFont="1" applyBorder="1" applyAlignment="1" applyProtection="1">
      <alignment horizontal="left" vertical="center" indent="1"/>
    </xf>
    <xf numFmtId="0" fontId="6" fillId="0" borderId="69" xfId="0" applyFont="1" applyBorder="1" applyAlignment="1" applyProtection="1">
      <alignment horizontal="left" vertical="center" indent="1"/>
    </xf>
    <xf numFmtId="0" fontId="6" fillId="0" borderId="69" xfId="0" applyFont="1" applyBorder="1" applyProtection="1"/>
    <xf numFmtId="166" fontId="6" fillId="0" borderId="65" xfId="0" applyNumberFormat="1" applyFont="1" applyFill="1" applyBorder="1" applyAlignment="1" applyProtection="1">
      <alignment horizontal="right" vertical="center"/>
    </xf>
    <xf numFmtId="164" fontId="6" fillId="3" borderId="70" xfId="3" applyNumberFormat="1" applyFont="1" applyFill="1" applyBorder="1" applyAlignment="1" applyProtection="1">
      <alignment horizontal="right"/>
    </xf>
    <xf numFmtId="166" fontId="14" fillId="0" borderId="57" xfId="0" applyNumberFormat="1" applyFont="1" applyFill="1" applyBorder="1" applyAlignment="1" applyProtection="1">
      <alignment horizontal="right"/>
    </xf>
    <xf numFmtId="166" fontId="34" fillId="0" borderId="19" xfId="0" applyNumberFormat="1" applyFont="1" applyFill="1" applyBorder="1" applyAlignment="1" applyProtection="1">
      <alignment horizontal="right" vertical="center"/>
    </xf>
    <xf numFmtId="10" fontId="41" fillId="0" borderId="13" xfId="0" applyNumberFormat="1" applyFont="1" applyFill="1" applyBorder="1" applyAlignment="1" applyProtection="1">
      <alignment horizontal="right" vertical="center"/>
    </xf>
    <xf numFmtId="0" fontId="7" fillId="0" borderId="0" xfId="0" applyFont="1" applyProtection="1"/>
    <xf numFmtId="0" fontId="6" fillId="0" borderId="36" xfId="0" applyFont="1" applyBorder="1" applyAlignment="1" applyProtection="1">
      <alignment horizontal="left" indent="1"/>
    </xf>
    <xf numFmtId="0" fontId="6" fillId="0" borderId="0" xfId="0" applyFont="1" applyBorder="1" applyAlignment="1" applyProtection="1">
      <alignment horizontal="left" indent="1"/>
    </xf>
    <xf numFmtId="0" fontId="43" fillId="0" borderId="13" xfId="0" applyFont="1" applyFill="1" applyBorder="1" applyAlignment="1" applyProtection="1">
      <alignment horizontal="center" vertical="center" wrapText="1"/>
    </xf>
    <xf numFmtId="166" fontId="34" fillId="0" borderId="0" xfId="0" applyNumberFormat="1" applyFont="1" applyFill="1" applyBorder="1" applyAlignment="1" applyProtection="1">
      <alignment horizontal="right" vertical="center"/>
    </xf>
    <xf numFmtId="0" fontId="21" fillId="0" borderId="0" xfId="0" applyFont="1" applyProtection="1"/>
    <xf numFmtId="0" fontId="6" fillId="0" borderId="49" xfId="0" applyFont="1" applyBorder="1" applyAlignment="1" applyProtection="1">
      <alignment wrapText="1"/>
    </xf>
    <xf numFmtId="0" fontId="6" fillId="0" borderId="49" xfId="0" applyFont="1" applyBorder="1" applyProtection="1"/>
    <xf numFmtId="0" fontId="41" fillId="0" borderId="36" xfId="0" applyFont="1" applyBorder="1" applyAlignment="1" applyProtection="1"/>
    <xf numFmtId="0" fontId="41" fillId="0" borderId="48" xfId="0" applyFont="1" applyBorder="1" applyAlignment="1" applyProtection="1"/>
    <xf numFmtId="0" fontId="19" fillId="0" borderId="0" xfId="2" applyFont="1" applyBorder="1" applyAlignment="1" applyProtection="1"/>
    <xf numFmtId="0" fontId="19" fillId="0" borderId="0" xfId="2" applyFont="1" applyFill="1" applyBorder="1" applyAlignment="1" applyProtection="1">
      <alignment horizontal="left" indent="1"/>
      <protection locked="0"/>
    </xf>
    <xf numFmtId="164" fontId="14" fillId="0" borderId="0" xfId="0" applyNumberFormat="1" applyFont="1" applyFill="1" applyBorder="1" applyAlignment="1" applyProtection="1">
      <alignment horizontal="left" vertical="top"/>
    </xf>
    <xf numFmtId="0" fontId="6" fillId="0" borderId="0" xfId="0" applyFont="1" applyFill="1" applyAlignment="1" applyProtection="1">
      <alignment horizontal="left" vertical="top"/>
    </xf>
    <xf numFmtId="0" fontId="6" fillId="0" borderId="0" xfId="0" applyFont="1" applyFill="1" applyBorder="1" applyAlignment="1" applyProtection="1">
      <alignment horizontal="left" indent="3"/>
    </xf>
    <xf numFmtId="0" fontId="19" fillId="0" borderId="0" xfId="2" applyFont="1" applyFill="1" applyBorder="1" applyAlignment="1" applyProtection="1">
      <protection locked="0"/>
    </xf>
    <xf numFmtId="0" fontId="44" fillId="0" borderId="0" xfId="0" applyFont="1" applyFill="1" applyAlignment="1" applyProtection="1"/>
    <xf numFmtId="0" fontId="6" fillId="0" borderId="0" xfId="0" applyFont="1" applyFill="1" applyAlignment="1" applyProtection="1">
      <alignment horizontal="center"/>
    </xf>
    <xf numFmtId="0" fontId="19" fillId="0" borderId="0" xfId="2" applyFont="1" applyFill="1" applyBorder="1" applyAlignment="1" applyProtection="1">
      <alignment vertical="center"/>
    </xf>
    <xf numFmtId="0" fontId="19" fillId="0" borderId="0" xfId="2" applyFont="1" applyFill="1" applyBorder="1" applyAlignment="1" applyProtection="1">
      <alignment horizontal="left" vertical="center" indent="1"/>
      <protection locked="0"/>
    </xf>
    <xf numFmtId="0" fontId="28" fillId="0" borderId="0" xfId="0" applyFont="1" applyFill="1" applyProtection="1"/>
    <xf numFmtId="0" fontId="6" fillId="0" borderId="0" xfId="0" applyFont="1" applyFill="1" applyAlignment="1" applyProtection="1">
      <alignment vertical="center"/>
    </xf>
    <xf numFmtId="0" fontId="6" fillId="0" borderId="0" xfId="0" applyFont="1" applyFill="1" applyAlignment="1" applyProtection="1">
      <alignment horizontal="center" vertical="center"/>
    </xf>
    <xf numFmtId="0" fontId="6" fillId="0" borderId="0" xfId="0" applyFont="1" applyFill="1" applyAlignment="1" applyProtection="1">
      <alignment horizontal="right" vertical="center"/>
    </xf>
    <xf numFmtId="0" fontId="6" fillId="0" borderId="0" xfId="0" applyFont="1" applyFill="1" applyAlignment="1" applyProtection="1">
      <alignment horizontal="right"/>
    </xf>
    <xf numFmtId="0" fontId="19" fillId="0" borderId="0" xfId="2" applyFont="1" applyFill="1" applyBorder="1" applyAlignment="1" applyProtection="1">
      <alignment horizontal="left" vertical="center"/>
    </xf>
    <xf numFmtId="0" fontId="6" fillId="0" borderId="0" xfId="0" applyFont="1" applyFill="1" applyBorder="1" applyAlignment="1" applyProtection="1">
      <alignment horizontal="left" vertical="top"/>
    </xf>
    <xf numFmtId="0" fontId="6" fillId="0" borderId="0" xfId="0" applyFont="1" applyFill="1" applyAlignment="1" applyProtection="1">
      <alignment horizontal="left" indent="2"/>
    </xf>
    <xf numFmtId="0" fontId="45" fillId="0" borderId="0" xfId="0" applyFont="1" applyFill="1" applyBorder="1" applyAlignment="1" applyProtection="1">
      <alignment horizontal="left" indent="3"/>
    </xf>
    <xf numFmtId="0" fontId="45" fillId="0" borderId="0" xfId="0" applyFont="1" applyFill="1" applyBorder="1" applyProtection="1"/>
    <xf numFmtId="0" fontId="45" fillId="0" borderId="0" xfId="0" applyFont="1" applyFill="1" applyProtection="1"/>
    <xf numFmtId="164" fontId="41" fillId="0" borderId="13" xfId="0" applyNumberFormat="1" applyFont="1" applyFill="1" applyBorder="1" applyAlignment="1" applyProtection="1">
      <alignment horizontal="center" vertical="center"/>
    </xf>
    <xf numFmtId="166" fontId="34" fillId="0" borderId="13" xfId="0" applyNumberFormat="1" applyFont="1" applyFill="1" applyBorder="1" applyAlignment="1" applyProtection="1">
      <alignment horizontal="right" vertical="center"/>
    </xf>
    <xf numFmtId="166" fontId="6" fillId="0" borderId="17" xfId="0" applyNumberFormat="1" applyFont="1" applyFill="1" applyBorder="1" applyAlignment="1" applyProtection="1">
      <alignment horizontal="right" vertical="center"/>
      <protection locked="0"/>
    </xf>
    <xf numFmtId="166" fontId="6" fillId="0" borderId="73" xfId="0" applyNumberFormat="1" applyFont="1" applyFill="1" applyBorder="1" applyAlignment="1" applyProtection="1">
      <alignment horizontal="right" vertical="center"/>
      <protection locked="0"/>
    </xf>
    <xf numFmtId="166" fontId="6" fillId="0" borderId="18" xfId="0" applyNumberFormat="1" applyFont="1" applyFill="1" applyBorder="1" applyAlignment="1" applyProtection="1">
      <alignment horizontal="right" vertical="center"/>
      <protection locked="0"/>
    </xf>
    <xf numFmtId="164" fontId="41" fillId="0" borderId="41" xfId="0" applyNumberFormat="1" applyFont="1" applyFill="1" applyBorder="1" applyAlignment="1" applyProtection="1">
      <alignment horizontal="left" vertical="top"/>
    </xf>
    <xf numFmtId="0" fontId="6" fillId="0" borderId="17" xfId="0" applyFont="1" applyFill="1" applyBorder="1" applyAlignment="1" applyProtection="1">
      <alignment vertical="top"/>
      <protection locked="0"/>
    </xf>
    <xf numFmtId="166" fontId="6" fillId="0" borderId="17" xfId="0" applyNumberFormat="1" applyFont="1" applyFill="1" applyBorder="1" applyAlignment="1" applyProtection="1">
      <alignment horizontal="right" vertical="center"/>
    </xf>
    <xf numFmtId="9" fontId="6" fillId="0" borderId="17" xfId="0" applyNumberFormat="1" applyFont="1" applyFill="1" applyBorder="1" applyAlignment="1" applyProtection="1">
      <alignment horizontal="center" vertical="center"/>
      <protection locked="0"/>
    </xf>
    <xf numFmtId="0" fontId="6" fillId="0" borderId="73" xfId="0" applyFont="1" applyFill="1" applyBorder="1" applyAlignment="1" applyProtection="1">
      <alignment vertical="top"/>
      <protection locked="0"/>
    </xf>
    <xf numFmtId="166" fontId="6" fillId="0" borderId="73" xfId="0" applyNumberFormat="1" applyFont="1" applyFill="1" applyBorder="1" applyAlignment="1" applyProtection="1">
      <alignment horizontal="right" vertical="center"/>
    </xf>
    <xf numFmtId="9" fontId="6" fillId="0" borderId="73" xfId="0" applyNumberFormat="1" applyFont="1" applyFill="1" applyBorder="1" applyAlignment="1" applyProtection="1">
      <alignment horizontal="center" vertical="center"/>
      <protection locked="0"/>
    </xf>
    <xf numFmtId="0" fontId="6" fillId="0" borderId="18" xfId="0" applyFont="1" applyFill="1" applyBorder="1" applyAlignment="1" applyProtection="1">
      <alignment vertical="top"/>
      <protection locked="0"/>
    </xf>
    <xf numFmtId="166" fontId="6" fillId="0" borderId="18" xfId="0" applyNumberFormat="1" applyFont="1" applyFill="1" applyBorder="1" applyAlignment="1" applyProtection="1">
      <alignment horizontal="right" vertical="center"/>
    </xf>
    <xf numFmtId="9" fontId="6" fillId="0" borderId="18" xfId="0" applyNumberFormat="1" applyFont="1" applyFill="1" applyBorder="1" applyAlignment="1" applyProtection="1">
      <alignment horizontal="center" vertical="center"/>
      <protection locked="0"/>
    </xf>
    <xf numFmtId="0" fontId="6" fillId="0" borderId="17" xfId="0" applyFont="1" applyFill="1" applyBorder="1" applyAlignment="1" applyProtection="1">
      <alignment horizontal="left" vertical="center"/>
      <protection locked="0"/>
    </xf>
    <xf numFmtId="0" fontId="6" fillId="0" borderId="73" xfId="0" applyFont="1" applyFill="1" applyBorder="1" applyAlignment="1" applyProtection="1">
      <alignment horizontal="left" vertical="center"/>
      <protection locked="0"/>
    </xf>
    <xf numFmtId="0" fontId="6" fillId="0" borderId="18" xfId="0" applyFont="1" applyFill="1" applyBorder="1" applyAlignment="1" applyProtection="1">
      <alignment horizontal="left" vertical="center"/>
      <protection locked="0"/>
    </xf>
    <xf numFmtId="164" fontId="41" fillId="0" borderId="13" xfId="0" applyNumberFormat="1" applyFont="1" applyFill="1" applyBorder="1" applyAlignment="1" applyProtection="1">
      <alignment horizontal="left" vertical="center"/>
    </xf>
    <xf numFmtId="164" fontId="41" fillId="0" borderId="13" xfId="0" applyNumberFormat="1" applyFont="1" applyFill="1" applyBorder="1" applyAlignment="1" applyProtection="1">
      <alignment horizontal="center" vertical="center" wrapText="1"/>
    </xf>
    <xf numFmtId="164" fontId="34" fillId="0" borderId="13" xfId="0" applyNumberFormat="1" applyFont="1" applyFill="1" applyBorder="1" applyAlignment="1" applyProtection="1">
      <alignment horizontal="left" vertical="center"/>
    </xf>
    <xf numFmtId="164" fontId="34" fillId="0" borderId="0" xfId="0" applyNumberFormat="1" applyFont="1" applyFill="1" applyBorder="1" applyAlignment="1" applyProtection="1">
      <alignment horizontal="left" vertical="top"/>
    </xf>
    <xf numFmtId="166" fontId="34" fillId="0" borderId="61" xfId="0" applyNumberFormat="1" applyFont="1" applyFill="1" applyBorder="1" applyAlignment="1" applyProtection="1">
      <alignment horizontal="right" vertical="center"/>
    </xf>
    <xf numFmtId="0" fontId="6" fillId="0" borderId="63" xfId="0" applyFont="1" applyFill="1" applyBorder="1" applyAlignment="1" applyProtection="1">
      <alignment vertical="center"/>
    </xf>
    <xf numFmtId="166" fontId="41" fillId="0" borderId="13" xfId="0" applyNumberFormat="1" applyFont="1" applyFill="1" applyBorder="1" applyAlignment="1" applyProtection="1">
      <alignment horizontal="right" vertical="center"/>
    </xf>
    <xf numFmtId="0" fontId="46" fillId="0" borderId="13" xfId="2" applyFont="1" applyFill="1" applyBorder="1" applyAlignment="1" applyProtection="1">
      <alignment horizontal="left" vertical="center" indent="1"/>
      <protection locked="0"/>
    </xf>
    <xf numFmtId="0" fontId="46" fillId="0" borderId="0" xfId="2" applyFont="1" applyFill="1" applyBorder="1" applyAlignment="1" applyProtection="1">
      <alignment horizontal="left" vertical="center" indent="1"/>
      <protection locked="0"/>
    </xf>
    <xf numFmtId="164" fontId="41" fillId="0" borderId="13" xfId="0" applyNumberFormat="1" applyFont="1" applyFill="1" applyBorder="1" applyAlignment="1" applyProtection="1">
      <alignment vertical="top"/>
    </xf>
    <xf numFmtId="166" fontId="41" fillId="0" borderId="12" xfId="0" applyNumberFormat="1" applyFont="1" applyFill="1" applyBorder="1" applyAlignment="1" applyProtection="1">
      <alignment horizontal="right" vertical="center"/>
    </xf>
    <xf numFmtId="0" fontId="46" fillId="0" borderId="61" xfId="2" applyFont="1" applyFill="1" applyBorder="1" applyAlignment="1" applyProtection="1">
      <alignment horizontal="left" vertical="center" indent="1"/>
      <protection locked="0"/>
    </xf>
    <xf numFmtId="0" fontId="41" fillId="0" borderId="0" xfId="0" applyFont="1" applyFill="1" applyBorder="1" applyProtection="1"/>
    <xf numFmtId="0" fontId="41" fillId="0" borderId="0" xfId="0" applyFont="1" applyFill="1" applyBorder="1" applyAlignment="1" applyProtection="1">
      <alignment horizontal="left" indent="3"/>
    </xf>
    <xf numFmtId="0" fontId="41" fillId="0" borderId="0" xfId="0" applyFont="1" applyFill="1" applyProtection="1"/>
    <xf numFmtId="0" fontId="14" fillId="0" borderId="41" xfId="2" applyFont="1" applyBorder="1" applyAlignment="1" applyProtection="1"/>
    <xf numFmtId="166" fontId="34" fillId="0" borderId="51" xfId="0" applyNumberFormat="1" applyFont="1" applyFill="1" applyBorder="1" applyAlignment="1" applyProtection="1">
      <alignment horizontal="right" vertical="center"/>
    </xf>
    <xf numFmtId="0" fontId="34" fillId="0" borderId="19" xfId="0" applyFont="1" applyFill="1" applyBorder="1" applyAlignment="1" applyProtection="1">
      <alignment horizontal="center" vertical="center" wrapText="1"/>
    </xf>
    <xf numFmtId="0" fontId="6" fillId="0" borderId="79" xfId="0" applyFont="1" applyBorder="1" applyProtection="1"/>
    <xf numFmtId="0" fontId="19" fillId="0" borderId="0" xfId="2" applyFont="1" applyBorder="1" applyAlignment="1" applyProtection="1">
      <alignment horizontal="left" indent="1"/>
    </xf>
    <xf numFmtId="0" fontId="19" fillId="0" borderId="49" xfId="2" applyFont="1" applyBorder="1" applyAlignment="1" applyProtection="1">
      <alignment horizontal="left" indent="1"/>
    </xf>
    <xf numFmtId="0" fontId="6" fillId="0" borderId="40" xfId="0" applyFont="1" applyBorder="1" applyAlignment="1" applyProtection="1">
      <alignment horizontal="left" indent="1"/>
    </xf>
    <xf numFmtId="0" fontId="19" fillId="0" borderId="37" xfId="2" applyFont="1" applyBorder="1" applyAlignment="1" applyProtection="1"/>
    <xf numFmtId="166" fontId="6" fillId="0" borderId="28" xfId="0" applyNumberFormat="1" applyFont="1" applyFill="1" applyBorder="1" applyAlignment="1" applyProtection="1">
      <alignment horizontal="right" vertical="center"/>
    </xf>
    <xf numFmtId="166" fontId="6" fillId="0" borderId="39" xfId="0" applyNumberFormat="1" applyFont="1" applyFill="1" applyBorder="1" applyAlignment="1" applyProtection="1">
      <alignment horizontal="right"/>
      <protection locked="0"/>
    </xf>
    <xf numFmtId="166" fontId="41" fillId="0" borderId="57" xfId="0" applyNumberFormat="1" applyFont="1" applyFill="1" applyBorder="1" applyAlignment="1" applyProtection="1">
      <alignment horizontal="right"/>
    </xf>
    <xf numFmtId="0" fontId="41" fillId="0" borderId="41" xfId="0" applyFont="1" applyFill="1" applyBorder="1" applyAlignment="1" applyProtection="1"/>
    <xf numFmtId="0" fontId="40" fillId="0" borderId="42" xfId="0" applyFont="1" applyFill="1" applyBorder="1" applyAlignment="1" applyProtection="1"/>
    <xf numFmtId="0" fontId="40" fillId="0" borderId="56" xfId="0" applyFont="1" applyFill="1" applyBorder="1" applyProtection="1"/>
    <xf numFmtId="166" fontId="6" fillId="0" borderId="57" xfId="0" applyNumberFormat="1" applyFont="1" applyFill="1" applyBorder="1" applyAlignment="1" applyProtection="1">
      <alignment horizontal="right"/>
    </xf>
    <xf numFmtId="0" fontId="6" fillId="0" borderId="30" xfId="0" applyFont="1" applyBorder="1" applyAlignment="1" applyProtection="1">
      <alignment horizontal="left" indent="1"/>
    </xf>
    <xf numFmtId="0" fontId="6" fillId="0" borderId="47" xfId="0" applyFont="1" applyBorder="1" applyAlignment="1" applyProtection="1"/>
    <xf numFmtId="0" fontId="6" fillId="0" borderId="80" xfId="0" applyFont="1" applyBorder="1" applyProtection="1"/>
    <xf numFmtId="166" fontId="6" fillId="0" borderId="81" xfId="0" applyNumberFormat="1" applyFont="1" applyFill="1" applyBorder="1" applyAlignment="1" applyProtection="1">
      <alignment horizontal="right"/>
      <protection locked="0"/>
    </xf>
    <xf numFmtId="0" fontId="6" fillId="0" borderId="46" xfId="0" applyFont="1" applyFill="1" applyBorder="1" applyAlignment="1" applyProtection="1"/>
    <xf numFmtId="0" fontId="6" fillId="0" borderId="82" xfId="0" applyFont="1" applyBorder="1" applyProtection="1"/>
    <xf numFmtId="166" fontId="6" fillId="0" borderId="83" xfId="0" applyNumberFormat="1" applyFont="1" applyFill="1" applyBorder="1" applyAlignment="1" applyProtection="1">
      <alignment horizontal="right"/>
      <protection locked="0"/>
    </xf>
    <xf numFmtId="0" fontId="6" fillId="0" borderId="46" xfId="0" applyFont="1" applyBorder="1" applyAlignment="1" applyProtection="1"/>
    <xf numFmtId="166" fontId="6" fillId="0" borderId="85" xfId="0" applyNumberFormat="1" applyFont="1" applyFill="1" applyBorder="1" applyAlignment="1" applyProtection="1">
      <alignment horizontal="right"/>
      <protection locked="0"/>
    </xf>
    <xf numFmtId="0" fontId="6" fillId="0" borderId="47" xfId="0" applyFont="1" applyBorder="1" applyAlignment="1" applyProtection="1">
      <alignment horizontal="left" indent="1"/>
    </xf>
    <xf numFmtId="0" fontId="6" fillId="0" borderId="80" xfId="0" applyFont="1" applyBorder="1" applyAlignment="1" applyProtection="1">
      <alignment horizontal="left" indent="1"/>
    </xf>
    <xf numFmtId="0" fontId="6" fillId="0" borderId="46" xfId="0" applyFont="1" applyFill="1" applyBorder="1" applyAlignment="1" applyProtection="1">
      <alignment horizontal="left" indent="1"/>
    </xf>
    <xf numFmtId="0" fontId="6" fillId="0" borderId="32" xfId="2" applyFont="1" applyBorder="1" applyAlignment="1" applyProtection="1">
      <alignment horizontal="left" indent="1"/>
    </xf>
    <xf numFmtId="0" fontId="6" fillId="0" borderId="47" xfId="0" applyFont="1" applyFill="1" applyBorder="1" applyAlignment="1" applyProtection="1">
      <alignment horizontal="left" indent="1"/>
    </xf>
    <xf numFmtId="0" fontId="6" fillId="0" borderId="47" xfId="0" applyFont="1" applyFill="1" applyBorder="1" applyAlignment="1" applyProtection="1"/>
    <xf numFmtId="166" fontId="6" fillId="0" borderId="83" xfId="0" applyNumberFormat="1" applyFont="1" applyFill="1" applyBorder="1" applyAlignment="1" applyProtection="1">
      <alignment horizontal="right"/>
    </xf>
    <xf numFmtId="0" fontId="41" fillId="4" borderId="13" xfId="0" applyFont="1" applyFill="1" applyBorder="1" applyAlignment="1" applyProtection="1">
      <alignment horizontal="left"/>
    </xf>
    <xf numFmtId="166" fontId="41" fillId="4" borderId="13" xfId="0" applyNumberFormat="1" applyFont="1" applyFill="1" applyBorder="1" applyAlignment="1" applyProtection="1">
      <alignment horizontal="right" vertical="center"/>
    </xf>
    <xf numFmtId="0" fontId="6" fillId="0" borderId="0" xfId="4" applyFont="1" applyAlignment="1" applyProtection="1">
      <alignment horizontal="justify" wrapText="1"/>
    </xf>
    <xf numFmtId="0" fontId="6" fillId="0" borderId="0" xfId="4" applyFont="1" applyAlignment="1" applyProtection="1">
      <alignment horizontal="justify"/>
    </xf>
    <xf numFmtId="0" fontId="8" fillId="0" borderId="0" xfId="4" applyFont="1" applyAlignment="1" applyProtection="1">
      <alignment horizontal="left"/>
      <protection locked="0"/>
    </xf>
    <xf numFmtId="0" fontId="6" fillId="0" borderId="0" xfId="0" applyFont="1" applyProtection="1"/>
    <xf numFmtId="0" fontId="7" fillId="0" borderId="0" xfId="4" applyFont="1" applyAlignment="1" applyProtection="1">
      <alignment horizontal="left" indent="2"/>
    </xf>
    <xf numFmtId="0" fontId="48" fillId="0" borderId="0" xfId="4" applyFont="1" applyProtection="1">
      <protection locked="0"/>
    </xf>
    <xf numFmtId="0" fontId="6" fillId="0" borderId="0" xfId="4" applyFont="1" applyFill="1" applyBorder="1" applyAlignment="1" applyProtection="1">
      <alignment horizontal="left" vertical="top" wrapText="1"/>
      <protection locked="0"/>
    </xf>
    <xf numFmtId="0" fontId="45" fillId="0" borderId="0" xfId="0" applyFont="1" applyFill="1" applyBorder="1" applyAlignment="1" applyProtection="1">
      <alignment vertical="top" wrapText="1"/>
    </xf>
    <xf numFmtId="0" fontId="28" fillId="0" borderId="0" xfId="0" applyFont="1" applyFill="1" applyAlignment="1" applyProtection="1">
      <alignment horizontal="center"/>
    </xf>
    <xf numFmtId="0" fontId="19" fillId="0" borderId="50" xfId="2" applyFont="1" applyFill="1" applyBorder="1" applyAlignment="1" applyProtection="1">
      <alignment vertical="center"/>
    </xf>
    <xf numFmtId="0" fontId="6" fillId="0" borderId="50" xfId="0" applyFont="1" applyFill="1" applyBorder="1" applyProtection="1"/>
    <xf numFmtId="0" fontId="6" fillId="0" borderId="26" xfId="0" applyFont="1" applyFill="1" applyBorder="1" applyProtection="1"/>
    <xf numFmtId="0" fontId="6" fillId="0" borderId="49" xfId="0" applyFont="1" applyFill="1" applyBorder="1" applyProtection="1"/>
    <xf numFmtId="0" fontId="19" fillId="0" borderId="36" xfId="2" applyFont="1" applyFill="1" applyBorder="1" applyAlignment="1" applyProtection="1">
      <alignment horizontal="left" indent="1"/>
      <protection locked="0"/>
    </xf>
    <xf numFmtId="0" fontId="19" fillId="0" borderId="40" xfId="2" applyFont="1" applyFill="1" applyBorder="1" applyAlignment="1" applyProtection="1">
      <alignment horizontal="left" vertical="center" indent="1"/>
      <protection locked="0"/>
    </xf>
    <xf numFmtId="0" fontId="6" fillId="0" borderId="37" xfId="0" applyFont="1" applyFill="1" applyBorder="1" applyProtection="1"/>
    <xf numFmtId="0" fontId="6" fillId="0" borderId="79" xfId="0" applyFont="1" applyFill="1" applyBorder="1" applyProtection="1"/>
    <xf numFmtId="0" fontId="34" fillId="0" borderId="48" xfId="0" applyFont="1" applyFill="1" applyBorder="1" applyAlignment="1" applyProtection="1"/>
    <xf numFmtId="0" fontId="6" fillId="0" borderId="63" xfId="0" applyFont="1" applyFill="1" applyBorder="1" applyProtection="1"/>
    <xf numFmtId="164" fontId="41" fillId="0" borderId="12" xfId="0" applyNumberFormat="1" applyFont="1" applyFill="1" applyBorder="1" applyAlignment="1" applyProtection="1">
      <alignment horizontal="center" vertical="center" wrapText="1"/>
    </xf>
    <xf numFmtId="166" fontId="6" fillId="0" borderId="12" xfId="0" applyNumberFormat="1" applyFont="1" applyFill="1" applyBorder="1" applyAlignment="1" applyProtection="1">
      <alignment horizontal="right" vertical="center"/>
      <protection locked="0"/>
    </xf>
    <xf numFmtId="0" fontId="6" fillId="0" borderId="50" xfId="0" applyFont="1" applyBorder="1" applyAlignment="1" applyProtection="1">
      <alignment horizontal="left" indent="1"/>
    </xf>
    <xf numFmtId="0" fontId="19" fillId="0" borderId="50" xfId="2" applyFont="1" applyBorder="1" applyAlignment="1" applyProtection="1"/>
    <xf numFmtId="0" fontId="6" fillId="0" borderId="50" xfId="0" applyFont="1" applyBorder="1" applyProtection="1"/>
    <xf numFmtId="0" fontId="11" fillId="0" borderId="0" xfId="2" applyFont="1" applyBorder="1" applyAlignment="1" applyProtection="1">
      <alignment horizontal="left"/>
      <protection locked="0"/>
    </xf>
    <xf numFmtId="0" fontId="49" fillId="0" borderId="0" xfId="0" applyFont="1"/>
    <xf numFmtId="0" fontId="34" fillId="0" borderId="0" xfId="0" applyFont="1" applyBorder="1" applyAlignment="1" applyProtection="1">
      <alignment horizontal="left" indent="1"/>
    </xf>
    <xf numFmtId="0" fontId="34" fillId="0" borderId="0" xfId="0" applyFont="1" applyBorder="1" applyProtection="1"/>
    <xf numFmtId="0" fontId="34" fillId="0" borderId="0" xfId="0" applyFont="1" applyProtection="1"/>
    <xf numFmtId="0" fontId="4" fillId="0" borderId="0" xfId="0" applyFont="1"/>
    <xf numFmtId="0" fontId="43" fillId="0" borderId="0" xfId="0" applyFont="1" applyFill="1" applyBorder="1" applyAlignment="1" applyProtection="1">
      <alignment horizontal="left" indent="1"/>
    </xf>
    <xf numFmtId="0" fontId="43" fillId="0" borderId="0" xfId="0" applyFont="1" applyFill="1" applyProtection="1"/>
    <xf numFmtId="166" fontId="43" fillId="0" borderId="13" xfId="0" applyNumberFormat="1" applyFont="1" applyFill="1" applyBorder="1" applyAlignment="1" applyProtection="1">
      <alignment horizontal="right"/>
    </xf>
    <xf numFmtId="0" fontId="43" fillId="0" borderId="0" xfId="0" applyFont="1" applyFill="1" applyBorder="1" applyProtection="1"/>
    <xf numFmtId="0" fontId="19" fillId="0" borderId="0" xfId="2" applyFont="1" applyFill="1" applyAlignment="1" applyProtection="1">
      <alignment horizontal="right"/>
    </xf>
    <xf numFmtId="0" fontId="53" fillId="5" borderId="0" xfId="0" applyFont="1" applyFill="1" applyProtection="1">
      <protection locked="0"/>
    </xf>
    <xf numFmtId="0" fontId="53" fillId="5" borderId="0" xfId="0" applyFont="1" applyFill="1" applyProtection="1"/>
    <xf numFmtId="0" fontId="6" fillId="0" borderId="0" xfId="0" applyFont="1" applyBorder="1" applyAlignment="1" applyProtection="1"/>
    <xf numFmtId="0" fontId="43" fillId="0" borderId="0" xfId="0" applyFont="1" applyFill="1" applyBorder="1" applyAlignment="1" applyProtection="1">
      <alignment horizontal="left" wrapText="1"/>
    </xf>
    <xf numFmtId="0" fontId="43" fillId="0" borderId="0" xfId="0" applyFont="1" applyFill="1" applyBorder="1" applyAlignment="1" applyProtection="1">
      <alignment horizontal="left"/>
    </xf>
    <xf numFmtId="0" fontId="43" fillId="0" borderId="13" xfId="0" applyFont="1" applyFill="1" applyBorder="1" applyAlignment="1" applyProtection="1">
      <alignment horizontal="left"/>
    </xf>
    <xf numFmtId="9" fontId="43" fillId="0" borderId="0" xfId="0" applyNumberFormat="1" applyFont="1" applyFill="1" applyBorder="1" applyAlignment="1" applyProtection="1">
      <alignment horizontal="left"/>
    </xf>
    <xf numFmtId="0" fontId="43" fillId="0" borderId="0" xfId="0" applyFont="1" applyFill="1" applyAlignment="1" applyProtection="1">
      <alignment horizontal="left"/>
    </xf>
    <xf numFmtId="0" fontId="51" fillId="0" borderId="13" xfId="0" applyFont="1" applyFill="1" applyBorder="1" applyAlignment="1" applyProtection="1">
      <alignment horizontal="left" vertical="center" wrapText="1"/>
    </xf>
    <xf numFmtId="0" fontId="51" fillId="0" borderId="13" xfId="0" applyFont="1" applyFill="1" applyBorder="1" applyAlignment="1" applyProtection="1">
      <alignment horizontal="center"/>
    </xf>
    <xf numFmtId="0" fontId="41" fillId="0" borderId="0" xfId="0" applyFont="1" applyBorder="1" applyProtection="1"/>
    <xf numFmtId="0" fontId="43" fillId="0" borderId="17" xfId="0" applyFont="1" applyFill="1" applyBorder="1" applyProtection="1"/>
    <xf numFmtId="166" fontId="43" fillId="0" borderId="17" xfId="0" applyNumberFormat="1" applyFont="1" applyFill="1" applyBorder="1" applyAlignment="1" applyProtection="1">
      <alignment horizontal="right" vertical="center"/>
    </xf>
    <xf numFmtId="0" fontId="43" fillId="0" borderId="73" xfId="0" applyFont="1" applyFill="1" applyBorder="1" applyProtection="1"/>
    <xf numFmtId="166" fontId="43" fillId="0" borderId="73" xfId="0" applyNumberFormat="1" applyFont="1" applyFill="1" applyBorder="1" applyAlignment="1" applyProtection="1">
      <alignment horizontal="right" vertical="center"/>
    </xf>
    <xf numFmtId="0" fontId="43" fillId="0" borderId="71" xfId="0" applyFont="1" applyFill="1" applyBorder="1" applyProtection="1"/>
    <xf numFmtId="166" fontId="43" fillId="0" borderId="18" xfId="0" applyNumberFormat="1" applyFont="1" applyFill="1" applyBorder="1" applyAlignment="1" applyProtection="1">
      <alignment horizontal="right" vertical="center"/>
    </xf>
    <xf numFmtId="0" fontId="43" fillId="0" borderId="0" xfId="0" applyFont="1" applyFill="1" applyBorder="1" applyAlignment="1" applyProtection="1">
      <alignment horizontal="center"/>
    </xf>
    <xf numFmtId="0" fontId="43" fillId="0" borderId="18" xfId="0" applyFont="1" applyFill="1" applyBorder="1" applyProtection="1"/>
    <xf numFmtId="0" fontId="34" fillId="0" borderId="0" xfId="0" applyFont="1" applyFill="1" applyBorder="1" applyAlignment="1" applyProtection="1">
      <alignment horizontal="center"/>
    </xf>
    <xf numFmtId="0" fontId="28" fillId="0" borderId="0" xfId="0" applyFont="1" applyFill="1" applyBorder="1" applyAlignment="1" applyProtection="1">
      <alignment horizontal="center"/>
    </xf>
    <xf numFmtId="0" fontId="6" fillId="0" borderId="0" xfId="0" applyFont="1" applyAlignment="1" applyProtection="1">
      <alignment horizontal="left"/>
    </xf>
    <xf numFmtId="0" fontId="41" fillId="0" borderId="0" xfId="0" applyFont="1" applyBorder="1" applyAlignment="1" applyProtection="1">
      <alignment horizontal="left" indent="1"/>
    </xf>
    <xf numFmtId="0" fontId="6" fillId="0" borderId="0" xfId="0" applyFont="1" applyFill="1" applyAlignment="1" applyProtection="1"/>
    <xf numFmtId="0" fontId="6" fillId="0" borderId="0" xfId="0" applyFont="1" applyFill="1" applyBorder="1" applyAlignment="1" applyProtection="1">
      <alignment horizontal="left" wrapText="1"/>
    </xf>
    <xf numFmtId="4" fontId="28" fillId="0" borderId="0" xfId="0" applyNumberFormat="1" applyFont="1" applyFill="1" applyBorder="1" applyAlignment="1" applyProtection="1">
      <alignment vertical="top"/>
    </xf>
    <xf numFmtId="3" fontId="28" fillId="0" borderId="0" xfId="0" applyNumberFormat="1" applyFont="1" applyFill="1" applyBorder="1" applyAlignment="1" applyProtection="1">
      <alignment vertical="top"/>
    </xf>
    <xf numFmtId="0" fontId="52" fillId="0" borderId="0" xfId="0" applyFont="1" applyBorder="1" applyAlignment="1" applyProtection="1">
      <alignment horizontal="left" indent="1"/>
    </xf>
    <xf numFmtId="0" fontId="43" fillId="0" borderId="0" xfId="0" applyFont="1" applyFill="1" applyBorder="1" applyAlignment="1" applyProtection="1">
      <alignment wrapText="1"/>
    </xf>
    <xf numFmtId="0" fontId="43" fillId="0" borderId="0" xfId="0" applyFont="1" applyFill="1" applyAlignment="1" applyProtection="1">
      <alignment horizontal="left" wrapText="1"/>
    </xf>
    <xf numFmtId="0" fontId="19" fillId="0" borderId="0" xfId="2" applyFont="1" applyAlignment="1" applyProtection="1">
      <alignment vertical="top" wrapText="1"/>
    </xf>
    <xf numFmtId="0" fontId="34" fillId="0" borderId="0" xfId="0" applyFont="1" applyFill="1" applyAlignment="1" applyProtection="1">
      <alignment wrapText="1"/>
    </xf>
    <xf numFmtId="164" fontId="41" fillId="0" borderId="14" xfId="0" applyNumberFormat="1" applyFont="1" applyFill="1" applyBorder="1" applyAlignment="1" applyProtection="1">
      <alignment vertical="top"/>
    </xf>
    <xf numFmtId="0" fontId="6" fillId="0" borderId="23" xfId="0" applyFont="1" applyFill="1" applyBorder="1" applyAlignment="1" applyProtection="1">
      <alignment vertical="top"/>
      <protection locked="0"/>
    </xf>
    <xf numFmtId="0" fontId="6" fillId="0" borderId="78" xfId="0" applyFont="1" applyFill="1" applyBorder="1" applyAlignment="1" applyProtection="1">
      <alignment vertical="top"/>
      <protection locked="0"/>
    </xf>
    <xf numFmtId="0" fontId="6" fillId="0" borderId="77" xfId="0" applyFont="1" applyFill="1" applyBorder="1" applyAlignment="1" applyProtection="1">
      <alignment vertical="top"/>
      <protection locked="0"/>
    </xf>
    <xf numFmtId="164" fontId="34" fillId="0" borderId="13" xfId="0" applyNumberFormat="1" applyFont="1" applyFill="1" applyBorder="1" applyAlignment="1" applyProtection="1">
      <alignment vertical="top"/>
    </xf>
    <xf numFmtId="0" fontId="31" fillId="5" borderId="0" xfId="0" applyFont="1" applyFill="1" applyAlignment="1" applyProtection="1">
      <alignment horizontal="left"/>
    </xf>
    <xf numFmtId="0" fontId="6" fillId="0" borderId="0" xfId="0" applyFont="1" applyProtection="1"/>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2" xfId="0" applyFont="1" applyBorder="1" applyAlignment="1" applyProtection="1">
      <alignment horizontal="left" indent="1"/>
    </xf>
    <xf numFmtId="0" fontId="6" fillId="0" borderId="0" xfId="0" applyFont="1" applyFill="1" applyBorder="1" applyAlignment="1" applyProtection="1">
      <alignment horizontal="left" wrapText="1"/>
    </xf>
    <xf numFmtId="0" fontId="6" fillId="0" borderId="0" xfId="0" applyFont="1" applyAlignment="1" applyProtection="1">
      <alignment horizontal="left" wrapText="1"/>
    </xf>
    <xf numFmtId="0" fontId="43" fillId="0" borderId="0" xfId="0" applyFont="1" applyFill="1" applyBorder="1" applyAlignment="1" applyProtection="1">
      <alignment horizontal="left"/>
    </xf>
    <xf numFmtId="0" fontId="6" fillId="0" borderId="0" xfId="0" applyFont="1" applyProtection="1"/>
    <xf numFmtId="0" fontId="6" fillId="0" borderId="30" xfId="0" applyFont="1" applyFill="1" applyBorder="1" applyAlignment="1" applyProtection="1">
      <alignment wrapText="1"/>
    </xf>
    <xf numFmtId="0" fontId="6" fillId="0" borderId="34" xfId="0" applyFont="1" applyFill="1" applyBorder="1" applyAlignment="1" applyProtection="1">
      <alignment horizontal="left" wrapText="1"/>
    </xf>
    <xf numFmtId="166" fontId="6" fillId="0" borderId="27" xfId="0" applyNumberFormat="1" applyFont="1" applyFill="1" applyBorder="1" applyAlignment="1" applyProtection="1">
      <alignment horizontal="right" vertical="center" wrapText="1"/>
      <protection locked="0"/>
    </xf>
    <xf numFmtId="166" fontId="6" fillId="0" borderId="29" xfId="0" applyNumberFormat="1" applyFont="1" applyFill="1" applyBorder="1" applyAlignment="1" applyProtection="1">
      <alignment horizontal="right" vertical="center" wrapText="1"/>
      <protection locked="0"/>
    </xf>
    <xf numFmtId="0" fontId="14" fillId="0" borderId="13"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21" fillId="0" borderId="0" xfId="0" applyFont="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6" fillId="0" borderId="17" xfId="0" applyFont="1" applyFill="1" applyBorder="1" applyProtection="1">
      <protection locked="0"/>
    </xf>
    <xf numFmtId="164" fontId="6" fillId="0" borderId="17" xfId="0" applyNumberFormat="1" applyFont="1" applyFill="1" applyBorder="1" applyAlignment="1" applyProtection="1">
      <alignment horizontal="right"/>
      <protection locked="0"/>
    </xf>
    <xf numFmtId="10" fontId="6" fillId="0" borderId="17" xfId="0" applyNumberFormat="1" applyFont="1" applyFill="1" applyBorder="1" applyAlignment="1" applyProtection="1">
      <alignment horizontal="right"/>
    </xf>
    <xf numFmtId="10" fontId="6" fillId="0" borderId="17" xfId="0" applyNumberFormat="1" applyFont="1" applyFill="1" applyBorder="1" applyAlignment="1" applyProtection="1">
      <alignment horizontal="right"/>
      <protection locked="0"/>
    </xf>
    <xf numFmtId="9" fontId="6" fillId="0" borderId="0" xfId="0" applyNumberFormat="1" applyFont="1" applyFill="1" applyBorder="1" applyAlignment="1" applyProtection="1">
      <alignment horizontal="right"/>
      <protection locked="0"/>
    </xf>
    <xf numFmtId="164" fontId="21" fillId="0" borderId="0" xfId="0" applyNumberFormat="1" applyFont="1" applyBorder="1" applyProtection="1"/>
    <xf numFmtId="0" fontId="6" fillId="0" borderId="73" xfId="0" applyFont="1" applyFill="1" applyBorder="1" applyProtection="1">
      <protection locked="0"/>
    </xf>
    <xf numFmtId="164" fontId="6" fillId="0" borderId="73" xfId="0" applyNumberFormat="1" applyFont="1" applyFill="1" applyBorder="1" applyAlignment="1" applyProtection="1">
      <alignment horizontal="right"/>
      <protection locked="0"/>
    </xf>
    <xf numFmtId="10" fontId="6" fillId="0" borderId="73" xfId="0" applyNumberFormat="1" applyFont="1" applyFill="1" applyBorder="1" applyAlignment="1" applyProtection="1">
      <alignment horizontal="right"/>
    </xf>
    <xf numFmtId="10" fontId="6" fillId="0" borderId="73" xfId="0" applyNumberFormat="1" applyFont="1" applyFill="1" applyBorder="1" applyAlignment="1" applyProtection="1">
      <alignment horizontal="right"/>
      <protection locked="0"/>
    </xf>
    <xf numFmtId="0" fontId="6" fillId="0" borderId="18" xfId="0" applyFont="1" applyFill="1" applyBorder="1" applyProtection="1">
      <protection locked="0"/>
    </xf>
    <xf numFmtId="164" fontId="6" fillId="0" borderId="18" xfId="0" applyNumberFormat="1" applyFont="1" applyFill="1" applyBorder="1" applyAlignment="1" applyProtection="1">
      <alignment horizontal="right"/>
      <protection locked="0"/>
    </xf>
    <xf numFmtId="10" fontId="6" fillId="0" borderId="18" xfId="0" applyNumberFormat="1" applyFont="1" applyFill="1" applyBorder="1" applyAlignment="1" applyProtection="1">
      <alignment horizontal="right"/>
    </xf>
    <xf numFmtId="10" fontId="6" fillId="0" borderId="18" xfId="0" applyNumberFormat="1" applyFont="1" applyFill="1" applyBorder="1" applyAlignment="1" applyProtection="1">
      <alignment horizontal="right"/>
      <protection locked="0"/>
    </xf>
    <xf numFmtId="0" fontId="14" fillId="0" borderId="5"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10" fontId="14" fillId="4" borderId="71" xfId="0" applyNumberFormat="1" applyFont="1" applyFill="1" applyBorder="1" applyAlignment="1" applyProtection="1">
      <alignment horizontal="right" vertical="center"/>
    </xf>
    <xf numFmtId="0" fontId="19" fillId="0" borderId="0" xfId="2" applyFont="1" applyAlignment="1" applyProtection="1">
      <alignment horizontal="right"/>
    </xf>
    <xf numFmtId="0" fontId="34" fillId="0" borderId="0" xfId="0" applyFont="1" applyAlignment="1" applyProtection="1">
      <alignment vertical="center"/>
    </xf>
    <xf numFmtId="0" fontId="4" fillId="0" borderId="0" xfId="0" applyFont="1" applyAlignment="1">
      <alignment vertical="center"/>
    </xf>
    <xf numFmtId="0" fontId="6" fillId="0" borderId="0" xfId="0" applyFont="1" applyBorder="1" applyAlignment="1" applyProtection="1">
      <alignment horizontal="left" vertical="center"/>
    </xf>
    <xf numFmtId="0" fontId="6" fillId="0" borderId="86" xfId="0" applyFont="1" applyFill="1" applyBorder="1" applyAlignment="1" applyProtection="1">
      <alignment wrapText="1"/>
    </xf>
    <xf numFmtId="0" fontId="6" fillId="0" borderId="23" xfId="0" applyFont="1" applyFill="1" applyBorder="1" applyAlignment="1" applyProtection="1">
      <alignment horizontal="left" wrapText="1"/>
    </xf>
    <xf numFmtId="0" fontId="6" fillId="0" borderId="78" xfId="0" applyFont="1" applyFill="1" applyBorder="1" applyAlignment="1" applyProtection="1">
      <alignment horizontal="left" wrapText="1"/>
    </xf>
    <xf numFmtId="167" fontId="6" fillId="0" borderId="17" xfId="0" applyNumberFormat="1" applyFont="1" applyFill="1" applyBorder="1" applyAlignment="1" applyProtection="1">
      <alignment horizontal="right" vertical="center" wrapText="1"/>
      <protection locked="0"/>
    </xf>
    <xf numFmtId="167" fontId="6" fillId="0" borderId="73" xfId="0" applyNumberFormat="1" applyFont="1" applyFill="1" applyBorder="1" applyAlignment="1" applyProtection="1">
      <alignment horizontal="right" vertical="center" wrapText="1"/>
      <protection locked="0"/>
    </xf>
    <xf numFmtId="167" fontId="6" fillId="0" borderId="18" xfId="0" applyNumberFormat="1" applyFont="1" applyFill="1" applyBorder="1" applyAlignment="1" applyProtection="1">
      <alignment horizontal="right" vertical="center" wrapText="1"/>
      <protection locked="0"/>
    </xf>
    <xf numFmtId="0" fontId="43" fillId="0" borderId="27" xfId="0" applyFont="1" applyFill="1" applyBorder="1" applyProtection="1"/>
    <xf numFmtId="0" fontId="43" fillId="0" borderId="29" xfId="0" applyFont="1" applyFill="1" applyBorder="1" applyProtection="1"/>
    <xf numFmtId="166" fontId="43" fillId="0" borderId="87" xfId="0" applyNumberFormat="1" applyFont="1" applyFill="1" applyBorder="1" applyAlignment="1" applyProtection="1">
      <alignment horizontal="right"/>
    </xf>
    <xf numFmtId="166" fontId="43" fillId="0" borderId="88" xfId="0" applyNumberFormat="1" applyFont="1" applyFill="1" applyBorder="1" applyAlignment="1" applyProtection="1">
      <alignment horizontal="right"/>
    </xf>
    <xf numFmtId="166" fontId="43" fillId="0" borderId="89" xfId="0" applyNumberFormat="1" applyFont="1" applyFill="1" applyBorder="1" applyAlignment="1" applyProtection="1">
      <alignment horizontal="right"/>
    </xf>
    <xf numFmtId="166" fontId="43" fillId="0" borderId="90" xfId="0" applyNumberFormat="1" applyFont="1" applyFill="1" applyBorder="1" applyAlignment="1" applyProtection="1">
      <alignment horizontal="right"/>
    </xf>
    <xf numFmtId="0" fontId="7" fillId="0" borderId="48" xfId="0" applyFont="1" applyFill="1" applyBorder="1" applyAlignment="1" applyProtection="1">
      <alignment horizontal="left" indent="1"/>
    </xf>
    <xf numFmtId="0" fontId="23" fillId="0" borderId="50" xfId="0" applyFont="1" applyBorder="1" applyProtection="1"/>
    <xf numFmtId="0" fontId="11" fillId="0" borderId="49" xfId="2" applyFont="1" applyBorder="1" applyAlignment="1" applyProtection="1">
      <alignment wrapText="1"/>
    </xf>
    <xf numFmtId="0" fontId="11" fillId="0" borderId="36" xfId="2" applyFont="1" applyBorder="1" applyAlignment="1" applyProtection="1">
      <alignment wrapText="1"/>
    </xf>
    <xf numFmtId="0" fontId="7" fillId="0" borderId="36" xfId="0" applyFont="1" applyFill="1" applyBorder="1" applyAlignment="1" applyProtection="1">
      <alignment horizontal="left" indent="1"/>
    </xf>
    <xf numFmtId="0" fontId="7" fillId="0" borderId="40" xfId="0" applyFont="1" applyFill="1" applyBorder="1" applyAlignment="1" applyProtection="1">
      <alignment horizontal="left" indent="1"/>
    </xf>
    <xf numFmtId="0" fontId="23" fillId="0" borderId="37" xfId="0" applyFont="1" applyBorder="1" applyProtection="1"/>
    <xf numFmtId="0" fontId="7" fillId="0" borderId="79" xfId="0" applyFont="1" applyBorder="1" applyProtection="1"/>
    <xf numFmtId="0" fontId="19" fillId="0" borderId="48" xfId="2" applyFont="1" applyFill="1" applyBorder="1" applyAlignment="1" applyProtection="1">
      <alignment horizontal="left" indent="1"/>
    </xf>
    <xf numFmtId="0" fontId="21" fillId="0" borderId="50" xfId="0" applyFont="1" applyBorder="1" applyProtection="1"/>
    <xf numFmtId="0" fontId="6" fillId="0" borderId="49" xfId="0" applyFont="1" applyBorder="1" applyAlignment="1" applyProtection="1"/>
    <xf numFmtId="0" fontId="6" fillId="0" borderId="36" xfId="0" applyFont="1" applyFill="1" applyBorder="1" applyAlignment="1" applyProtection="1">
      <alignment horizontal="left" indent="1"/>
    </xf>
    <xf numFmtId="0" fontId="19" fillId="0" borderId="49" xfId="2" applyFont="1" applyBorder="1" applyAlignment="1" applyProtection="1">
      <alignment horizontal="left"/>
      <protection locked="0"/>
    </xf>
    <xf numFmtId="0" fontId="19" fillId="0" borderId="40" xfId="2" applyFont="1" applyBorder="1" applyAlignment="1" applyProtection="1">
      <alignment horizontal="left"/>
      <protection locked="0"/>
    </xf>
    <xf numFmtId="0" fontId="19" fillId="0" borderId="37" xfId="2" applyFont="1" applyBorder="1" applyAlignment="1" applyProtection="1">
      <alignment horizontal="left"/>
      <protection locked="0"/>
    </xf>
    <xf numFmtId="0" fontId="19" fillId="0" borderId="79" xfId="2" applyFont="1" applyBorder="1" applyAlignment="1" applyProtection="1">
      <alignment horizontal="left"/>
      <protection locked="0"/>
    </xf>
    <xf numFmtId="0" fontId="0" fillId="0" borderId="48" xfId="0" applyBorder="1"/>
    <xf numFmtId="0" fontId="0" fillId="0" borderId="50" xfId="0" applyBorder="1"/>
    <xf numFmtId="0" fontId="0" fillId="0" borderId="36" xfId="0" applyBorder="1"/>
    <xf numFmtId="0" fontId="0" fillId="0" borderId="0" xfId="0" applyBorder="1"/>
    <xf numFmtId="0" fontId="11" fillId="0" borderId="0" xfId="2" applyFont="1" applyBorder="1" applyAlignment="1" applyProtection="1">
      <alignment vertical="top"/>
      <protection locked="0"/>
    </xf>
    <xf numFmtId="0" fontId="11" fillId="0" borderId="49" xfId="2" applyFont="1" applyBorder="1" applyAlignment="1" applyProtection="1">
      <alignment vertical="top"/>
      <protection locked="0"/>
    </xf>
    <xf numFmtId="0" fontId="7" fillId="0" borderId="26" xfId="0" applyFont="1" applyBorder="1" applyAlignment="1" applyProtection="1">
      <alignment vertical="top" wrapText="1"/>
    </xf>
    <xf numFmtId="0" fontId="11" fillId="0" borderId="48" xfId="2" applyFont="1" applyBorder="1" applyAlignment="1" applyProtection="1">
      <alignment vertical="top"/>
      <protection locked="0"/>
    </xf>
    <xf numFmtId="0" fontId="11" fillId="0" borderId="50" xfId="2" applyFont="1" applyBorder="1" applyAlignment="1" applyProtection="1">
      <alignment vertical="top"/>
      <protection locked="0"/>
    </xf>
    <xf numFmtId="0" fontId="11" fillId="0" borderId="26" xfId="2" applyFont="1" applyBorder="1" applyAlignment="1" applyProtection="1">
      <alignment vertical="top"/>
      <protection locked="0"/>
    </xf>
    <xf numFmtId="0" fontId="7" fillId="0" borderId="49" xfId="0" applyFont="1" applyBorder="1" applyAlignment="1" applyProtection="1">
      <alignment horizontal="left" vertical="top"/>
    </xf>
    <xf numFmtId="3" fontId="37" fillId="0" borderId="0" xfId="0" applyNumberFormat="1" applyFont="1" applyProtection="1"/>
    <xf numFmtId="0" fontId="6" fillId="0" borderId="0" xfId="0" applyFont="1" applyBorder="1" applyAlignment="1" applyProtection="1">
      <alignment horizontal="left"/>
    </xf>
    <xf numFmtId="0" fontId="55" fillId="0" borderId="0" xfId="0" applyFont="1" applyFill="1" applyBorder="1" applyAlignment="1" applyProtection="1">
      <alignment horizontal="left"/>
    </xf>
    <xf numFmtId="3" fontId="6" fillId="0" borderId="0" xfId="0" applyNumberFormat="1" applyFont="1" applyFill="1" applyAlignment="1" applyProtection="1">
      <alignment horizontal="center"/>
    </xf>
    <xf numFmtId="3" fontId="6" fillId="0" borderId="0" xfId="0" applyNumberFormat="1" applyFont="1" applyAlignment="1" applyProtection="1">
      <alignment horizontal="center"/>
    </xf>
    <xf numFmtId="3" fontId="14" fillId="0" borderId="0" xfId="0" applyNumberFormat="1" applyFont="1" applyFill="1" applyBorder="1" applyAlignment="1" applyProtection="1">
      <alignment horizontal="center" vertical="center"/>
    </xf>
    <xf numFmtId="0" fontId="19" fillId="0" borderId="0" xfId="2" applyFont="1" applyBorder="1" applyAlignment="1" applyProtection="1">
      <alignment wrapText="1"/>
    </xf>
    <xf numFmtId="0" fontId="56" fillId="0" borderId="0" xfId="0" applyFont="1" applyProtection="1"/>
    <xf numFmtId="0" fontId="6" fillId="0" borderId="41" xfId="0" applyFont="1" applyBorder="1" applyAlignment="1" applyProtection="1"/>
    <xf numFmtId="0" fontId="34" fillId="0" borderId="51" xfId="0" applyFont="1" applyFill="1" applyBorder="1" applyAlignment="1" applyProtection="1">
      <alignment horizontal="right" vertical="center"/>
    </xf>
    <xf numFmtId="164" fontId="6" fillId="3" borderId="30" xfId="0" applyNumberFormat="1" applyFont="1" applyFill="1" applyBorder="1" applyAlignment="1" applyProtection="1">
      <alignment horizontal="right"/>
    </xf>
    <xf numFmtId="164" fontId="6" fillId="3" borderId="32" xfId="0" applyNumberFormat="1" applyFont="1" applyFill="1" applyBorder="1" applyAlignment="1" applyProtection="1">
      <alignment horizontal="right"/>
    </xf>
    <xf numFmtId="164" fontId="6" fillId="3" borderId="33" xfId="0" applyNumberFormat="1" applyFont="1" applyFill="1" applyBorder="1" applyAlignment="1" applyProtection="1">
      <alignment horizontal="right"/>
    </xf>
    <xf numFmtId="0" fontId="28" fillId="0" borderId="0" xfId="0" applyFont="1" applyBorder="1" applyProtection="1"/>
    <xf numFmtId="0" fontId="2" fillId="0" borderId="0" xfId="2" applyBorder="1" applyAlignment="1" applyProtection="1">
      <alignment horizontal="left"/>
      <protection locked="0"/>
    </xf>
    <xf numFmtId="0" fontId="46" fillId="0" borderId="0" xfId="2" applyFont="1" applyFill="1" applyBorder="1" applyAlignment="1" applyProtection="1">
      <alignment horizontal="left" vertical="center" indent="1"/>
    </xf>
    <xf numFmtId="0" fontId="6" fillId="0" borderId="0" xfId="4" applyFont="1" applyBorder="1" applyAlignment="1" applyProtection="1">
      <alignment horizontal="left" wrapText="1"/>
    </xf>
    <xf numFmtId="0" fontId="6" fillId="0" borderId="0" xfId="4" applyFont="1" applyBorder="1" applyAlignment="1" applyProtection="1"/>
    <xf numFmtId="0" fontId="6" fillId="0" borderId="0" xfId="4" applyFont="1" applyBorder="1" applyAlignment="1" applyProtection="1">
      <alignment horizontal="left"/>
    </xf>
    <xf numFmtId="0" fontId="6" fillId="0" borderId="0" xfId="4" applyFont="1" applyFill="1" applyBorder="1" applyAlignment="1" applyProtection="1"/>
    <xf numFmtId="0" fontId="6" fillId="0" borderId="0" xfId="0" applyFont="1" applyProtection="1"/>
    <xf numFmtId="0" fontId="6" fillId="0" borderId="0" xfId="0" applyFont="1" applyFill="1" applyBorder="1" applyAlignment="1" applyProtection="1">
      <alignment horizontal="left"/>
    </xf>
    <xf numFmtId="0" fontId="11" fillId="0" borderId="0" xfId="2" applyFont="1" applyBorder="1" applyAlignment="1" applyProtection="1">
      <alignment horizontal="left" wrapText="1"/>
    </xf>
    <xf numFmtId="164" fontId="6" fillId="0" borderId="0" xfId="0" applyNumberFormat="1" applyFont="1" applyFill="1" applyBorder="1" applyAlignment="1" applyProtection="1">
      <alignment horizontal="center"/>
    </xf>
    <xf numFmtId="164" fontId="6" fillId="0" borderId="0" xfId="0" applyNumberFormat="1" applyFont="1" applyFill="1" applyBorder="1" applyAlignment="1" applyProtection="1">
      <alignment horizontal="right"/>
    </xf>
    <xf numFmtId="0" fontId="19" fillId="0" borderId="0" xfId="2" applyFont="1" applyBorder="1" applyAlignment="1" applyProtection="1">
      <alignment horizontal="left" wrapText="1"/>
    </xf>
    <xf numFmtId="0" fontId="19" fillId="0" borderId="0" xfId="2" applyFont="1" applyBorder="1" applyAlignment="1" applyProtection="1">
      <alignment horizontal="right"/>
    </xf>
    <xf numFmtId="0" fontId="19" fillId="0" borderId="0" xfId="2" applyFont="1" applyAlignment="1" applyProtection="1">
      <alignment horizontal="left" indent="1"/>
      <protection locked="0"/>
    </xf>
    <xf numFmtId="0" fontId="15" fillId="0" borderId="0" xfId="4" applyFont="1" applyFill="1" applyBorder="1" applyAlignment="1" applyProtection="1">
      <alignment horizontal="left" vertical="top" wrapText="1"/>
    </xf>
    <xf numFmtId="0" fontId="11" fillId="0" borderId="0" xfId="2" applyFont="1" applyAlignment="1" applyProtection="1">
      <alignment horizontal="left" indent="1"/>
    </xf>
    <xf numFmtId="0" fontId="6" fillId="0" borderId="8" xfId="4" applyFont="1" applyBorder="1" applyAlignment="1" applyProtection="1">
      <alignment wrapText="1"/>
    </xf>
    <xf numFmtId="0" fontId="6" fillId="0" borderId="8" xfId="4" applyFont="1" applyBorder="1" applyProtection="1"/>
    <xf numFmtId="0" fontId="45" fillId="0" borderId="8" xfId="4" applyFont="1" applyBorder="1" applyAlignment="1" applyProtection="1">
      <alignment horizontal="left" wrapText="1"/>
    </xf>
    <xf numFmtId="0" fontId="6" fillId="0" borderId="9" xfId="4" applyFont="1" applyBorder="1" applyAlignment="1" applyProtection="1">
      <alignment horizontal="left" wrapText="1"/>
    </xf>
    <xf numFmtId="0" fontId="6" fillId="0" borderId="9" xfId="2" applyFont="1" applyBorder="1" applyAlignment="1" applyProtection="1">
      <alignment horizontal="left" wrapText="1"/>
    </xf>
    <xf numFmtId="0" fontId="6" fillId="0" borderId="9" xfId="2" applyFont="1" applyBorder="1" applyAlignment="1" applyProtection="1">
      <alignment horizontal="left" wrapText="1"/>
      <protection locked="0"/>
    </xf>
    <xf numFmtId="0" fontId="6" fillId="0" borderId="8" xfId="4" applyFont="1" applyBorder="1" applyAlignment="1" applyProtection="1">
      <alignment horizontal="left" wrapText="1"/>
    </xf>
    <xf numFmtId="0" fontId="19" fillId="0" borderId="9" xfId="2" applyFont="1" applyBorder="1" applyAlignment="1" applyProtection="1"/>
    <xf numFmtId="0" fontId="19" fillId="0" borderId="10" xfId="2" applyFont="1" applyBorder="1" applyAlignment="1" applyProtection="1">
      <alignment wrapText="1"/>
      <protection locked="0"/>
    </xf>
    <xf numFmtId="0" fontId="34" fillId="0" borderId="6" xfId="4" applyFont="1" applyBorder="1" applyAlignment="1" applyProtection="1"/>
    <xf numFmtId="0" fontId="34" fillId="0" borderId="7" xfId="4" applyFont="1" applyBorder="1" applyAlignment="1" applyProtection="1">
      <alignment wrapText="1"/>
    </xf>
    <xf numFmtId="0" fontId="21" fillId="0" borderId="0" xfId="4" applyFont="1" applyProtection="1"/>
    <xf numFmtId="0" fontId="19" fillId="0" borderId="9" xfId="2" applyFont="1" applyBorder="1" applyAlignment="1" applyProtection="1">
      <protection locked="0"/>
    </xf>
    <xf numFmtId="0" fontId="56" fillId="0" borderId="8" xfId="4" applyFont="1" applyBorder="1" applyAlignment="1" applyProtection="1">
      <alignment horizontal="left"/>
    </xf>
    <xf numFmtId="0" fontId="58" fillId="0" borderId="8" xfId="4" applyFont="1" applyBorder="1" applyAlignment="1" applyProtection="1">
      <alignment horizontal="left"/>
    </xf>
    <xf numFmtId="0" fontId="6" fillId="0" borderId="8" xfId="4" applyFont="1" applyBorder="1" applyAlignment="1" applyProtection="1">
      <alignment horizontal="left"/>
    </xf>
    <xf numFmtId="0" fontId="4" fillId="0" borderId="8" xfId="4" applyFont="1" applyBorder="1" applyAlignment="1" applyProtection="1">
      <alignment horizontal="left"/>
    </xf>
    <xf numFmtId="0" fontId="4" fillId="0" borderId="8" xfId="4" applyFont="1" applyBorder="1" applyAlignment="1" applyProtection="1">
      <alignment horizontal="left" wrapText="1"/>
    </xf>
    <xf numFmtId="0" fontId="6" fillId="0" borderId="8" xfId="4" applyFont="1" applyBorder="1" applyAlignment="1" applyProtection="1">
      <alignment horizontal="left" indent="1"/>
    </xf>
    <xf numFmtId="0" fontId="6" fillId="0" borderId="9" xfId="4" applyFont="1" applyBorder="1" applyAlignment="1" applyProtection="1">
      <alignment horizontal="left"/>
    </xf>
    <xf numFmtId="0" fontId="6" fillId="0" borderId="0" xfId="4" applyFont="1" applyAlignment="1" applyProtection="1">
      <alignment horizontal="left" indent="1"/>
    </xf>
    <xf numFmtId="0" fontId="6" fillId="0" borderId="10" xfId="4" applyFont="1" applyBorder="1" applyProtection="1"/>
    <xf numFmtId="0" fontId="19" fillId="0" borderId="11" xfId="2" applyFont="1" applyBorder="1" applyAlignment="1" applyProtection="1">
      <alignment horizontal="left" wrapText="1"/>
      <protection locked="0"/>
    </xf>
    <xf numFmtId="0" fontId="6" fillId="0" borderId="9" xfId="2" applyFont="1" applyBorder="1" applyAlignment="1" applyProtection="1"/>
    <xf numFmtId="0" fontId="41" fillId="0" borderId="61" xfId="0" applyFont="1" applyBorder="1" applyAlignment="1" applyProtection="1">
      <alignment vertical="top" wrapText="1"/>
    </xf>
    <xf numFmtId="0" fontId="44" fillId="0" borderId="0" xfId="0" applyFont="1" applyAlignment="1">
      <alignment horizontal="left"/>
    </xf>
    <xf numFmtId="0" fontId="6" fillId="0" borderId="0" xfId="0" applyFont="1"/>
    <xf numFmtId="0" fontId="6" fillId="0" borderId="0" xfId="0" applyFont="1" applyAlignment="1">
      <alignment horizontal="left" vertical="center"/>
    </xf>
    <xf numFmtId="0" fontId="6" fillId="0" borderId="2" xfId="0" applyFont="1" applyBorder="1" applyAlignment="1">
      <alignment vertical="top" wrapText="1"/>
    </xf>
    <xf numFmtId="0" fontId="6" fillId="0" borderId="4" xfId="0" applyFont="1" applyBorder="1" applyAlignment="1">
      <alignment vertical="top" wrapText="1"/>
    </xf>
    <xf numFmtId="0" fontId="19" fillId="0" borderId="3" xfId="2" applyFont="1" applyBorder="1" applyAlignment="1" applyProtection="1">
      <alignment horizontal="left" vertical="top"/>
      <protection locked="0"/>
    </xf>
    <xf numFmtId="0" fontId="6" fillId="0" borderId="1" xfId="0" applyFont="1" applyBorder="1" applyAlignment="1" applyProtection="1">
      <alignment vertical="top" wrapText="1"/>
      <protection locked="0"/>
    </xf>
    <xf numFmtId="0" fontId="6" fillId="0" borderId="1" xfId="0" applyFont="1" applyBorder="1" applyAlignment="1">
      <alignment vertical="top" wrapText="1"/>
    </xf>
    <xf numFmtId="0" fontId="19" fillId="0" borderId="0" xfId="2" applyFont="1" applyAlignment="1" applyProtection="1">
      <alignment horizontal="left" vertical="center" indent="1"/>
      <protection locked="0"/>
    </xf>
    <xf numFmtId="0" fontId="6" fillId="0" borderId="1" xfId="0" applyFont="1" applyFill="1" applyBorder="1" applyAlignment="1" applyProtection="1">
      <alignment vertical="top" wrapText="1"/>
      <protection locked="0"/>
    </xf>
    <xf numFmtId="0" fontId="6" fillId="0" borderId="1" xfId="0" applyFont="1" applyFill="1" applyBorder="1" applyAlignment="1">
      <alignment vertical="top" wrapText="1"/>
    </xf>
    <xf numFmtId="0" fontId="6" fillId="0" borderId="1" xfId="0" applyFont="1" applyBorder="1" applyAlignment="1" applyProtection="1">
      <alignment horizontal="left" vertical="top" wrapText="1"/>
      <protection locked="0"/>
    </xf>
    <xf numFmtId="0" fontId="59" fillId="0" borderId="1" xfId="0" applyFont="1" applyFill="1" applyBorder="1" applyAlignment="1">
      <alignment wrapText="1"/>
    </xf>
    <xf numFmtId="0" fontId="6" fillId="0" borderId="4" xfId="0" applyFont="1" applyFill="1" applyBorder="1" applyAlignment="1" applyProtection="1">
      <alignment vertical="top" wrapText="1"/>
      <protection locked="0"/>
    </xf>
    <xf numFmtId="0" fontId="6" fillId="0" borderId="4" xfId="0" applyFont="1" applyFill="1" applyBorder="1" applyAlignment="1">
      <alignment vertical="top" wrapText="1"/>
    </xf>
    <xf numFmtId="0" fontId="6" fillId="0" borderId="1" xfId="0" applyFont="1" applyFill="1" applyBorder="1" applyAlignment="1" applyProtection="1">
      <alignment wrapText="1"/>
      <protection locked="0"/>
    </xf>
    <xf numFmtId="0" fontId="6" fillId="0" borderId="1" xfId="0" applyFont="1" applyFill="1" applyBorder="1"/>
    <xf numFmtId="0" fontId="6" fillId="0" borderId="3" xfId="0" applyFont="1" applyBorder="1" applyAlignment="1" applyProtection="1">
      <alignment horizontal="left" vertical="top" wrapText="1"/>
      <protection locked="0"/>
    </xf>
    <xf numFmtId="0" fontId="6" fillId="0" borderId="3" xfId="0" applyFont="1" applyBorder="1" applyAlignment="1">
      <alignment vertical="top" wrapText="1"/>
    </xf>
    <xf numFmtId="0" fontId="6" fillId="0" borderId="3" xfId="0" applyFont="1" applyFill="1" applyBorder="1" applyAlignment="1" applyProtection="1">
      <alignment vertical="top" wrapText="1"/>
      <protection locked="0"/>
    </xf>
    <xf numFmtId="0" fontId="6" fillId="0" borderId="3" xfId="0" applyFont="1" applyFill="1" applyBorder="1" applyAlignment="1">
      <alignment vertical="top" wrapText="1"/>
    </xf>
    <xf numFmtId="0" fontId="6" fillId="0" borderId="1" xfId="0" applyFont="1" applyFill="1" applyBorder="1" applyAlignment="1" applyProtection="1">
      <alignment horizontal="left" vertical="top" wrapText="1"/>
      <protection locked="0"/>
    </xf>
    <xf numFmtId="0" fontId="6" fillId="0" borderId="0" xfId="0" applyFont="1" applyAlignment="1">
      <alignment horizontal="left"/>
    </xf>
    <xf numFmtId="0" fontId="19" fillId="0" borderId="36" xfId="2" applyFont="1" applyBorder="1" applyAlignment="1" applyProtection="1">
      <alignment horizontal="left" indent="1"/>
      <protection locked="0"/>
    </xf>
    <xf numFmtId="0" fontId="2" fillId="0" borderId="0" xfId="2" applyBorder="1" applyAlignment="1" applyProtection="1">
      <protection locked="0"/>
    </xf>
    <xf numFmtId="0" fontId="2" fillId="0" borderId="0" xfId="2" applyAlignment="1" applyProtection="1">
      <protection locked="0"/>
    </xf>
    <xf numFmtId="0" fontId="2" fillId="0" borderId="0" xfId="2" applyFill="1" applyBorder="1" applyAlignment="1" applyProtection="1">
      <alignment vertical="center"/>
      <protection locked="0"/>
    </xf>
    <xf numFmtId="0" fontId="2" fillId="0" borderId="0" xfId="2" applyFill="1" applyBorder="1" applyAlignment="1" applyProtection="1">
      <protection locked="0"/>
    </xf>
    <xf numFmtId="0" fontId="1" fillId="0" borderId="0" xfId="0" applyFont="1"/>
    <xf numFmtId="0" fontId="1" fillId="0" borderId="0" xfId="0" applyFont="1" applyFill="1"/>
    <xf numFmtId="0" fontId="1" fillId="0" borderId="0" xfId="0" applyFont="1" applyFill="1" applyBorder="1"/>
    <xf numFmtId="0" fontId="60" fillId="0" borderId="0" xfId="0" applyFont="1" applyAlignment="1" applyProtection="1">
      <alignment horizontal="left"/>
    </xf>
    <xf numFmtId="0" fontId="6" fillId="0" borderId="0" xfId="0" applyFont="1" applyFill="1" applyBorder="1"/>
    <xf numFmtId="0" fontId="6" fillId="0" borderId="0" xfId="0" applyFont="1" applyFill="1"/>
    <xf numFmtId="0" fontId="6" fillId="0" borderId="0" xfId="0" applyFont="1" applyBorder="1"/>
    <xf numFmtId="9" fontId="34" fillId="0" borderId="0" xfId="3" applyFont="1" applyFill="1" applyBorder="1" applyAlignment="1" applyProtection="1">
      <alignment horizontal="left" vertical="center"/>
    </xf>
    <xf numFmtId="0" fontId="1" fillId="0" borderId="0" xfId="0" applyFont="1" applyBorder="1"/>
    <xf numFmtId="0" fontId="6" fillId="0" borderId="41" xfId="0" applyFont="1" applyBorder="1" applyAlignment="1">
      <alignment vertical="center"/>
    </xf>
    <xf numFmtId="0" fontId="53" fillId="6" borderId="19" xfId="0" applyFont="1" applyFill="1" applyBorder="1" applyAlignment="1">
      <alignment horizontal="center" vertical="center"/>
    </xf>
    <xf numFmtId="0" fontId="14" fillId="0" borderId="42" xfId="0" applyFont="1" applyBorder="1" applyAlignment="1">
      <alignment vertical="center"/>
    </xf>
    <xf numFmtId="0" fontId="53" fillId="6" borderId="42" xfId="0" applyFont="1" applyFill="1" applyBorder="1" applyAlignment="1">
      <alignment vertical="center"/>
    </xf>
    <xf numFmtId="166" fontId="34" fillId="4" borderId="19" xfId="0" applyNumberFormat="1" applyFont="1" applyFill="1" applyBorder="1" applyAlignment="1">
      <alignment vertical="center"/>
    </xf>
    <xf numFmtId="0" fontId="53" fillId="6" borderId="19" xfId="0" applyFont="1" applyFill="1" applyBorder="1" applyAlignment="1">
      <alignment vertical="center"/>
    </xf>
    <xf numFmtId="0" fontId="14" fillId="0" borderId="51" xfId="0" applyFont="1" applyBorder="1" applyAlignment="1">
      <alignment vertical="center"/>
    </xf>
    <xf numFmtId="166" fontId="6" fillId="4" borderId="0" xfId="0" applyNumberFormat="1" applyFont="1" applyFill="1" applyBorder="1" applyAlignment="1" applyProtection="1">
      <alignment vertical="center"/>
      <protection locked="0"/>
    </xf>
    <xf numFmtId="166" fontId="6" fillId="4" borderId="22" xfId="0" applyNumberFormat="1" applyFont="1" applyFill="1" applyBorder="1" applyAlignment="1" applyProtection="1">
      <alignment vertical="center"/>
      <protection locked="0"/>
    </xf>
    <xf numFmtId="166" fontId="6" fillId="0" borderId="22" xfId="0" applyNumberFormat="1" applyFont="1" applyBorder="1" applyAlignment="1">
      <alignment vertical="center"/>
    </xf>
    <xf numFmtId="166" fontId="6" fillId="4" borderId="39" xfId="0" applyNumberFormat="1" applyFont="1" applyFill="1" applyBorder="1" applyAlignment="1" applyProtection="1">
      <alignment vertical="center"/>
      <protection locked="0"/>
    </xf>
    <xf numFmtId="0" fontId="6" fillId="0" borderId="92" xfId="0" applyFont="1" applyBorder="1"/>
    <xf numFmtId="166" fontId="6" fillId="4" borderId="28" xfId="0" applyNumberFormat="1" applyFont="1" applyFill="1" applyBorder="1" applyAlignment="1" applyProtection="1">
      <alignment vertical="center"/>
      <protection locked="0"/>
    </xf>
    <xf numFmtId="166" fontId="6" fillId="0" borderId="28" xfId="0" applyNumberFormat="1" applyFont="1" applyBorder="1" applyAlignment="1">
      <alignment vertical="center"/>
    </xf>
    <xf numFmtId="166" fontId="6" fillId="4" borderId="33" xfId="0" applyNumberFormat="1" applyFont="1" applyFill="1" applyBorder="1" applyAlignment="1" applyProtection="1">
      <alignment vertical="center"/>
      <protection locked="0"/>
    </xf>
    <xf numFmtId="166" fontId="6" fillId="4" borderId="29" xfId="0" applyNumberFormat="1" applyFont="1" applyFill="1" applyBorder="1" applyAlignment="1" applyProtection="1">
      <alignment vertical="center"/>
      <protection locked="0"/>
    </xf>
    <xf numFmtId="0" fontId="53" fillId="6" borderId="41" xfId="0" applyFont="1" applyFill="1" applyBorder="1" applyAlignment="1">
      <alignment vertical="center"/>
    </xf>
    <xf numFmtId="166" fontId="6" fillId="4" borderId="27" xfId="0" applyNumberFormat="1" applyFont="1" applyFill="1" applyBorder="1" applyAlignment="1" applyProtection="1">
      <alignment vertical="center"/>
      <protection locked="0"/>
    </xf>
    <xf numFmtId="166" fontId="6" fillId="4" borderId="47" xfId="0" applyNumberFormat="1" applyFont="1" applyFill="1" applyBorder="1" applyAlignment="1" applyProtection="1">
      <alignment vertical="center"/>
      <protection locked="0"/>
    </xf>
    <xf numFmtId="166" fontId="6" fillId="0" borderId="27" xfId="0" applyNumberFormat="1" applyFont="1" applyBorder="1" applyAlignment="1">
      <alignment vertical="center"/>
    </xf>
    <xf numFmtId="166" fontId="6" fillId="4" borderId="46" xfId="0" applyNumberFormat="1" applyFont="1" applyFill="1" applyBorder="1" applyAlignment="1" applyProtection="1">
      <alignment vertical="center"/>
      <protection locked="0"/>
    </xf>
    <xf numFmtId="166" fontId="6" fillId="4" borderId="52" xfId="0" applyNumberFormat="1" applyFont="1" applyFill="1" applyBorder="1" applyAlignment="1" applyProtection="1">
      <alignment vertical="center"/>
      <protection locked="0"/>
    </xf>
    <xf numFmtId="166" fontId="6" fillId="4" borderId="32" xfId="0" applyNumberFormat="1" applyFont="1" applyFill="1" applyBorder="1" applyAlignment="1" applyProtection="1">
      <alignment vertical="center"/>
      <protection locked="0"/>
    </xf>
    <xf numFmtId="166" fontId="6" fillId="4" borderId="34" xfId="0" applyNumberFormat="1" applyFont="1" applyFill="1" applyBorder="1" applyAlignment="1" applyProtection="1">
      <alignment vertical="center"/>
      <protection locked="0"/>
    </xf>
    <xf numFmtId="166" fontId="6" fillId="4" borderId="36" xfId="0" applyNumberFormat="1" applyFont="1" applyFill="1" applyBorder="1" applyAlignment="1" applyProtection="1">
      <alignment vertical="center"/>
      <protection locked="0"/>
    </xf>
    <xf numFmtId="0" fontId="53" fillId="6" borderId="51" xfId="0" applyFont="1" applyFill="1" applyBorder="1" applyAlignment="1">
      <alignment vertical="center"/>
    </xf>
    <xf numFmtId="166" fontId="6" fillId="4" borderId="49" xfId="0" applyNumberFormat="1" applyFont="1" applyFill="1" applyBorder="1" applyAlignment="1" applyProtection="1">
      <alignment vertical="center"/>
      <protection locked="0"/>
    </xf>
    <xf numFmtId="17" fontId="34" fillId="0" borderId="19" xfId="0" applyNumberFormat="1" applyFont="1" applyFill="1" applyBorder="1" applyAlignment="1" applyProtection="1">
      <alignment horizontal="center" vertical="center"/>
    </xf>
    <xf numFmtId="0" fontId="6" fillId="0" borderId="32" xfId="0" applyFont="1" applyBorder="1" applyAlignment="1">
      <alignment vertical="center"/>
    </xf>
    <xf numFmtId="0" fontId="6" fillId="0" borderId="95" xfId="0" applyFont="1" applyBorder="1" applyAlignment="1">
      <alignment vertical="center"/>
    </xf>
    <xf numFmtId="0" fontId="6" fillId="0" borderId="68" xfId="0" applyFont="1" applyBorder="1" applyAlignment="1">
      <alignment vertical="center"/>
    </xf>
    <xf numFmtId="166" fontId="6" fillId="4" borderId="70" xfId="0" applyNumberFormat="1" applyFont="1" applyFill="1" applyBorder="1" applyAlignment="1" applyProtection="1">
      <alignment vertical="center"/>
      <protection locked="0"/>
    </xf>
    <xf numFmtId="166" fontId="6" fillId="0" borderId="70" xfId="0" applyNumberFormat="1" applyFont="1" applyBorder="1" applyAlignment="1">
      <alignment vertical="center"/>
    </xf>
    <xf numFmtId="0" fontId="6" fillId="0" borderId="30" xfId="0" applyFont="1" applyBorder="1" applyAlignment="1">
      <alignment vertical="center"/>
    </xf>
    <xf numFmtId="0" fontId="7" fillId="0" borderId="31" xfId="0" applyFont="1" applyBorder="1" applyAlignment="1">
      <alignment horizontal="left" vertical="center" indent="1"/>
    </xf>
    <xf numFmtId="0" fontId="7" fillId="0" borderId="33" xfId="0" applyFont="1" applyBorder="1" applyAlignment="1">
      <alignment horizontal="left" vertical="center" indent="1"/>
    </xf>
    <xf numFmtId="0" fontId="6" fillId="0" borderId="34" xfId="0" applyFont="1" applyBorder="1" applyAlignment="1">
      <alignment vertical="center"/>
    </xf>
    <xf numFmtId="0" fontId="7" fillId="4" borderId="35" xfId="0" applyFont="1" applyFill="1" applyBorder="1" applyAlignment="1" applyProtection="1">
      <alignment horizontal="left" vertical="center" indent="1"/>
      <protection locked="0"/>
    </xf>
    <xf numFmtId="166" fontId="6" fillId="0" borderId="31" xfId="0" applyNumberFormat="1" applyFont="1" applyBorder="1" applyAlignment="1">
      <alignment vertical="center"/>
    </xf>
    <xf numFmtId="0" fontId="7" fillId="4" borderId="97" xfId="0" applyFont="1" applyFill="1" applyBorder="1" applyAlignment="1" applyProtection="1">
      <alignment horizontal="left" vertical="center" indent="1"/>
      <protection locked="0"/>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166" fontId="6" fillId="4" borderId="35" xfId="0" applyNumberFormat="1" applyFont="1" applyFill="1" applyBorder="1" applyAlignment="1" applyProtection="1">
      <alignment vertical="center"/>
      <protection locked="0"/>
    </xf>
    <xf numFmtId="0" fontId="6" fillId="0" borderId="93" xfId="0" applyFont="1" applyBorder="1"/>
    <xf numFmtId="0" fontId="6" fillId="0" borderId="94" xfId="0" applyFont="1" applyBorder="1"/>
    <xf numFmtId="166" fontId="6" fillId="4" borderId="65" xfId="0" applyNumberFormat="1" applyFont="1" applyFill="1" applyBorder="1" applyAlignment="1" applyProtection="1">
      <alignment vertical="center"/>
      <protection locked="0"/>
    </xf>
    <xf numFmtId="166" fontId="6" fillId="4" borderId="31" xfId="0" applyNumberFormat="1" applyFont="1" applyFill="1" applyBorder="1" applyAlignment="1" applyProtection="1">
      <alignment vertical="center"/>
      <protection locked="0"/>
    </xf>
    <xf numFmtId="166" fontId="6" fillId="4" borderId="28" xfId="0" applyNumberFormat="1" applyFont="1" applyFill="1" applyBorder="1" applyAlignment="1" applyProtection="1">
      <alignment vertical="center"/>
    </xf>
    <xf numFmtId="166" fontId="6" fillId="4" borderId="70" xfId="0" applyNumberFormat="1" applyFont="1" applyFill="1" applyBorder="1" applyAlignment="1" applyProtection="1">
      <alignment vertical="center"/>
    </xf>
    <xf numFmtId="166" fontId="6" fillId="4" borderId="22" xfId="0" applyNumberFormat="1" applyFont="1" applyFill="1" applyBorder="1" applyAlignment="1" applyProtection="1">
      <alignment vertical="center"/>
    </xf>
    <xf numFmtId="166" fontId="6" fillId="4" borderId="19" xfId="0" applyNumberFormat="1" applyFont="1" applyFill="1" applyBorder="1" applyAlignment="1" applyProtection="1">
      <alignment vertical="center"/>
      <protection locked="0"/>
    </xf>
    <xf numFmtId="166" fontId="14" fillId="0" borderId="0" xfId="0" applyNumberFormat="1" applyFont="1" applyBorder="1" applyAlignment="1">
      <alignment vertical="center"/>
    </xf>
    <xf numFmtId="0" fontId="7" fillId="0" borderId="26" xfId="0" applyFont="1" applyBorder="1" applyAlignment="1">
      <alignment horizontal="left" vertical="center" indent="1"/>
    </xf>
    <xf numFmtId="9" fontId="34" fillId="0" borderId="19" xfId="3" applyFont="1" applyFill="1" applyBorder="1" applyAlignment="1" applyProtection="1">
      <alignment horizontal="center" vertical="center"/>
    </xf>
    <xf numFmtId="166" fontId="6" fillId="0" borderId="28" xfId="3" applyNumberFormat="1" applyFont="1" applyBorder="1" applyAlignment="1">
      <alignment vertical="center"/>
    </xf>
    <xf numFmtId="166" fontId="21" fillId="0" borderId="0" xfId="0" applyNumberFormat="1" applyFont="1" applyBorder="1" applyAlignment="1">
      <alignment vertical="center"/>
    </xf>
    <xf numFmtId="9" fontId="30" fillId="6" borderId="19" xfId="3" applyNumberFormat="1" applyFont="1" applyFill="1" applyBorder="1" applyAlignment="1">
      <alignment horizontal="left" vertical="center"/>
    </xf>
    <xf numFmtId="9" fontId="6" fillId="4" borderId="28" xfId="3" applyNumberFormat="1" applyFont="1" applyFill="1" applyBorder="1" applyAlignment="1">
      <alignment horizontal="left" vertical="center" indent="1"/>
    </xf>
    <xf numFmtId="9" fontId="6" fillId="4" borderId="70" xfId="3" applyNumberFormat="1" applyFont="1" applyFill="1" applyBorder="1" applyAlignment="1" applyProtection="1">
      <alignment horizontal="left" vertical="center" indent="1"/>
      <protection locked="0"/>
    </xf>
    <xf numFmtId="9" fontId="14" fillId="4" borderId="19" xfId="3" applyNumberFormat="1" applyFont="1" applyFill="1" applyBorder="1" applyAlignment="1">
      <alignment vertical="center"/>
    </xf>
    <xf numFmtId="9" fontId="6" fillId="4" borderId="27" xfId="3" applyNumberFormat="1" applyFont="1" applyFill="1" applyBorder="1" applyAlignment="1">
      <alignment horizontal="left" vertical="center" indent="1"/>
    </xf>
    <xf numFmtId="9" fontId="6" fillId="4" borderId="29" xfId="3" applyNumberFormat="1" applyFont="1" applyFill="1" applyBorder="1" applyAlignment="1" applyProtection="1">
      <alignment horizontal="left" vertical="center" indent="1"/>
      <protection locked="0"/>
    </xf>
    <xf numFmtId="9" fontId="14" fillId="4" borderId="39" xfId="3" applyNumberFormat="1" applyFont="1" applyFill="1" applyBorder="1" applyAlignment="1">
      <alignment vertical="center"/>
    </xf>
    <xf numFmtId="166" fontId="34" fillId="0" borderId="28" xfId="0" applyNumberFormat="1" applyFont="1" applyBorder="1" applyAlignment="1">
      <alignment vertical="center"/>
    </xf>
    <xf numFmtId="166" fontId="34" fillId="0" borderId="19" xfId="0" applyNumberFormat="1" applyFont="1" applyBorder="1" applyAlignment="1">
      <alignment vertical="center"/>
    </xf>
    <xf numFmtId="0" fontId="6" fillId="0" borderId="36" xfId="0" applyFont="1" applyBorder="1" applyAlignment="1">
      <alignment vertical="center"/>
    </xf>
    <xf numFmtId="0" fontId="7" fillId="0" borderId="32" xfId="0" applyFont="1" applyBorder="1" applyAlignment="1">
      <alignment horizontal="left" vertical="center" indent="1"/>
    </xf>
    <xf numFmtId="0" fontId="6" fillId="0" borderId="46" xfId="0" applyFont="1" applyBorder="1"/>
    <xf numFmtId="0" fontId="63" fillId="0" borderId="37" xfId="0" applyFont="1" applyFill="1" applyBorder="1" applyAlignment="1" applyProtection="1">
      <alignment horizontal="left" vertical="center"/>
    </xf>
    <xf numFmtId="0" fontId="30" fillId="6" borderId="0" xfId="0" applyFont="1" applyFill="1" applyAlignment="1"/>
    <xf numFmtId="166" fontId="6" fillId="4" borderId="68" xfId="0" applyNumberFormat="1" applyFont="1" applyFill="1" applyBorder="1" applyAlignment="1" applyProtection="1">
      <alignment vertical="center"/>
      <protection locked="0"/>
    </xf>
    <xf numFmtId="0" fontId="7" fillId="0" borderId="96" xfId="0" applyFont="1" applyBorder="1" applyAlignment="1">
      <alignment horizontal="left" vertical="center" indent="1"/>
    </xf>
    <xf numFmtId="166" fontId="6" fillId="4" borderId="95" xfId="0" applyNumberFormat="1" applyFont="1" applyFill="1" applyBorder="1" applyAlignment="1" applyProtection="1">
      <alignment vertical="center"/>
      <protection locked="0"/>
    </xf>
    <xf numFmtId="0" fontId="6" fillId="0" borderId="42" xfId="0" applyFont="1" applyBorder="1" applyAlignment="1">
      <alignment vertical="center"/>
    </xf>
    <xf numFmtId="0" fontId="7" fillId="0" borderId="42" xfId="0" applyFont="1" applyBorder="1" applyAlignment="1">
      <alignment vertical="center"/>
    </xf>
    <xf numFmtId="9" fontId="34" fillId="0" borderId="40" xfId="3" applyFont="1" applyFill="1" applyBorder="1" applyAlignment="1" applyProtection="1">
      <alignment horizontal="center" vertical="center"/>
    </xf>
    <xf numFmtId="9" fontId="34" fillId="0" borderId="37" xfId="3" applyFont="1" applyFill="1" applyBorder="1" applyAlignment="1" applyProtection="1">
      <alignment horizontal="center" vertical="center"/>
    </xf>
    <xf numFmtId="9" fontId="34" fillId="0" borderId="79" xfId="3" applyFont="1" applyFill="1" applyBorder="1" applyAlignment="1" applyProtection="1">
      <alignment horizontal="center" vertical="center"/>
    </xf>
    <xf numFmtId="0" fontId="6" fillId="0" borderId="37" xfId="0" applyFont="1" applyBorder="1" applyAlignment="1">
      <alignment horizontal="center" vertical="center"/>
    </xf>
    <xf numFmtId="166" fontId="6" fillId="4" borderId="69" xfId="0" applyNumberFormat="1" applyFont="1" applyFill="1" applyBorder="1" applyAlignment="1" applyProtection="1">
      <alignment vertical="center"/>
      <protection locked="0"/>
    </xf>
    <xf numFmtId="166" fontId="6" fillId="4" borderId="97" xfId="0" applyNumberFormat="1" applyFont="1" applyFill="1" applyBorder="1" applyAlignment="1" applyProtection="1">
      <alignment vertical="center"/>
      <protection locked="0"/>
    </xf>
    <xf numFmtId="0" fontId="7" fillId="0" borderId="46" xfId="0" applyFont="1" applyBorder="1" applyAlignment="1">
      <alignment horizontal="left" vertical="center" wrapText="1" indent="1"/>
    </xf>
    <xf numFmtId="166" fontId="34" fillId="4" borderId="39" xfId="0" applyNumberFormat="1" applyFont="1" applyFill="1" applyBorder="1" applyAlignment="1">
      <alignment vertical="center"/>
    </xf>
    <xf numFmtId="166" fontId="6" fillId="0" borderId="29" xfId="3" applyNumberFormat="1" applyFont="1" applyBorder="1" applyAlignment="1">
      <alignment vertical="center"/>
    </xf>
    <xf numFmtId="9" fontId="6" fillId="4" borderId="28" xfId="0" applyNumberFormat="1" applyFont="1" applyFill="1" applyBorder="1" applyAlignment="1" applyProtection="1">
      <alignment horizontal="center" vertical="center"/>
      <protection locked="0"/>
    </xf>
    <xf numFmtId="9" fontId="6" fillId="4" borderId="70" xfId="0" applyNumberFormat="1" applyFont="1" applyFill="1" applyBorder="1" applyAlignment="1" applyProtection="1">
      <alignment horizontal="center" vertical="center"/>
      <protection locked="0"/>
    </xf>
    <xf numFmtId="9" fontId="6" fillId="4" borderId="19" xfId="0" applyNumberFormat="1" applyFont="1" applyFill="1" applyBorder="1" applyAlignment="1">
      <alignment horizontal="center" vertical="center"/>
    </xf>
    <xf numFmtId="164" fontId="6" fillId="3" borderId="28" xfId="3" applyNumberFormat="1" applyFont="1" applyFill="1" applyBorder="1" applyAlignment="1" applyProtection="1">
      <alignment horizontal="center"/>
    </xf>
    <xf numFmtId="9" fontId="6" fillId="4" borderId="39" xfId="0" applyNumberFormat="1" applyFont="1" applyFill="1" applyBorder="1" applyAlignment="1" applyProtection="1">
      <alignment horizontal="center" vertical="center"/>
      <protection locked="0"/>
    </xf>
    <xf numFmtId="0" fontId="30" fillId="6" borderId="19" xfId="0" applyFont="1" applyFill="1" applyBorder="1" applyAlignment="1">
      <alignment horizontal="center" vertical="center"/>
    </xf>
    <xf numFmtId="9" fontId="6" fillId="4" borderId="19" xfId="3" applyNumberFormat="1" applyFont="1" applyFill="1" applyBorder="1" applyAlignment="1">
      <alignment horizontal="center" vertical="center"/>
    </xf>
    <xf numFmtId="0" fontId="6" fillId="0" borderId="0" xfId="0" applyFont="1" applyProtection="1"/>
    <xf numFmtId="166" fontId="6" fillId="4" borderId="19" xfId="0" applyNumberFormat="1" applyFont="1" applyFill="1" applyBorder="1" applyAlignment="1" applyProtection="1">
      <alignment vertical="center"/>
    </xf>
    <xf numFmtId="0" fontId="61" fillId="0" borderId="0" xfId="0" applyFont="1" applyAlignment="1" applyProtection="1"/>
    <xf numFmtId="0" fontId="1" fillId="0" borderId="0" xfId="0" applyFont="1" applyProtection="1"/>
    <xf numFmtId="0" fontId="1" fillId="0" borderId="0" xfId="0" applyFont="1" applyFill="1" applyProtection="1"/>
    <xf numFmtId="0" fontId="1" fillId="0" borderId="0" xfId="0" applyFont="1" applyAlignment="1" applyProtection="1">
      <alignment wrapText="1"/>
    </xf>
    <xf numFmtId="0" fontId="65" fillId="0" borderId="0" xfId="0" applyFont="1" applyAlignment="1" applyProtection="1">
      <alignment horizontal="center" vertical="center"/>
    </xf>
    <xf numFmtId="0" fontId="64" fillId="0" borderId="0" xfId="0" applyFont="1" applyProtection="1"/>
    <xf numFmtId="0" fontId="30" fillId="4" borderId="0" xfId="0" applyFont="1" applyFill="1" applyAlignment="1" applyProtection="1">
      <alignment horizontal="left"/>
    </xf>
    <xf numFmtId="0" fontId="30" fillId="6" borderId="0" xfId="0" applyFont="1" applyFill="1" applyAlignment="1" applyProtection="1">
      <alignment horizontal="left"/>
    </xf>
    <xf numFmtId="0" fontId="30" fillId="6" borderId="0" xfId="0" applyFont="1" applyFill="1" applyAlignment="1" applyProtection="1">
      <alignment horizontal="center"/>
    </xf>
    <xf numFmtId="9" fontId="6" fillId="4" borderId="28" xfId="0" applyNumberFormat="1" applyFont="1" applyFill="1" applyBorder="1" applyAlignment="1" applyProtection="1">
      <alignment horizontal="center" vertical="center"/>
    </xf>
    <xf numFmtId="0" fontId="14" fillId="0" borderId="51" xfId="0" applyFont="1" applyBorder="1" applyAlignment="1" applyProtection="1">
      <alignment vertical="center"/>
    </xf>
    <xf numFmtId="9" fontId="6" fillId="4" borderId="19" xfId="0" applyNumberFormat="1" applyFont="1" applyFill="1" applyBorder="1" applyAlignment="1" applyProtection="1">
      <alignment horizontal="center" vertical="center"/>
    </xf>
    <xf numFmtId="0" fontId="7" fillId="0" borderId="0" xfId="0" applyFont="1" applyBorder="1" applyAlignment="1" applyProtection="1">
      <alignment horizontal="left" vertical="center" indent="1"/>
    </xf>
    <xf numFmtId="0" fontId="7" fillId="0" borderId="33" xfId="0" applyFont="1" applyBorder="1" applyAlignment="1" applyProtection="1">
      <alignment horizontal="left" vertical="center" indent="1"/>
    </xf>
    <xf numFmtId="0" fontId="7" fillId="0" borderId="46" xfId="0" applyFont="1" applyBorder="1" applyAlignment="1" applyProtection="1">
      <alignment horizontal="left" vertical="center" indent="1"/>
    </xf>
    <xf numFmtId="0" fontId="6" fillId="0" borderId="41" xfId="0" applyFont="1" applyBorder="1" applyAlignment="1" applyProtection="1">
      <alignment vertical="center"/>
    </xf>
    <xf numFmtId="0" fontId="6" fillId="0" borderId="32" xfId="0" applyFont="1" applyBorder="1" applyAlignment="1" applyProtection="1">
      <alignment vertical="center"/>
    </xf>
    <xf numFmtId="9" fontId="6" fillId="4" borderId="22" xfId="0" applyNumberFormat="1" applyFont="1" applyFill="1" applyBorder="1" applyAlignment="1" applyProtection="1">
      <alignment horizontal="center" vertical="center"/>
    </xf>
    <xf numFmtId="0" fontId="7" fillId="0" borderId="32" xfId="0" applyFont="1" applyBorder="1" applyAlignment="1" applyProtection="1">
      <alignment horizontal="left" vertical="center" indent="1"/>
    </xf>
    <xf numFmtId="9" fontId="6" fillId="0" borderId="33" xfId="3" applyNumberFormat="1" applyFont="1" applyBorder="1" applyAlignment="1" applyProtection="1">
      <alignment horizontal="center" vertical="center"/>
      <protection locked="0"/>
    </xf>
    <xf numFmtId="166" fontId="34" fillId="4" borderId="19" xfId="0" applyNumberFormat="1" applyFont="1" applyFill="1" applyBorder="1" applyAlignment="1" applyProtection="1">
      <alignment vertical="center"/>
    </xf>
    <xf numFmtId="0" fontId="55" fillId="0" borderId="0" xfId="0" applyFont="1" applyBorder="1" applyAlignment="1" applyProtection="1">
      <alignment vertical="center"/>
    </xf>
    <xf numFmtId="9" fontId="6" fillId="0" borderId="0" xfId="3" applyFont="1" applyBorder="1" applyAlignment="1" applyProtection="1">
      <alignment vertical="center"/>
    </xf>
    <xf numFmtId="169" fontId="6" fillId="0" borderId="0" xfId="0" applyNumberFormat="1" applyFont="1" applyAlignment="1" applyProtection="1">
      <alignment vertical="center"/>
    </xf>
    <xf numFmtId="169" fontId="6" fillId="0" borderId="0" xfId="0" applyNumberFormat="1" applyFont="1" applyBorder="1" applyAlignment="1" applyProtection="1">
      <alignment vertical="center"/>
    </xf>
    <xf numFmtId="0" fontId="66" fillId="0" borderId="0" xfId="0" applyFont="1" applyBorder="1" applyAlignment="1" applyProtection="1">
      <alignment vertical="center"/>
    </xf>
    <xf numFmtId="166" fontId="6" fillId="4" borderId="0" xfId="0" applyNumberFormat="1" applyFont="1" applyFill="1" applyBorder="1" applyAlignment="1" applyProtection="1">
      <alignment vertical="center"/>
    </xf>
    <xf numFmtId="170" fontId="6" fillId="0" borderId="0" xfId="0" applyNumberFormat="1" applyFont="1" applyBorder="1" applyAlignment="1" applyProtection="1">
      <alignment vertical="center"/>
    </xf>
    <xf numFmtId="170" fontId="21" fillId="0" borderId="0" xfId="0" applyNumberFormat="1" applyFont="1" applyBorder="1" applyAlignment="1" applyProtection="1">
      <alignment vertical="center"/>
    </xf>
    <xf numFmtId="170" fontId="64" fillId="0" borderId="0" xfId="0" applyNumberFormat="1" applyFont="1" applyBorder="1" applyAlignment="1" applyProtection="1">
      <alignment vertical="center"/>
    </xf>
    <xf numFmtId="166" fontId="6" fillId="0" borderId="19" xfId="0" applyNumberFormat="1" applyFont="1" applyBorder="1" applyAlignment="1" applyProtection="1">
      <alignment vertical="center"/>
    </xf>
    <xf numFmtId="9" fontId="6" fillId="0" borderId="28" xfId="3" applyFont="1" applyBorder="1" applyAlignment="1" applyProtection="1">
      <alignment vertical="center"/>
      <protection locked="0"/>
    </xf>
    <xf numFmtId="166" fontId="6" fillId="0" borderId="28" xfId="3" applyNumberFormat="1" applyFont="1" applyBorder="1" applyAlignment="1" applyProtection="1">
      <alignment vertical="center"/>
      <protection locked="0"/>
    </xf>
    <xf numFmtId="166" fontId="6" fillId="0" borderId="29" xfId="3" applyNumberFormat="1" applyFont="1" applyBorder="1" applyAlignment="1" applyProtection="1">
      <alignment vertical="center"/>
      <protection locked="0"/>
    </xf>
    <xf numFmtId="0" fontId="7" fillId="0" borderId="46" xfId="0" applyFont="1" applyBorder="1" applyAlignment="1" applyProtection="1">
      <alignment horizontal="left" vertical="center" indent="1"/>
      <protection locked="0"/>
    </xf>
    <xf numFmtId="0" fontId="6" fillId="0" borderId="32" xfId="0" applyFont="1" applyBorder="1" applyAlignment="1" applyProtection="1">
      <alignment vertical="center"/>
      <protection locked="0"/>
    </xf>
    <xf numFmtId="0" fontId="7" fillId="0" borderId="32" xfId="0" applyFont="1" applyBorder="1" applyAlignment="1" applyProtection="1">
      <alignment horizontal="left" vertical="center" indent="1"/>
      <protection locked="0"/>
    </xf>
    <xf numFmtId="0" fontId="7" fillId="0" borderId="68" xfId="0" applyFont="1" applyBorder="1" applyAlignment="1" applyProtection="1">
      <alignment horizontal="left" vertical="center" indent="1"/>
      <protection locked="0"/>
    </xf>
    <xf numFmtId="166" fontId="6" fillId="0" borderId="27" xfId="0" applyNumberFormat="1" applyFont="1" applyBorder="1" applyAlignment="1" applyProtection="1">
      <alignment vertical="center"/>
      <protection locked="0"/>
    </xf>
    <xf numFmtId="166" fontId="6" fillId="0" borderId="28" xfId="0" applyNumberFormat="1" applyFont="1" applyBorder="1" applyAlignment="1" applyProtection="1">
      <alignment vertical="center"/>
      <protection locked="0"/>
    </xf>
    <xf numFmtId="0" fontId="7" fillId="0" borderId="97" xfId="0" applyFont="1" applyBorder="1" applyAlignment="1" applyProtection="1">
      <alignment horizontal="left" vertical="center" indent="1"/>
      <protection locked="0"/>
    </xf>
    <xf numFmtId="0" fontId="7" fillId="0" borderId="69" xfId="0" applyFont="1" applyBorder="1" applyAlignment="1" applyProtection="1">
      <alignment horizontal="left" vertical="center" indent="1"/>
      <protection locked="0"/>
    </xf>
    <xf numFmtId="0" fontId="7" fillId="0" borderId="33" xfId="0" applyFont="1" applyBorder="1" applyAlignment="1" applyProtection="1">
      <alignment horizontal="left" vertical="center" indent="1"/>
      <protection locked="0"/>
    </xf>
    <xf numFmtId="9" fontId="6" fillId="0" borderId="42" xfId="3" applyNumberFormat="1" applyFont="1" applyBorder="1" applyAlignment="1" applyProtection="1">
      <alignment vertical="center"/>
    </xf>
    <xf numFmtId="166" fontId="6" fillId="4" borderId="50" xfId="0" applyNumberFormat="1" applyFont="1" applyFill="1" applyBorder="1" applyAlignment="1" applyProtection="1">
      <alignment vertical="center"/>
    </xf>
    <xf numFmtId="166" fontId="6" fillId="0" borderId="50" xfId="0" applyNumberFormat="1" applyFont="1" applyBorder="1" applyAlignment="1" applyProtection="1">
      <alignment vertical="center"/>
    </xf>
    <xf numFmtId="0" fontId="7" fillId="0" borderId="95" xfId="0" applyFont="1" applyBorder="1" applyAlignment="1">
      <alignment horizontal="left" vertical="center" indent="1"/>
    </xf>
    <xf numFmtId="0" fontId="7" fillId="0" borderId="104" xfId="0" applyFont="1" applyBorder="1" applyAlignment="1">
      <alignment horizontal="left" vertical="center" indent="1"/>
    </xf>
    <xf numFmtId="9" fontId="6" fillId="0" borderId="65" xfId="3" applyFont="1" applyBorder="1" applyAlignment="1" applyProtection="1">
      <alignment vertical="center"/>
      <protection locked="0"/>
    </xf>
    <xf numFmtId="166" fontId="6" fillId="0" borderId="65" xfId="3" applyNumberFormat="1" applyFont="1" applyBorder="1" applyAlignment="1" applyProtection="1">
      <alignment vertical="center"/>
      <protection locked="0"/>
    </xf>
    <xf numFmtId="166" fontId="6" fillId="0" borderId="65" xfId="3" applyNumberFormat="1" applyFont="1" applyBorder="1" applyAlignment="1">
      <alignment vertical="center"/>
    </xf>
    <xf numFmtId="0" fontId="7" fillId="0" borderId="41" xfId="0" applyFont="1" applyBorder="1" applyAlignment="1">
      <alignment horizontal="left" vertical="center" indent="1"/>
    </xf>
    <xf numFmtId="0" fontId="7" fillId="0" borderId="68" xfId="0" applyFont="1" applyBorder="1" applyAlignment="1">
      <alignment horizontal="left" vertical="center" indent="1"/>
    </xf>
    <xf numFmtId="0" fontId="7" fillId="0" borderId="69" xfId="0" applyFont="1" applyBorder="1" applyAlignment="1">
      <alignment horizontal="left" vertical="center" indent="1"/>
    </xf>
    <xf numFmtId="9" fontId="6" fillId="0" borderId="70" xfId="3" applyFont="1" applyBorder="1" applyAlignment="1" applyProtection="1">
      <alignment vertical="center"/>
      <protection locked="0"/>
    </xf>
    <xf numFmtId="166" fontId="6" fillId="0" borderId="70" xfId="3" applyNumberFormat="1" applyFont="1" applyBorder="1" applyAlignment="1" applyProtection="1">
      <alignment vertical="center"/>
      <protection locked="0"/>
    </xf>
    <xf numFmtId="166" fontId="6" fillId="0" borderId="70" xfId="3" applyNumberFormat="1" applyFont="1" applyBorder="1" applyAlignment="1">
      <alignment vertical="center"/>
    </xf>
    <xf numFmtId="0" fontId="7" fillId="0" borderId="104" xfId="0" applyFont="1" applyBorder="1" applyAlignment="1" applyProtection="1">
      <alignment horizontal="left" vertical="center" indent="1"/>
      <protection locked="0"/>
    </xf>
    <xf numFmtId="166" fontId="34" fillId="0" borderId="19" xfId="3" applyNumberFormat="1" applyFont="1" applyBorder="1" applyAlignment="1" applyProtection="1">
      <alignment vertical="center"/>
    </xf>
    <xf numFmtId="0" fontId="14" fillId="0" borderId="51" xfId="0" applyFont="1" applyBorder="1" applyAlignment="1">
      <alignment horizontal="left" vertical="center"/>
    </xf>
    <xf numFmtId="0" fontId="6" fillId="0" borderId="49" xfId="0" applyFont="1" applyFill="1" applyBorder="1"/>
    <xf numFmtId="166" fontId="6" fillId="0" borderId="19" xfId="0" applyNumberFormat="1" applyFont="1" applyBorder="1" applyAlignment="1" applyProtection="1">
      <alignment vertical="center"/>
      <protection locked="0"/>
    </xf>
    <xf numFmtId="0" fontId="6" fillId="0" borderId="0" xfId="0" applyFont="1" applyProtection="1">
      <protection locked="0"/>
    </xf>
    <xf numFmtId="166" fontId="6" fillId="0" borderId="36" xfId="0" applyNumberFormat="1" applyFont="1" applyBorder="1" applyAlignment="1" applyProtection="1">
      <alignment vertical="center"/>
      <protection locked="0"/>
    </xf>
    <xf numFmtId="0" fontId="6" fillId="0" borderId="19" xfId="0" applyFont="1" applyBorder="1" applyProtection="1">
      <protection locked="0"/>
    </xf>
    <xf numFmtId="0" fontId="6" fillId="0" borderId="105" xfId="0" applyFont="1" applyFill="1" applyBorder="1" applyAlignment="1" applyProtection="1">
      <alignment vertical="top"/>
      <protection locked="0"/>
    </xf>
    <xf numFmtId="166" fontId="6" fillId="0" borderId="106" xfId="0" applyNumberFormat="1" applyFont="1" applyFill="1" applyBorder="1" applyAlignment="1" applyProtection="1">
      <alignment horizontal="right" vertical="center"/>
      <protection locked="0"/>
    </xf>
    <xf numFmtId="0" fontId="2" fillId="0" borderId="9" xfId="2" applyBorder="1" applyAlignment="1" applyProtection="1">
      <alignment wrapText="1"/>
      <protection locked="0"/>
    </xf>
    <xf numFmtId="0" fontId="6" fillId="0" borderId="9" xfId="4" applyFont="1" applyFill="1" applyBorder="1" applyProtection="1"/>
    <xf numFmtId="0" fontId="19" fillId="0" borderId="11" xfId="2" applyFont="1" applyBorder="1" applyAlignment="1" applyProtection="1">
      <alignment vertical="top"/>
    </xf>
    <xf numFmtId="0" fontId="19" fillId="0" borderId="9" xfId="2" applyFont="1" applyFill="1" applyBorder="1" applyAlignment="1" applyProtection="1"/>
    <xf numFmtId="0" fontId="2" fillId="0" borderId="36" xfId="2" applyBorder="1" applyAlignment="1" applyProtection="1">
      <alignment horizontal="left"/>
      <protection locked="0"/>
    </xf>
    <xf numFmtId="0" fontId="2" fillId="0" borderId="36" xfId="2" applyBorder="1" applyAlignment="1" applyProtection="1">
      <alignment vertical="top"/>
      <protection locked="0"/>
    </xf>
    <xf numFmtId="0" fontId="2" fillId="0" borderId="50" xfId="2" applyBorder="1" applyAlignment="1" applyProtection="1">
      <alignment horizontal="left" vertical="top"/>
      <protection locked="0"/>
    </xf>
    <xf numFmtId="0" fontId="2" fillId="0" borderId="40" xfId="2" applyBorder="1" applyAlignment="1" applyProtection="1">
      <alignment vertical="top"/>
      <protection locked="0"/>
    </xf>
    <xf numFmtId="0" fontId="2" fillId="0" borderId="39" xfId="2" applyBorder="1" applyAlignment="1" applyProtection="1">
      <alignment vertical="top"/>
      <protection locked="0"/>
    </xf>
    <xf numFmtId="0" fontId="2" fillId="0" borderId="36" xfId="2" applyFill="1" applyBorder="1" applyAlignment="1" applyProtection="1">
      <alignment horizontal="left"/>
      <protection locked="0"/>
    </xf>
    <xf numFmtId="0" fontId="2" fillId="0" borderId="50" xfId="2" applyFont="1" applyBorder="1" applyAlignment="1" applyProtection="1">
      <alignment horizontal="left" vertical="top"/>
      <protection locked="0"/>
    </xf>
    <xf numFmtId="0" fontId="2" fillId="0" borderId="0" xfId="2" applyBorder="1" applyAlignment="1" applyProtection="1">
      <alignment horizontal="left" indent="1"/>
      <protection locked="0"/>
    </xf>
    <xf numFmtId="0" fontId="2" fillId="0" borderId="4" xfId="2" applyBorder="1" applyAlignment="1" applyProtection="1">
      <alignment horizontal="left" vertical="top"/>
      <protection locked="0"/>
    </xf>
    <xf numFmtId="0" fontId="7" fillId="0" borderId="0" xfId="2" applyFont="1" applyAlignment="1" applyProtection="1">
      <alignment horizontal="left" indent="2"/>
      <protection locked="0"/>
    </xf>
    <xf numFmtId="0" fontId="11" fillId="0" borderId="0" xfId="2" applyFont="1" applyAlignment="1" applyProtection="1">
      <alignment horizontal="left"/>
      <protection locked="0"/>
    </xf>
    <xf numFmtId="0" fontId="8" fillId="0" borderId="0" xfId="4" applyFont="1" applyAlignment="1" applyProtection="1">
      <alignment horizontal="left"/>
    </xf>
    <xf numFmtId="0" fontId="6" fillId="0" borderId="0" xfId="4" applyFont="1" applyAlignment="1" applyProtection="1">
      <alignment horizontal="justify" wrapText="1"/>
    </xf>
    <xf numFmtId="0" fontId="19" fillId="0" borderId="0" xfId="2" applyFont="1" applyAlignment="1" applyProtection="1">
      <protection locked="0"/>
    </xf>
    <xf numFmtId="0" fontId="19" fillId="0" borderId="0" xfId="2" applyFont="1" applyAlignment="1" applyProtection="1">
      <alignment horizontal="justify" wrapText="1"/>
      <protection locked="0"/>
    </xf>
    <xf numFmtId="0" fontId="7" fillId="0" borderId="0" xfId="2" applyFont="1" applyAlignment="1" applyProtection="1">
      <protection locked="0"/>
    </xf>
    <xf numFmtId="0" fontId="47" fillId="0" borderId="0" xfId="4" applyFont="1" applyAlignment="1" applyProtection="1">
      <alignment horizontal="left"/>
      <protection locked="0"/>
    </xf>
    <xf numFmtId="0" fontId="7" fillId="0" borderId="0" xfId="2" applyFont="1" applyAlignment="1" applyProtection="1">
      <alignment horizontal="left"/>
      <protection locked="0"/>
    </xf>
    <xf numFmtId="0" fontId="19" fillId="0" borderId="0" xfId="2" applyFont="1" applyAlignment="1" applyProtection="1">
      <alignment horizontal="justify"/>
    </xf>
    <xf numFmtId="0" fontId="2" fillId="0" borderId="0" xfId="2" applyAlignment="1" applyProtection="1">
      <alignment horizontal="justify" wrapText="1"/>
    </xf>
    <xf numFmtId="0" fontId="6" fillId="0" borderId="0" xfId="4" applyFont="1" applyBorder="1" applyAlignment="1" applyProtection="1">
      <alignment horizontal="left" wrapText="1"/>
    </xf>
    <xf numFmtId="0" fontId="6" fillId="0" borderId="30" xfId="4" applyFont="1" applyFill="1" applyBorder="1" applyAlignment="1" applyProtection="1">
      <alignment horizontal="left" wrapText="1"/>
      <protection locked="0"/>
    </xf>
    <xf numFmtId="0" fontId="4" fillId="0" borderId="31" xfId="0" applyFont="1" applyFill="1" applyBorder="1" applyAlignment="1" applyProtection="1">
      <alignment horizontal="left" wrapText="1"/>
      <protection locked="0"/>
    </xf>
    <xf numFmtId="0" fontId="6" fillId="0" borderId="32" xfId="4" applyFont="1" applyFill="1" applyBorder="1" applyAlignment="1" applyProtection="1">
      <alignment horizontal="left" wrapText="1"/>
      <protection locked="0"/>
    </xf>
    <xf numFmtId="0" fontId="4" fillId="0" borderId="33" xfId="0" applyFont="1" applyFill="1" applyBorder="1" applyAlignment="1" applyProtection="1">
      <alignment horizontal="left" wrapText="1"/>
      <protection locked="0"/>
    </xf>
    <xf numFmtId="0" fontId="6" fillId="0" borderId="34" xfId="4" applyFont="1" applyFill="1" applyBorder="1" applyAlignment="1" applyProtection="1">
      <alignment horizontal="left" wrapText="1"/>
      <protection locked="0"/>
    </xf>
    <xf numFmtId="0" fontId="4" fillId="0" borderId="35" xfId="0" applyFont="1" applyFill="1" applyBorder="1" applyAlignment="1" applyProtection="1">
      <alignment horizontal="left" wrapText="1"/>
      <protection locked="0"/>
    </xf>
    <xf numFmtId="0" fontId="13" fillId="0" borderId="0" xfId="4" applyFont="1" applyFill="1" applyAlignment="1" applyProtection="1">
      <alignment horizontal="left"/>
    </xf>
    <xf numFmtId="0" fontId="6" fillId="0" borderId="19" xfId="4" applyFont="1" applyBorder="1" applyAlignment="1" applyProtection="1">
      <alignment horizontal="center" vertical="center"/>
    </xf>
    <xf numFmtId="0" fontId="0" fillId="0" borderId="19" xfId="0" applyBorder="1" applyAlignment="1">
      <alignment horizontal="center" vertical="center"/>
    </xf>
    <xf numFmtId="0" fontId="6" fillId="0" borderId="0" xfId="4" applyFont="1" applyFill="1" applyAlignment="1" applyProtection="1">
      <alignment horizontal="left" wrapText="1"/>
    </xf>
    <xf numFmtId="0" fontId="0" fillId="0" borderId="0" xfId="0" applyAlignment="1">
      <alignment horizontal="left" wrapText="1"/>
    </xf>
    <xf numFmtId="0" fontId="7" fillId="0" borderId="19" xfId="4" applyFont="1" applyBorder="1" applyAlignment="1" applyProtection="1">
      <alignment horizontal="center" vertical="center"/>
    </xf>
    <xf numFmtId="0" fontId="6" fillId="0" borderId="0" xfId="4" applyFont="1" applyAlignment="1" applyProtection="1">
      <alignment horizontal="left" wrapText="1"/>
    </xf>
    <xf numFmtId="0" fontId="14" fillId="0" borderId="0" xfId="4" applyFont="1" applyAlignment="1" applyProtection="1">
      <alignment horizontal="left" wrapText="1"/>
    </xf>
    <xf numFmtId="0" fontId="6" fillId="0" borderId="0" xfId="4" applyFont="1" applyBorder="1" applyAlignment="1" applyProtection="1"/>
    <xf numFmtId="0" fontId="6" fillId="0" borderId="0" xfId="4" applyFont="1" applyAlignment="1" applyProtection="1"/>
    <xf numFmtId="0" fontId="6" fillId="0" borderId="0" xfId="4" applyFont="1" applyBorder="1" applyAlignment="1" applyProtection="1">
      <alignment horizontal="left"/>
    </xf>
    <xf numFmtId="0" fontId="6" fillId="0" borderId="13" xfId="4" applyFont="1" applyBorder="1" applyAlignment="1" applyProtection="1">
      <alignment horizontal="center" vertical="center"/>
    </xf>
    <xf numFmtId="0" fontId="7" fillId="0" borderId="13" xfId="4" applyFont="1" applyBorder="1" applyAlignment="1" applyProtection="1"/>
    <xf numFmtId="0" fontId="15" fillId="0" borderId="0" xfId="4" applyFont="1" applyBorder="1" applyAlignment="1" applyProtection="1">
      <alignment horizontal="left" wrapText="1"/>
    </xf>
    <xf numFmtId="0" fontId="16" fillId="0" borderId="6" xfId="4" applyFont="1" applyBorder="1" applyAlignment="1" applyProtection="1">
      <alignment horizontal="left" wrapText="1"/>
    </xf>
    <xf numFmtId="0" fontId="17" fillId="0" borderId="7" xfId="4" applyFont="1" applyBorder="1" applyAlignment="1" applyProtection="1">
      <alignment horizontal="left"/>
    </xf>
    <xf numFmtId="0" fontId="6" fillId="0" borderId="0" xfId="4" applyFont="1" applyAlignment="1" applyProtection="1">
      <alignment wrapText="1"/>
    </xf>
    <xf numFmtId="0" fontId="7" fillId="0" borderId="0" xfId="4" applyFont="1" applyAlignment="1" applyProtection="1">
      <alignment wrapText="1"/>
    </xf>
    <xf numFmtId="0" fontId="6" fillId="0" borderId="0" xfId="4" applyFont="1" applyFill="1" applyBorder="1" applyAlignment="1" applyProtection="1"/>
    <xf numFmtId="0" fontId="7" fillId="0" borderId="0" xfId="4" applyFont="1" applyAlignment="1" applyProtection="1"/>
    <xf numFmtId="0" fontId="7" fillId="0" borderId="13" xfId="4" applyFont="1" applyBorder="1" applyAlignment="1" applyProtection="1">
      <alignment horizontal="center" vertical="center"/>
    </xf>
    <xf numFmtId="0" fontId="7" fillId="0" borderId="0" xfId="4" applyFont="1" applyAlignment="1" applyProtection="1">
      <alignment horizontal="left" wrapText="1"/>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29" fillId="0" borderId="0" xfId="2" applyFont="1" applyAlignment="1" applyProtection="1">
      <alignment wrapText="1"/>
      <protection locked="0"/>
    </xf>
    <xf numFmtId="0" fontId="34" fillId="0" borderId="6" xfId="4" applyFont="1" applyBorder="1" applyAlignment="1" applyProtection="1">
      <alignment horizontal="left" wrapText="1"/>
    </xf>
    <xf numFmtId="0" fontId="57" fillId="0" borderId="7" xfId="4" applyFont="1" applyBorder="1" applyAlignment="1" applyProtection="1">
      <alignment horizontal="left"/>
    </xf>
    <xf numFmtId="0" fontId="6" fillId="4" borderId="0" xfId="4" applyFont="1" applyFill="1" applyBorder="1" applyAlignment="1" applyProtection="1">
      <alignment horizontal="left" wrapText="1"/>
    </xf>
    <xf numFmtId="0" fontId="34" fillId="0" borderId="48" xfId="0" applyFont="1" applyFill="1" applyBorder="1" applyAlignment="1" applyProtection="1">
      <alignment horizontal="left" vertical="center"/>
    </xf>
    <xf numFmtId="0" fontId="34" fillId="0" borderId="50" xfId="0" applyFont="1" applyFill="1" applyBorder="1" applyAlignment="1" applyProtection="1">
      <alignment horizontal="left" vertical="center"/>
    </xf>
    <xf numFmtId="0" fontId="34" fillId="0" borderId="26" xfId="0" applyFont="1" applyFill="1" applyBorder="1" applyAlignment="1" applyProtection="1">
      <alignment horizontal="left" vertical="center"/>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6" fillId="0" borderId="34" xfId="0" applyFont="1" applyBorder="1" applyAlignment="1" applyProtection="1">
      <alignment horizontal="left" indent="1"/>
      <protection locked="0"/>
    </xf>
    <xf numFmtId="0" fontId="6" fillId="0" borderId="52" xfId="0" applyFont="1" applyBorder="1" applyAlignment="1" applyProtection="1">
      <alignment horizontal="left" indent="1"/>
      <protection locked="0"/>
    </xf>
    <xf numFmtId="0" fontId="6" fillId="0" borderId="84" xfId="0" applyFont="1" applyBorder="1" applyAlignment="1" applyProtection="1">
      <alignment horizontal="left" indent="1"/>
      <protection locked="0"/>
    </xf>
    <xf numFmtId="0" fontId="2" fillId="0" borderId="36" xfId="2" applyBorder="1" applyAlignment="1" applyProtection="1">
      <alignment horizontal="left" wrapText="1"/>
      <protection locked="0"/>
    </xf>
    <xf numFmtId="0" fontId="2" fillId="0" borderId="0" xfId="2" applyBorder="1" applyAlignment="1" applyProtection="1">
      <alignment horizontal="left" wrapText="1"/>
      <protection locked="0"/>
    </xf>
    <xf numFmtId="0" fontId="2" fillId="0" borderId="36" xfId="2" quotePrefix="1" applyBorder="1" applyAlignment="1" applyProtection="1">
      <alignment horizontal="center"/>
      <protection locked="0"/>
    </xf>
    <xf numFmtId="0" fontId="2" fillId="0" borderId="0" xfId="2" quotePrefix="1" applyBorder="1" applyAlignment="1" applyProtection="1">
      <alignment horizontal="center"/>
      <protection locked="0"/>
    </xf>
    <xf numFmtId="0" fontId="2" fillId="0" borderId="49" xfId="2" quotePrefix="1" applyBorder="1" applyAlignment="1" applyProtection="1">
      <alignment horizontal="center"/>
      <protection locked="0"/>
    </xf>
    <xf numFmtId="0" fontId="19" fillId="0" borderId="0" xfId="2" applyFont="1" applyAlignment="1" applyProtection="1"/>
    <xf numFmtId="0" fontId="19" fillId="0" borderId="36" xfId="2" applyFont="1" applyBorder="1" applyAlignment="1" applyProtection="1">
      <alignment horizontal="left" vertical="top"/>
      <protection locked="0"/>
    </xf>
    <xf numFmtId="0" fontId="19" fillId="0" borderId="0" xfId="2" applyFont="1" applyBorder="1" applyAlignment="1" applyProtection="1">
      <alignment horizontal="left" vertical="top"/>
      <protection locked="0"/>
    </xf>
    <xf numFmtId="0" fontId="19" fillId="0" borderId="49" xfId="2" applyFont="1" applyBorder="1" applyAlignment="1" applyProtection="1">
      <alignment horizontal="left" vertical="top"/>
      <protection locked="0"/>
    </xf>
    <xf numFmtId="0" fontId="19" fillId="0" borderId="36" xfId="2" applyFont="1" applyBorder="1" applyAlignment="1" applyProtection="1">
      <alignment horizontal="left"/>
      <protection locked="0"/>
    </xf>
    <xf numFmtId="0" fontId="19" fillId="0" borderId="0" xfId="2" applyFont="1" applyBorder="1" applyAlignment="1" applyProtection="1">
      <alignment horizontal="left"/>
      <protection locked="0"/>
    </xf>
    <xf numFmtId="0" fontId="41" fillId="0" borderId="60" xfId="0" applyFont="1" applyBorder="1" applyAlignment="1" applyProtection="1">
      <alignment horizontal="left" vertical="center" wrapText="1"/>
    </xf>
    <xf numFmtId="0" fontId="41" fillId="0" borderId="61" xfId="0" applyFont="1" applyBorder="1" applyAlignment="1" applyProtection="1">
      <alignment horizontal="left" vertical="center" wrapText="1"/>
    </xf>
    <xf numFmtId="0" fontId="41" fillId="0" borderId="62" xfId="0" applyFont="1" applyBorder="1" applyAlignment="1" applyProtection="1">
      <alignment horizontal="left" vertical="center" wrapText="1"/>
    </xf>
    <xf numFmtId="0" fontId="41" fillId="0" borderId="12" xfId="0" applyFont="1" applyBorder="1" applyAlignment="1" applyProtection="1">
      <alignment horizontal="left" vertical="center" wrapText="1"/>
    </xf>
    <xf numFmtId="0" fontId="41" fillId="0" borderId="0" xfId="0" applyFont="1" applyBorder="1" applyAlignment="1" applyProtection="1">
      <alignment horizontal="left" vertical="center" wrapText="1"/>
    </xf>
    <xf numFmtId="0" fontId="41" fillId="0" borderId="54" xfId="0" applyFont="1" applyBorder="1" applyAlignment="1" applyProtection="1">
      <alignment horizontal="left" vertical="center" wrapText="1"/>
    </xf>
    <xf numFmtId="0" fontId="41" fillId="0" borderId="16" xfId="0" applyFont="1" applyBorder="1" applyAlignment="1" applyProtection="1">
      <alignment horizontal="left" vertical="center" wrapText="1"/>
    </xf>
    <xf numFmtId="0" fontId="41" fillId="0" borderId="63" xfId="0" applyFont="1" applyBorder="1" applyAlignment="1" applyProtection="1">
      <alignment horizontal="left" vertical="center" wrapText="1"/>
    </xf>
    <xf numFmtId="0" fontId="41" fillId="0" borderId="64" xfId="0" applyFont="1" applyBorder="1" applyAlignment="1" applyProtection="1">
      <alignment horizontal="left" vertical="center" wrapText="1"/>
    </xf>
    <xf numFmtId="0" fontId="11" fillId="0" borderId="0" xfId="2" applyFont="1" applyBorder="1" applyAlignment="1" applyProtection="1">
      <alignment horizontal="left"/>
      <protection locked="0"/>
    </xf>
    <xf numFmtId="0" fontId="6" fillId="0" borderId="0" xfId="0" applyFont="1" applyAlignment="1" applyProtection="1">
      <alignment horizontal="left" wrapText="1"/>
    </xf>
    <xf numFmtId="0" fontId="32" fillId="0" borderId="0" xfId="2" applyFont="1" applyBorder="1" applyAlignment="1" applyProtection="1">
      <alignment horizontal="left" vertical="center" wrapText="1"/>
      <protection locked="0"/>
    </xf>
    <xf numFmtId="0" fontId="6" fillId="0" borderId="0" xfId="0" applyFont="1" applyBorder="1" applyAlignment="1" applyProtection="1">
      <alignment horizontal="left" vertical="top" wrapText="1"/>
    </xf>
    <xf numFmtId="0" fontId="15" fillId="0" borderId="0" xfId="0" applyFont="1" applyFill="1" applyAlignment="1" applyProtection="1">
      <alignment horizontal="left" wrapText="1"/>
    </xf>
    <xf numFmtId="0" fontId="42" fillId="0" borderId="0" xfId="0" applyFont="1" applyBorder="1" applyAlignment="1" applyProtection="1">
      <alignment horizontal="left" wrapText="1"/>
    </xf>
    <xf numFmtId="0" fontId="31" fillId="5" borderId="0" xfId="2" applyFont="1" applyFill="1" applyAlignment="1" applyProtection="1">
      <alignment horizontal="left"/>
    </xf>
    <xf numFmtId="0" fontId="41" fillId="0" borderId="60" xfId="0" applyFont="1" applyFill="1" applyBorder="1" applyAlignment="1" applyProtection="1">
      <alignment horizontal="left" vertical="top" wrapText="1"/>
    </xf>
    <xf numFmtId="0" fontId="41" fillId="0" borderId="61" xfId="0" applyFont="1" applyFill="1" applyBorder="1" applyAlignment="1" applyProtection="1">
      <alignment horizontal="left" vertical="top" wrapText="1"/>
    </xf>
    <xf numFmtId="0" fontId="41" fillId="0" borderId="62" xfId="0" applyFont="1" applyFill="1" applyBorder="1" applyAlignment="1" applyProtection="1">
      <alignment horizontal="left" vertical="top" wrapText="1"/>
    </xf>
    <xf numFmtId="0" fontId="41" fillId="0" borderId="12"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54" xfId="0" applyFont="1" applyFill="1" applyBorder="1" applyAlignment="1" applyProtection="1">
      <alignment horizontal="left" vertical="top" wrapText="1"/>
    </xf>
    <xf numFmtId="0" fontId="41" fillId="0" borderId="16" xfId="0" applyFont="1" applyFill="1" applyBorder="1" applyAlignment="1" applyProtection="1">
      <alignment horizontal="left" vertical="top" wrapText="1"/>
    </xf>
    <xf numFmtId="0" fontId="41" fillId="0" borderId="63" xfId="0" applyFont="1" applyFill="1" applyBorder="1" applyAlignment="1" applyProtection="1">
      <alignment horizontal="left" vertical="top" wrapText="1"/>
    </xf>
    <xf numFmtId="0" fontId="41" fillId="0" borderId="64" xfId="0" applyFont="1" applyFill="1" applyBorder="1" applyAlignment="1" applyProtection="1">
      <alignment horizontal="left" vertical="top" wrapText="1"/>
    </xf>
    <xf numFmtId="0" fontId="6" fillId="0" borderId="32" xfId="0" applyFont="1" applyBorder="1" applyAlignment="1" applyProtection="1">
      <alignment horizontal="left" indent="1"/>
      <protection locked="0"/>
    </xf>
    <xf numFmtId="0" fontId="6" fillId="0" borderId="46" xfId="0" applyFont="1" applyBorder="1" applyAlignment="1" applyProtection="1">
      <alignment horizontal="left" indent="1"/>
      <protection locked="0"/>
    </xf>
    <xf numFmtId="0" fontId="6" fillId="0" borderId="33" xfId="0" applyFont="1" applyBorder="1" applyAlignment="1" applyProtection="1">
      <alignment horizontal="left" indent="1"/>
      <protection locked="0"/>
    </xf>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14" fillId="0" borderId="45" xfId="0" applyFont="1" applyBorder="1" applyAlignment="1" applyProtection="1">
      <alignment horizontal="left"/>
    </xf>
    <xf numFmtId="0" fontId="14" fillId="0" borderId="41" xfId="0" applyFont="1" applyBorder="1" applyProtection="1"/>
    <xf numFmtId="0" fontId="14" fillId="0" borderId="42" xfId="0" applyFont="1" applyBorder="1" applyProtection="1"/>
    <xf numFmtId="0" fontId="10" fillId="0" borderId="0" xfId="0" applyFont="1" applyFill="1" applyAlignment="1" applyProtection="1">
      <alignment horizontal="left" vertical="top" wrapText="1"/>
    </xf>
    <xf numFmtId="0" fontId="34" fillId="0" borderId="41" xfId="0" applyFont="1" applyFill="1" applyBorder="1" applyAlignment="1" applyProtection="1">
      <alignment horizontal="left" vertical="center"/>
    </xf>
    <xf numFmtId="0" fontId="34" fillId="0" borderId="42" xfId="0" applyFont="1" applyFill="1" applyBorder="1" applyAlignment="1" applyProtection="1">
      <alignment horizontal="left" vertical="center"/>
    </xf>
    <xf numFmtId="0" fontId="43" fillId="0" borderId="0" xfId="0" applyFont="1" applyFill="1" applyBorder="1" applyAlignment="1" applyProtection="1">
      <alignment horizontal="left"/>
    </xf>
    <xf numFmtId="0" fontId="43" fillId="0" borderId="0" xfId="0" applyFont="1" applyFill="1" applyBorder="1" applyAlignment="1" applyProtection="1">
      <alignment horizontal="left" wrapText="1"/>
    </xf>
    <xf numFmtId="0" fontId="6" fillId="0" borderId="0" xfId="0" applyFont="1" applyFill="1" applyBorder="1" applyAlignment="1" applyProtection="1">
      <alignment horizontal="left" wrapText="1"/>
    </xf>
    <xf numFmtId="0" fontId="6" fillId="0" borderId="41" xfId="4" applyFont="1" applyFill="1" applyBorder="1" applyAlignment="1" applyProtection="1">
      <alignment horizontal="left" vertical="top" wrapText="1"/>
      <protection locked="0"/>
    </xf>
    <xf numFmtId="0" fontId="6" fillId="0" borderId="42" xfId="4" applyFont="1" applyFill="1" applyBorder="1" applyAlignment="1" applyProtection="1">
      <alignment horizontal="left" vertical="top" wrapText="1"/>
      <protection locked="0"/>
    </xf>
    <xf numFmtId="0" fontId="6" fillId="0" borderId="51" xfId="4"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xf>
    <xf numFmtId="0" fontId="41" fillId="0" borderId="14" xfId="0" applyFont="1" applyFill="1" applyBorder="1" applyAlignment="1" applyProtection="1">
      <alignment horizontal="left" vertical="center" wrapText="1"/>
    </xf>
    <xf numFmtId="0" fontId="41" fillId="0" borderId="72" xfId="0" applyFont="1" applyFill="1" applyBorder="1" applyAlignment="1" applyProtection="1">
      <alignment horizontal="left" vertical="center" wrapText="1"/>
    </xf>
    <xf numFmtId="0" fontId="41" fillId="0" borderId="58" xfId="0" applyFont="1" applyFill="1" applyBorder="1" applyAlignment="1" applyProtection="1">
      <alignment horizontal="left"/>
    </xf>
    <xf numFmtId="0" fontId="41" fillId="0" borderId="53" xfId="0" applyFont="1" applyFill="1" applyBorder="1" applyAlignment="1" applyProtection="1">
      <alignment horizontal="left"/>
    </xf>
    <xf numFmtId="0" fontId="41" fillId="0" borderId="59" xfId="0" applyFont="1" applyFill="1" applyBorder="1" applyAlignment="1" applyProtection="1">
      <alignment horizontal="left"/>
    </xf>
    <xf numFmtId="0" fontId="43" fillId="0" borderId="0" xfId="0" applyFont="1" applyFill="1" applyAlignment="1" applyProtection="1">
      <alignment horizontal="left" wrapText="1"/>
    </xf>
    <xf numFmtId="0" fontId="30" fillId="5" borderId="0" xfId="0" applyFont="1" applyFill="1" applyAlignment="1" applyProtection="1">
      <alignment horizontal="left"/>
    </xf>
    <xf numFmtId="166" fontId="19" fillId="0" borderId="0" xfId="2" applyNumberFormat="1" applyFont="1" applyFill="1" applyBorder="1" applyAlignment="1" applyProtection="1">
      <alignment horizontal="left"/>
      <protection locked="0"/>
    </xf>
    <xf numFmtId="0" fontId="6" fillId="0" borderId="0" xfId="0" applyFont="1" applyFill="1" applyAlignment="1" applyProtection="1">
      <alignment horizontal="left" wrapText="1"/>
    </xf>
    <xf numFmtId="0" fontId="6" fillId="0" borderId="14" xfId="4" applyFont="1" applyFill="1" applyBorder="1" applyAlignment="1" applyProtection="1">
      <alignment horizontal="left" vertical="top" wrapText="1"/>
      <protection locked="0"/>
    </xf>
    <xf numFmtId="0" fontId="6" fillId="0" borderId="72" xfId="4" applyFont="1" applyFill="1" applyBorder="1" applyAlignment="1" applyProtection="1">
      <alignment horizontal="left" vertical="top" wrapText="1"/>
      <protection locked="0"/>
    </xf>
    <xf numFmtId="0" fontId="6" fillId="0" borderId="15" xfId="4" applyFont="1" applyFill="1" applyBorder="1" applyAlignment="1" applyProtection="1">
      <alignment horizontal="left" vertical="top" wrapText="1"/>
      <protection locked="0"/>
    </xf>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6" fillId="0" borderId="32" xfId="0" applyFont="1" applyFill="1" applyBorder="1" applyAlignment="1" applyProtection="1">
      <alignment horizontal="left" wrapText="1" indent="1"/>
    </xf>
    <xf numFmtId="0" fontId="6" fillId="0" borderId="46" xfId="0" applyFont="1" applyFill="1" applyBorder="1" applyAlignment="1" applyProtection="1">
      <alignment horizontal="left" wrapText="1" indent="1"/>
    </xf>
    <xf numFmtId="0" fontId="6" fillId="0" borderId="82" xfId="0" applyFont="1" applyFill="1" applyBorder="1" applyAlignment="1" applyProtection="1">
      <alignment horizontal="left" wrapText="1" indent="1"/>
    </xf>
    <xf numFmtId="0" fontId="6" fillId="0" borderId="0" xfId="0" applyFont="1" applyFill="1" applyBorder="1" applyAlignment="1" applyProtection="1">
      <alignment horizontal="left" vertical="top" wrapText="1"/>
    </xf>
    <xf numFmtId="0" fontId="31" fillId="5" borderId="0" xfId="0" applyFont="1" applyFill="1" applyAlignment="1" applyProtection="1">
      <alignment horizontal="left"/>
    </xf>
    <xf numFmtId="0" fontId="19" fillId="0" borderId="0" xfId="2" applyFont="1" applyFill="1" applyAlignment="1" applyProtection="1">
      <alignment horizontal="left" wrapText="1"/>
      <protection locked="0"/>
    </xf>
    <xf numFmtId="0" fontId="19" fillId="0" borderId="0" xfId="2" applyFont="1" applyFill="1" applyAlignment="1" applyProtection="1">
      <alignment wrapText="1"/>
      <protection locked="0"/>
    </xf>
    <xf numFmtId="0" fontId="32" fillId="0" borderId="0" xfId="2" applyFont="1" applyFill="1" applyAlignment="1" applyProtection="1">
      <alignment horizontal="left" wrapText="1"/>
      <protection locked="0"/>
    </xf>
    <xf numFmtId="0" fontId="6" fillId="0" borderId="0" xfId="0" applyFont="1" applyFill="1" applyAlignment="1" applyProtection="1">
      <alignment horizontal="left" vertical="top" wrapText="1"/>
    </xf>
    <xf numFmtId="0" fontId="34" fillId="0" borderId="41" xfId="0" applyFont="1" applyFill="1" applyBorder="1" applyAlignment="1" applyProtection="1">
      <alignment horizontal="left"/>
    </xf>
    <xf numFmtId="0" fontId="34" fillId="0" borderId="42" xfId="0" applyFont="1" applyFill="1" applyBorder="1" applyAlignment="1" applyProtection="1">
      <alignment horizontal="left"/>
    </xf>
    <xf numFmtId="0" fontId="6" fillId="0" borderId="0" xfId="0" applyFont="1" applyProtection="1"/>
    <xf numFmtId="0" fontId="6" fillId="0" borderId="0" xfId="0" applyFont="1" applyFill="1" applyBorder="1" applyAlignment="1" applyProtection="1">
      <alignment horizontal="left"/>
    </xf>
    <xf numFmtId="0" fontId="41" fillId="0" borderId="74" xfId="0" applyFont="1" applyFill="1" applyBorder="1" applyAlignment="1" applyProtection="1">
      <alignment horizontal="center" vertical="center" wrapText="1"/>
    </xf>
    <xf numFmtId="0" fontId="41" fillId="0" borderId="75" xfId="0" applyFont="1" applyFill="1" applyBorder="1" applyAlignment="1" applyProtection="1">
      <alignment horizontal="center" vertical="center" wrapText="1"/>
    </xf>
    <xf numFmtId="0" fontId="41" fillId="0" borderId="76" xfId="0" applyFont="1" applyFill="1" applyBorder="1" applyAlignment="1" applyProtection="1">
      <alignment horizontal="center" vertical="center" wrapText="1"/>
    </xf>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2" xfId="0" applyFont="1" applyBorder="1" applyAlignment="1" applyProtection="1">
      <alignment horizontal="left" indent="1"/>
    </xf>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6" fillId="0" borderId="56" xfId="0" applyFont="1" applyFill="1" applyBorder="1" applyAlignment="1" applyProtection="1">
      <alignment horizontal="left"/>
    </xf>
    <xf numFmtId="0" fontId="31" fillId="5" borderId="0" xfId="2" applyFont="1" applyFill="1" applyBorder="1" applyAlignment="1" applyProtection="1">
      <alignment horizontal="left"/>
    </xf>
    <xf numFmtId="0" fontId="6" fillId="0" borderId="41" xfId="0" applyFont="1" applyFill="1" applyBorder="1" applyAlignment="1" applyProtection="1">
      <alignment horizontal="center"/>
    </xf>
    <xf numFmtId="0" fontId="6" fillId="0" borderId="42" xfId="0" applyFont="1" applyFill="1" applyBorder="1" applyAlignment="1" applyProtection="1">
      <alignment horizontal="center"/>
    </xf>
    <xf numFmtId="0" fontId="6" fillId="0" borderId="51" xfId="0" applyFont="1" applyFill="1" applyBorder="1" applyAlignment="1" applyProtection="1">
      <alignment horizontal="center"/>
    </xf>
    <xf numFmtId="0" fontId="6" fillId="0" borderId="32" xfId="0" applyFont="1" applyBorder="1" applyAlignment="1" applyProtection="1">
      <alignment horizontal="center"/>
      <protection locked="0"/>
    </xf>
    <xf numFmtId="0" fontId="6" fillId="0" borderId="33" xfId="0" applyFont="1" applyBorder="1" applyAlignment="1" applyProtection="1">
      <alignment horizontal="center"/>
      <protection locked="0"/>
    </xf>
    <xf numFmtId="0" fontId="34" fillId="0" borderId="48" xfId="0" applyFont="1" applyFill="1" applyBorder="1" applyAlignment="1" applyProtection="1">
      <alignment horizontal="left" wrapText="1"/>
    </xf>
    <xf numFmtId="0" fontId="34" fillId="0" borderId="50" xfId="0" applyFont="1" applyFill="1" applyBorder="1" applyAlignment="1" applyProtection="1">
      <alignment horizontal="left" wrapText="1"/>
    </xf>
    <xf numFmtId="0" fontId="34" fillId="0" borderId="26" xfId="0" applyFont="1" applyFill="1" applyBorder="1" applyAlignment="1" applyProtection="1">
      <alignment horizontal="left" wrapText="1"/>
    </xf>
    <xf numFmtId="0" fontId="34" fillId="0" borderId="36" xfId="0" applyFont="1" applyFill="1" applyBorder="1" applyAlignment="1" applyProtection="1">
      <alignment horizontal="left" wrapText="1"/>
    </xf>
    <xf numFmtId="0" fontId="34" fillId="0" borderId="0" xfId="0" applyFont="1" applyFill="1" applyBorder="1" applyAlignment="1" applyProtection="1">
      <alignment horizontal="left" wrapText="1"/>
    </xf>
    <xf numFmtId="0" fontId="34" fillId="0" borderId="49" xfId="0" applyFont="1" applyFill="1" applyBorder="1" applyAlignment="1" applyProtection="1">
      <alignment horizontal="left" wrapText="1"/>
    </xf>
    <xf numFmtId="0" fontId="34" fillId="0" borderId="40" xfId="0" applyFont="1" applyFill="1" applyBorder="1" applyAlignment="1" applyProtection="1">
      <alignment horizontal="left" wrapText="1"/>
    </xf>
    <xf numFmtId="0" fontId="34" fillId="0" borderId="37" xfId="0" applyFont="1" applyFill="1" applyBorder="1" applyAlignment="1" applyProtection="1">
      <alignment horizontal="left" wrapText="1"/>
    </xf>
    <xf numFmtId="0" fontId="34" fillId="0" borderId="79" xfId="0" applyFont="1" applyFill="1" applyBorder="1" applyAlignment="1" applyProtection="1">
      <alignment horizontal="left" wrapText="1"/>
    </xf>
    <xf numFmtId="0" fontId="41" fillId="0" borderId="14" xfId="0" applyFont="1" applyBorder="1" applyAlignment="1" applyProtection="1">
      <alignment horizontal="left" vertical="center" wrapText="1"/>
    </xf>
    <xf numFmtId="0" fontId="41" fillId="0" borderId="72" xfId="0" applyFont="1" applyBorder="1" applyAlignment="1" applyProtection="1">
      <alignment horizontal="left" vertical="center" wrapText="1"/>
    </xf>
    <xf numFmtId="0" fontId="41" fillId="0" borderId="15" xfId="0" applyFont="1" applyBorder="1" applyAlignment="1" applyProtection="1">
      <alignment horizontal="left" vertical="center" wrapText="1"/>
    </xf>
    <xf numFmtId="0" fontId="34" fillId="0" borderId="51" xfId="0" applyFont="1" applyFill="1" applyBorder="1" applyAlignment="1" applyProtection="1">
      <alignment horizontal="left" vertical="center"/>
    </xf>
    <xf numFmtId="0" fontId="39" fillId="0" borderId="30" xfId="0" applyFont="1" applyBorder="1" applyAlignment="1" applyProtection="1">
      <alignment horizontal="left" vertical="center"/>
      <protection locked="0"/>
    </xf>
    <xf numFmtId="0" fontId="39" fillId="0" borderId="47" xfId="0"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41" fillId="0" borderId="0" xfId="0" applyFont="1" applyBorder="1" applyAlignment="1" applyProtection="1">
      <alignment horizontal="left" wrapText="1" indent="1"/>
    </xf>
    <xf numFmtId="0" fontId="11" fillId="0" borderId="0" xfId="2" applyFont="1" applyFill="1" applyBorder="1" applyAlignment="1" applyProtection="1">
      <alignment horizontal="left" vertical="top" wrapText="1"/>
      <protection locked="0"/>
    </xf>
    <xf numFmtId="0" fontId="41" fillId="0" borderId="48" xfId="0" applyFont="1" applyBorder="1" applyAlignment="1" applyProtection="1">
      <alignment horizontal="left" vertical="top" wrapText="1"/>
    </xf>
    <xf numFmtId="0" fontId="41" fillId="0" borderId="50" xfId="0" applyFont="1" applyBorder="1" applyAlignment="1" applyProtection="1">
      <alignment horizontal="left" vertical="top" wrapText="1"/>
    </xf>
    <xf numFmtId="0" fontId="41" fillId="0" borderId="26" xfId="0" applyFont="1" applyBorder="1" applyAlignment="1" applyProtection="1">
      <alignment horizontal="left" vertical="top" wrapText="1"/>
    </xf>
    <xf numFmtId="0" fontId="41" fillId="0" borderId="36"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41" fillId="0" borderId="49" xfId="0" applyFont="1" applyBorder="1" applyAlignment="1" applyProtection="1">
      <alignment horizontal="left" vertical="top" wrapText="1"/>
    </xf>
    <xf numFmtId="0" fontId="41" fillId="0" borderId="40"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2" fillId="0" borderId="36" xfId="2" applyBorder="1" applyAlignment="1" applyProtection="1">
      <alignment horizontal="left"/>
      <protection locked="0"/>
    </xf>
    <xf numFmtId="0" fontId="2" fillId="0" borderId="0" xfId="2" applyBorder="1" applyAlignment="1" applyProtection="1">
      <alignment horizontal="left"/>
      <protection locked="0"/>
    </xf>
    <xf numFmtId="0" fontId="41" fillId="0" borderId="60" xfId="0" applyFont="1" applyBorder="1" applyAlignment="1" applyProtection="1">
      <alignment horizontal="left" wrapText="1"/>
    </xf>
    <xf numFmtId="0" fontId="41" fillId="0" borderId="61" xfId="0" applyFont="1" applyBorder="1" applyAlignment="1" applyProtection="1">
      <alignment horizontal="left" wrapText="1"/>
    </xf>
    <xf numFmtId="0" fontId="41" fillId="0" borderId="62" xfId="0" applyFont="1" applyBorder="1" applyAlignment="1" applyProtection="1">
      <alignment horizontal="left" wrapText="1"/>
    </xf>
    <xf numFmtId="0" fontId="41" fillId="0" borderId="12" xfId="0" applyFont="1" applyBorder="1" applyAlignment="1" applyProtection="1">
      <alignment horizontal="left" wrapText="1"/>
    </xf>
    <xf numFmtId="0" fontId="41" fillId="0" borderId="0" xfId="0" applyFont="1" applyBorder="1" applyAlignment="1" applyProtection="1">
      <alignment horizontal="left" wrapText="1"/>
    </xf>
    <xf numFmtId="0" fontId="41" fillId="0" borderId="54" xfId="0" applyFont="1" applyBorder="1" applyAlignment="1" applyProtection="1">
      <alignment horizontal="left" wrapText="1"/>
    </xf>
    <xf numFmtId="0" fontId="41" fillId="0" borderId="16" xfId="0" applyFont="1" applyBorder="1" applyAlignment="1" applyProtection="1">
      <alignment horizontal="left" wrapText="1"/>
    </xf>
    <xf numFmtId="0" fontId="41" fillId="0" borderId="63" xfId="0" applyFont="1" applyBorder="1" applyAlignment="1" applyProtection="1">
      <alignment horizontal="left" wrapText="1"/>
    </xf>
    <xf numFmtId="0" fontId="41" fillId="0" borderId="64" xfId="0" applyFont="1" applyBorder="1" applyAlignment="1" applyProtection="1">
      <alignment horizontal="left" wrapText="1"/>
    </xf>
    <xf numFmtId="0" fontId="41" fillId="0" borderId="60" xfId="0" applyFont="1" applyBorder="1" applyAlignment="1" applyProtection="1">
      <alignment horizontal="left" vertical="top" wrapText="1"/>
    </xf>
    <xf numFmtId="0" fontId="41" fillId="0" borderId="61" xfId="0" applyFont="1" applyBorder="1" applyAlignment="1" applyProtection="1">
      <alignment horizontal="left" vertical="top" wrapText="1"/>
    </xf>
    <xf numFmtId="0" fontId="41" fillId="0" borderId="62" xfId="0" applyFont="1" applyBorder="1" applyAlignment="1" applyProtection="1">
      <alignment horizontal="left" vertical="top" wrapText="1"/>
    </xf>
    <xf numFmtId="0" fontId="41" fillId="0" borderId="12" xfId="0" applyFont="1" applyBorder="1" applyAlignment="1" applyProtection="1">
      <alignment horizontal="left" vertical="top" wrapText="1"/>
    </xf>
    <xf numFmtId="0" fontId="41" fillId="0" borderId="54" xfId="0" applyFont="1" applyBorder="1" applyAlignment="1" applyProtection="1">
      <alignment horizontal="left" vertical="top" wrapText="1"/>
    </xf>
    <xf numFmtId="0" fontId="41" fillId="0" borderId="16" xfId="0" applyFont="1" applyBorder="1" applyAlignment="1" applyProtection="1">
      <alignment horizontal="left" vertical="top" wrapText="1"/>
    </xf>
    <xf numFmtId="0" fontId="41" fillId="0" borderId="63" xfId="0" applyFont="1" applyBorder="1" applyAlignment="1" applyProtection="1">
      <alignment horizontal="left" vertical="top" wrapText="1"/>
    </xf>
    <xf numFmtId="0" fontId="41" fillId="0" borderId="64" xfId="0" applyFont="1" applyBorder="1" applyAlignment="1" applyProtection="1">
      <alignment horizontal="left" vertical="top" wrapText="1"/>
    </xf>
    <xf numFmtId="0" fontId="11" fillId="0" borderId="0" xfId="2" applyFont="1" applyBorder="1" applyAlignment="1" applyProtection="1">
      <alignment horizontal="left" wrapText="1"/>
    </xf>
    <xf numFmtId="0" fontId="7" fillId="0" borderId="0" xfId="0" applyFont="1" applyBorder="1" applyAlignment="1" applyProtection="1">
      <alignment horizontal="left" wrapText="1"/>
    </xf>
    <xf numFmtId="0" fontId="6" fillId="0" borderId="34" xfId="0" applyFont="1" applyFill="1" applyBorder="1" applyAlignment="1" applyProtection="1">
      <alignment horizontal="left" indent="1"/>
      <protection locked="0"/>
    </xf>
    <xf numFmtId="0" fontId="6" fillId="0" borderId="52" xfId="0" applyFont="1" applyFill="1" applyBorder="1" applyAlignment="1" applyProtection="1">
      <alignment horizontal="left" indent="1"/>
      <protection locked="0"/>
    </xf>
    <xf numFmtId="0" fontId="6" fillId="0" borderId="35" xfId="0" applyFont="1" applyFill="1" applyBorder="1" applyAlignment="1" applyProtection="1">
      <alignment horizontal="left" indent="1"/>
      <protection locked="0"/>
    </xf>
    <xf numFmtId="0" fontId="34" fillId="0" borderId="41" xfId="2" applyFont="1" applyFill="1" applyBorder="1" applyAlignment="1" applyProtection="1"/>
    <xf numFmtId="0" fontId="34" fillId="0" borderId="42" xfId="2" applyFont="1" applyFill="1" applyBorder="1" applyAlignment="1" applyProtection="1"/>
    <xf numFmtId="0" fontId="34" fillId="0" borderId="51" xfId="2" applyFont="1" applyFill="1" applyBorder="1" applyAlignment="1" applyProtection="1"/>
    <xf numFmtId="0" fontId="34" fillId="0" borderId="41" xfId="0" applyFont="1" applyFill="1" applyBorder="1" applyAlignment="1" applyProtection="1">
      <alignment horizontal="center" vertical="center" wrapText="1"/>
    </xf>
    <xf numFmtId="0" fontId="0" fillId="0" borderId="51" xfId="0" applyBorder="1" applyAlignment="1">
      <alignment wrapText="1"/>
    </xf>
    <xf numFmtId="0" fontId="6" fillId="0" borderId="41" xfId="0" applyFont="1" applyFill="1" applyBorder="1" applyAlignment="1" applyProtection="1">
      <alignment horizontal="center" wrapText="1"/>
      <protection locked="0"/>
    </xf>
    <xf numFmtId="0" fontId="6" fillId="0" borderId="51" xfId="0" applyFont="1" applyFill="1" applyBorder="1" applyAlignment="1" applyProtection="1">
      <alignment horizontal="center" wrapText="1"/>
      <protection locked="0"/>
    </xf>
    <xf numFmtId="0" fontId="45" fillId="0" borderId="48" xfId="0" applyFont="1" applyFill="1" applyBorder="1" applyAlignment="1" applyProtection="1">
      <alignment horizontal="left" vertical="top" wrapText="1"/>
    </xf>
    <xf numFmtId="0" fontId="45" fillId="0" borderId="50" xfId="0" applyFont="1" applyFill="1" applyBorder="1" applyAlignment="1" applyProtection="1">
      <alignment horizontal="left" vertical="top" wrapText="1"/>
    </xf>
    <xf numFmtId="0" fontId="45" fillId="0" borderId="26" xfId="0" applyFont="1" applyFill="1" applyBorder="1" applyAlignment="1" applyProtection="1">
      <alignment horizontal="left" vertical="top" wrapText="1"/>
    </xf>
    <xf numFmtId="0" fontId="45" fillId="0" borderId="36"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49" xfId="0" applyFont="1" applyFill="1" applyBorder="1" applyAlignment="1" applyProtection="1">
      <alignment horizontal="left" vertical="top" wrapText="1"/>
    </xf>
    <xf numFmtId="0" fontId="45" fillId="0" borderId="40" xfId="0" applyFont="1" applyFill="1" applyBorder="1" applyAlignment="1" applyProtection="1">
      <alignment horizontal="left" vertical="top" wrapText="1"/>
    </xf>
    <xf numFmtId="0" fontId="45" fillId="0" borderId="37" xfId="0" applyFont="1" applyFill="1" applyBorder="1" applyAlignment="1" applyProtection="1">
      <alignment horizontal="left" vertical="top" wrapText="1"/>
    </xf>
    <xf numFmtId="0" fontId="45" fillId="0" borderId="79" xfId="0" applyFont="1" applyFill="1" applyBorder="1" applyAlignment="1" applyProtection="1">
      <alignment horizontal="left" vertical="top" wrapText="1"/>
    </xf>
    <xf numFmtId="0" fontId="30" fillId="6" borderId="37" xfId="0" applyFont="1" applyFill="1" applyBorder="1" applyAlignment="1" applyProtection="1">
      <alignment horizontal="left"/>
    </xf>
    <xf numFmtId="0" fontId="6" fillId="0" borderId="41" xfId="0" applyFont="1" applyBorder="1" applyAlignment="1" applyProtection="1">
      <alignment horizontal="left" vertical="center"/>
    </xf>
    <xf numFmtId="0" fontId="6" fillId="0" borderId="42" xfId="0" applyFont="1" applyBorder="1" applyAlignment="1" applyProtection="1">
      <alignment horizontal="left" vertical="center"/>
    </xf>
    <xf numFmtId="0" fontId="6" fillId="0" borderId="51" xfId="0" applyFont="1" applyBorder="1" applyAlignment="1" applyProtection="1">
      <alignment horizontal="left" vertical="center"/>
    </xf>
    <xf numFmtId="0" fontId="34" fillId="0" borderId="41" xfId="0" applyFont="1" applyBorder="1" applyAlignment="1">
      <alignment horizontal="left" vertical="center" wrapText="1"/>
    </xf>
    <xf numFmtId="0" fontId="34" fillId="0" borderId="42" xfId="0" applyFont="1" applyBorder="1" applyAlignment="1">
      <alignment horizontal="left" vertical="center" wrapText="1"/>
    </xf>
    <xf numFmtId="0" fontId="34" fillId="0" borderId="51" xfId="0" applyFont="1" applyBorder="1" applyAlignment="1">
      <alignment horizontal="left" vertical="center" wrapText="1"/>
    </xf>
    <xf numFmtId="0" fontId="1" fillId="0" borderId="42" xfId="0" applyFont="1" applyFill="1" applyBorder="1" applyAlignment="1" applyProtection="1">
      <alignment horizontal="left" vertical="top" wrapText="1"/>
      <protection locked="0"/>
    </xf>
    <xf numFmtId="0" fontId="1" fillId="0" borderId="51" xfId="0" applyFont="1" applyFill="1" applyBorder="1" applyAlignment="1" applyProtection="1">
      <alignment horizontal="left" vertical="top" wrapText="1"/>
      <protection locked="0"/>
    </xf>
    <xf numFmtId="0" fontId="63" fillId="0" borderId="0" xfId="0" applyFont="1" applyFill="1" applyBorder="1" applyAlignment="1" applyProtection="1">
      <alignment horizontal="left" vertical="center"/>
    </xf>
    <xf numFmtId="0" fontId="34" fillId="4" borderId="19" xfId="0" applyFont="1" applyFill="1" applyBorder="1" applyAlignment="1">
      <alignment horizontal="left" vertical="center" wrapText="1"/>
    </xf>
    <xf numFmtId="0" fontId="1" fillId="4" borderId="41" xfId="0" applyFont="1" applyFill="1" applyBorder="1" applyAlignment="1" applyProtection="1">
      <alignment horizontal="left" vertical="top" wrapText="1"/>
      <protection locked="0"/>
    </xf>
    <xf numFmtId="0" fontId="1" fillId="4" borderId="42" xfId="0" applyFont="1" applyFill="1" applyBorder="1" applyAlignment="1" applyProtection="1">
      <alignment horizontal="left" vertical="top" wrapText="1"/>
      <protection locked="0"/>
    </xf>
    <xf numFmtId="0" fontId="1" fillId="4" borderId="51" xfId="0" applyFont="1" applyFill="1" applyBorder="1" applyAlignment="1" applyProtection="1">
      <alignment horizontal="left" vertical="top" wrapText="1"/>
      <protection locked="0"/>
    </xf>
    <xf numFmtId="0" fontId="34" fillId="0" borderId="19"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6" fillId="0" borderId="101" xfId="0" applyFont="1" applyBorder="1" applyAlignment="1">
      <alignment horizontal="left" vertical="center" indent="1"/>
    </xf>
    <xf numFmtId="0" fontId="6" fillId="0" borderId="99" xfId="0" applyFont="1" applyBorder="1" applyAlignment="1">
      <alignment horizontal="left" vertical="center" indent="1"/>
    </xf>
    <xf numFmtId="0" fontId="6" fillId="0" borderId="101" xfId="0" applyFont="1" applyBorder="1" applyAlignment="1" applyProtection="1">
      <alignment horizontal="left" vertical="center" indent="1"/>
      <protection locked="0"/>
    </xf>
    <xf numFmtId="0" fontId="6" fillId="0" borderId="99" xfId="0" applyFont="1" applyBorder="1" applyAlignment="1" applyProtection="1">
      <alignment horizontal="left" vertical="center" indent="1"/>
      <protection locked="0"/>
    </xf>
    <xf numFmtId="0" fontId="6" fillId="0" borderId="102" xfId="0" applyFont="1" applyBorder="1" applyAlignment="1" applyProtection="1">
      <alignment horizontal="left" vertical="center" indent="1"/>
      <protection locked="0"/>
    </xf>
    <xf numFmtId="0" fontId="6" fillId="0" borderId="103" xfId="0" applyFont="1" applyBorder="1" applyAlignment="1" applyProtection="1">
      <alignment horizontal="left" vertical="center" indent="1"/>
      <protection locked="0"/>
    </xf>
    <xf numFmtId="0" fontId="6" fillId="0" borderId="46" xfId="0" applyFont="1" applyBorder="1" applyAlignment="1" applyProtection="1">
      <alignment horizontal="left" vertical="center" indent="1"/>
      <protection locked="0"/>
    </xf>
    <xf numFmtId="0" fontId="6" fillId="0" borderId="33" xfId="0" applyFont="1" applyBorder="1" applyAlignment="1" applyProtection="1">
      <alignment horizontal="left" vertical="center" indent="1"/>
      <protection locked="0"/>
    </xf>
    <xf numFmtId="0" fontId="6" fillId="0" borderId="100" xfId="0" applyFont="1" applyBorder="1" applyAlignment="1">
      <alignment horizontal="left" vertical="center" indent="1"/>
    </xf>
    <xf numFmtId="0" fontId="6" fillId="0" borderId="98" xfId="0" applyFont="1" applyBorder="1" applyAlignment="1">
      <alignment horizontal="left" vertical="center" indent="1"/>
    </xf>
    <xf numFmtId="0" fontId="62" fillId="0" borderId="0" xfId="2" applyFont="1" applyAlignment="1" applyProtection="1">
      <alignment horizontal="left"/>
    </xf>
    <xf numFmtId="0" fontId="62" fillId="0" borderId="0" xfId="2" applyFont="1" applyAlignment="1" applyProtection="1"/>
    <xf numFmtId="0" fontId="30" fillId="6" borderId="48" xfId="0" applyFont="1" applyFill="1" applyBorder="1" applyAlignment="1">
      <alignment horizontal="left" vertical="center"/>
    </xf>
    <xf numFmtId="0" fontId="30" fillId="6" borderId="26" xfId="0" applyFont="1" applyFill="1" applyBorder="1" applyAlignment="1">
      <alignment horizontal="left" vertical="center"/>
    </xf>
    <xf numFmtId="0" fontId="30" fillId="6" borderId="19" xfId="0" applyFont="1" applyFill="1" applyBorder="1" applyAlignment="1">
      <alignment horizontal="left" vertical="center"/>
    </xf>
    <xf numFmtId="0" fontId="30" fillId="6" borderId="39" xfId="0" applyFont="1" applyFill="1" applyBorder="1" applyAlignment="1">
      <alignment horizontal="left" vertical="center"/>
    </xf>
    <xf numFmtId="0" fontId="34" fillId="0" borderId="58" xfId="0" applyFont="1" applyFill="1" applyBorder="1" applyAlignment="1" applyProtection="1">
      <alignment horizontal="left" vertical="center"/>
    </xf>
    <xf numFmtId="0" fontId="34" fillId="0" borderId="53" xfId="0" applyFont="1" applyFill="1" applyBorder="1" applyAlignment="1" applyProtection="1">
      <alignment horizontal="left" vertical="center"/>
    </xf>
    <xf numFmtId="0" fontId="34" fillId="0" borderId="91"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53" xfId="0" applyFont="1" applyFill="1" applyBorder="1" applyAlignment="1" applyProtection="1">
      <alignment horizontal="left" vertical="center"/>
    </xf>
    <xf numFmtId="0" fontId="6" fillId="0" borderId="91" xfId="0" applyFont="1" applyFill="1" applyBorder="1" applyAlignment="1" applyProtection="1">
      <alignment horizontal="left" vertical="center"/>
    </xf>
    <xf numFmtId="0" fontId="6" fillId="0" borderId="2"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19" fillId="0" borderId="5" xfId="2" applyFont="1" applyBorder="1" applyAlignment="1" applyProtection="1">
      <alignment horizontal="left" vertical="center" indent="1"/>
      <protection locked="0"/>
    </xf>
  </cellXfs>
  <cellStyles count="5">
    <cellStyle name="Euro" xfId="1"/>
    <cellStyle name="Hyperlink" xfId="2" builtinId="8"/>
    <cellStyle name="Procent" xfId="3" builtinId="5"/>
    <cellStyle name="Standaard" xfId="0" builtinId="0"/>
    <cellStyle name="Standaard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A7D4D4"/>
      <rgbColor rgb="00ABDEBE"/>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394FA2"/>
      <rgbColor rgb="00339966"/>
      <rgbColor rgb="008DC63F"/>
      <rgbColor rgb="00333300"/>
      <rgbColor rgb="00993300"/>
      <rgbColor rgb="00993366"/>
      <rgbColor rgb="00333399"/>
      <rgbColor rgb="00333333"/>
    </indexedColors>
    <mruColors>
      <color rgb="FF8DC63F"/>
      <color rgb="FFEAFCDC"/>
      <color rgb="FF3C40DC"/>
      <color rgb="FFD2F9B5"/>
      <color rgb="FFDAFAC2"/>
      <color rgb="FFBDDE92"/>
      <color rgb="FFDEEEC8"/>
      <color rgb="FFE0F0F0"/>
      <color rgb="FFA5BC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5922477</xdr:colOff>
      <xdr:row>97</xdr:row>
      <xdr:rowOff>45720</xdr:rowOff>
    </xdr:from>
    <xdr:ext cx="414" cy="6461760"/>
    <xdr:sp macro="" textlink="">
      <xdr:nvSpPr>
        <xdr:cNvPr id="102" name="Line 17"/>
        <xdr:cNvSpPr>
          <a:spLocks noChangeShapeType="1"/>
        </xdr:cNvSpPr>
      </xdr:nvSpPr>
      <xdr:spPr bwMode="auto">
        <a:xfrm flipV="1">
          <a:off x="6151077" y="18667095"/>
          <a:ext cx="414" cy="6461760"/>
        </a:xfrm>
        <a:prstGeom prst="line">
          <a:avLst/>
        </a:prstGeom>
        <a:noFill/>
        <a:ln w="31750">
          <a:solidFill>
            <a:srgbClr val="67904B"/>
          </a:solidFill>
          <a:round/>
          <a:headEnd/>
          <a:tailEnd/>
        </a:ln>
      </xdr:spPr>
    </xdr:sp>
    <xdr:clientData/>
  </xdr:oneCellAnchor>
  <xdr:oneCellAnchor>
    <xdr:from>
      <xdr:col>1</xdr:col>
      <xdr:colOff>2434432</xdr:colOff>
      <xdr:row>138</xdr:row>
      <xdr:rowOff>104242</xdr:rowOff>
    </xdr:from>
    <xdr:ext cx="1132843" cy="1077981"/>
    <xdr:sp macro="" textlink="">
      <xdr:nvSpPr>
        <xdr:cNvPr id="103" name="Rectangle 21"/>
        <xdr:cNvSpPr>
          <a:spLocks noChangeArrowheads="1"/>
        </xdr:cNvSpPr>
      </xdr:nvSpPr>
      <xdr:spPr bwMode="auto">
        <a:xfrm>
          <a:off x="2663032" y="25364542"/>
          <a:ext cx="1132843" cy="1077981"/>
        </a:xfrm>
        <a:prstGeom prst="rect">
          <a:avLst/>
        </a:prstGeom>
        <a:solidFill>
          <a:srgbClr val="C4E3E2"/>
        </a:solidFill>
        <a:ln w="25400" algn="ctr">
          <a:solidFill>
            <a:srgbClr val="00274C"/>
          </a:solidFill>
          <a:miter lim="800000"/>
          <a:headEnd/>
          <a:tailEnd/>
        </a:ln>
        <a:effectLst/>
      </xdr:spPr>
      <xdr:txBody>
        <a:bodyPr vertOverflow="clip" wrap="square" lIns="91440" tIns="45720" rIns="91440" bIns="45720" anchor="t" upright="1"/>
        <a:lstStyle/>
        <a:p>
          <a:pPr algn="ctr" rtl="0">
            <a:defRPr sz="1000"/>
          </a:pPr>
          <a:endParaRPr lang="nl-BE" sz="2200" b="0" i="0" u="none" strike="noStrike" baseline="0">
            <a:solidFill>
              <a:srgbClr val="333333"/>
            </a:solidFill>
            <a:latin typeface="Arial"/>
            <a:cs typeface="Arial"/>
          </a:endParaRPr>
        </a:p>
        <a:p>
          <a:pPr algn="ctr" rtl="0">
            <a:defRPr sz="1000"/>
          </a:pPr>
          <a:r>
            <a:rPr lang="nl-BE" sz="1200" b="0" i="0" u="none" strike="noStrike" baseline="0">
              <a:solidFill>
                <a:srgbClr val="333333"/>
              </a:solidFill>
              <a:latin typeface="Arial"/>
              <a:cs typeface="Arial"/>
            </a:rPr>
            <a:t>Risicograad</a:t>
          </a:r>
          <a:endParaRPr lang="nl-BE" sz="1200" b="0" i="1" u="none" strike="noStrike" baseline="0">
            <a:solidFill>
              <a:srgbClr val="000000"/>
            </a:solidFill>
            <a:latin typeface="Arial"/>
            <a:cs typeface="Arial"/>
          </a:endParaRPr>
        </a:p>
        <a:p>
          <a:pPr algn="ctr" rtl="0">
            <a:defRPr sz="1000"/>
          </a:pPr>
          <a:endParaRPr lang="nl-BE" sz="1200" b="0" i="1" u="none" strike="noStrike" baseline="0">
            <a:solidFill>
              <a:srgbClr val="000000"/>
            </a:solidFill>
            <a:latin typeface="Arial"/>
            <a:cs typeface="Arial"/>
          </a:endParaRPr>
        </a:p>
      </xdr:txBody>
    </xdr:sp>
    <xdr:clientData/>
  </xdr:oneCellAnchor>
  <xdr:oneCellAnchor>
    <xdr:from>
      <xdr:col>1</xdr:col>
      <xdr:colOff>184330</xdr:colOff>
      <xdr:row>133</xdr:row>
      <xdr:rowOff>88312</xdr:rowOff>
    </xdr:from>
    <xdr:ext cx="1663640" cy="2629648"/>
    <xdr:sp macro="" textlink="">
      <xdr:nvSpPr>
        <xdr:cNvPr id="104" name="Rectangle 22"/>
        <xdr:cNvSpPr>
          <a:spLocks noChangeArrowheads="1"/>
        </xdr:cNvSpPr>
      </xdr:nvSpPr>
      <xdr:spPr bwMode="auto">
        <a:xfrm>
          <a:off x="412930" y="24538987"/>
          <a:ext cx="1663640" cy="2629648"/>
        </a:xfrm>
        <a:prstGeom prst="rect">
          <a:avLst/>
        </a:prstGeom>
        <a:solidFill>
          <a:srgbClr val="C4E3E2"/>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Interne haalbaarheid</a:t>
          </a:r>
        </a:p>
        <a:p>
          <a:pPr algn="l" rtl="0">
            <a:defRPr sz="1000"/>
          </a:pPr>
          <a:r>
            <a:rPr lang="nl-BE" sz="950" b="0" i="0" u="none" strike="noStrike" baseline="0">
              <a:solidFill>
                <a:srgbClr val="000000"/>
              </a:solidFill>
              <a:latin typeface="Arial"/>
              <a:cs typeface="Arial"/>
            </a:rPr>
            <a:t>Kan de doodpuntomzet bereikt worden met de geplande investering, de financiële middelen, de vaste kosten en de persoonlijke doelstellingen?</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rgbClr val="FFFFFF"/>
              </a:solidFill>
              <a:latin typeface="Arial"/>
              <a:cs typeface="Arial"/>
            </a:rPr>
            <a:t>Externe haalbaarheid</a:t>
          </a:r>
        </a:p>
        <a:p>
          <a:pPr algn="l" rtl="0">
            <a:defRPr sz="1000"/>
          </a:pPr>
          <a:r>
            <a:rPr lang="nl-BE" sz="950" b="0" i="0" u="none" strike="noStrike" baseline="0">
              <a:solidFill>
                <a:srgbClr val="000000"/>
              </a:solidFill>
              <a:latin typeface="Arial"/>
              <a:cs typeface="Arial"/>
            </a:rPr>
            <a:t>Kan de doodpuntomzet bereikt worden rekening houdende met het marktpotentieel en de marktspelers?</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chemeClr val="bg1"/>
              </a:solidFill>
              <a:latin typeface="Arial"/>
              <a:cs typeface="Arial"/>
            </a:rPr>
            <a:t>Omzetprognose</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1965960</xdr:colOff>
      <xdr:row>141</xdr:row>
      <xdr:rowOff>160020</xdr:rowOff>
    </xdr:from>
    <xdr:ext cx="434340" cy="3175"/>
    <xdr:sp macro="" textlink="">
      <xdr:nvSpPr>
        <xdr:cNvPr id="105" name="Line 23"/>
        <xdr:cNvSpPr>
          <a:spLocks noChangeShapeType="1"/>
        </xdr:cNvSpPr>
      </xdr:nvSpPr>
      <xdr:spPr bwMode="auto">
        <a:xfrm flipV="1">
          <a:off x="2194560" y="25906095"/>
          <a:ext cx="434340" cy="3175"/>
        </a:xfrm>
        <a:prstGeom prst="line">
          <a:avLst/>
        </a:prstGeom>
        <a:noFill/>
        <a:ln w="76200">
          <a:solidFill>
            <a:srgbClr val="67904B"/>
          </a:solidFill>
          <a:round/>
          <a:headEnd/>
          <a:tailEnd type="triangle" w="med" len="med"/>
        </a:ln>
      </xdr:spPr>
    </xdr:sp>
    <xdr:clientData/>
  </xdr:oneCellAnchor>
  <xdr:oneCellAnchor>
    <xdr:from>
      <xdr:col>1</xdr:col>
      <xdr:colOff>3838575</xdr:colOff>
      <xdr:row>138</xdr:row>
      <xdr:rowOff>17145</xdr:rowOff>
    </xdr:from>
    <xdr:ext cx="0" cy="432437"/>
    <xdr:sp macro="" textlink="">
      <xdr:nvSpPr>
        <xdr:cNvPr id="106" name="Line 24"/>
        <xdr:cNvSpPr>
          <a:spLocks noChangeShapeType="1"/>
        </xdr:cNvSpPr>
      </xdr:nvSpPr>
      <xdr:spPr bwMode="auto">
        <a:xfrm rot="2700000" flipV="1">
          <a:off x="4067175" y="25277445"/>
          <a:ext cx="0" cy="432437"/>
        </a:xfrm>
        <a:prstGeom prst="line">
          <a:avLst/>
        </a:prstGeom>
        <a:noFill/>
        <a:ln w="76200">
          <a:solidFill>
            <a:srgbClr val="67904B"/>
          </a:solidFill>
          <a:round/>
          <a:headEnd/>
          <a:tailEnd type="triangle" w="med" len="med"/>
        </a:ln>
      </xdr:spPr>
    </xdr:sp>
    <xdr:clientData/>
  </xdr:oneCellAnchor>
  <xdr:oneCellAnchor>
    <xdr:from>
      <xdr:col>1</xdr:col>
      <xdr:colOff>4038601</xdr:colOff>
      <xdr:row>135</xdr:row>
      <xdr:rowOff>36789</xdr:rowOff>
    </xdr:from>
    <xdr:ext cx="1762124" cy="686223"/>
    <xdr:sp macro="" textlink="">
      <xdr:nvSpPr>
        <xdr:cNvPr id="107" name="Rectangle 26"/>
        <xdr:cNvSpPr>
          <a:spLocks noChangeArrowheads="1"/>
        </xdr:cNvSpPr>
      </xdr:nvSpPr>
      <xdr:spPr bwMode="auto">
        <a:xfrm>
          <a:off x="4267201" y="24811314"/>
          <a:ext cx="1762124" cy="686223"/>
        </a:xfrm>
        <a:prstGeom prst="rect">
          <a:avLst/>
        </a:prstGeom>
        <a:solidFill>
          <a:srgbClr val="FF000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00B050"/>
              </a:solidFill>
              <a:latin typeface="Arial"/>
              <a:cs typeface="Arial"/>
            </a:rPr>
            <a:t>Niet doen</a:t>
          </a:r>
        </a:p>
        <a:p>
          <a:pPr algn="l" rtl="0">
            <a:defRPr sz="1000"/>
          </a:pPr>
          <a:r>
            <a:rPr lang="nl-BE" sz="1000" b="0" i="1" u="none" strike="noStrike" baseline="0">
              <a:solidFill>
                <a:srgbClr val="FFFFFF"/>
              </a:solidFill>
              <a:latin typeface="Arial"/>
              <a:cs typeface="Arial"/>
            </a:rPr>
            <a:t>Project herbekijken</a:t>
          </a:r>
          <a:endParaRPr lang="nl-BE" sz="10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1</xdr:col>
      <xdr:colOff>4029075</xdr:colOff>
      <xdr:row>144</xdr:row>
      <xdr:rowOff>122583</xdr:rowOff>
    </xdr:from>
    <xdr:ext cx="1762125" cy="684533"/>
    <xdr:sp macro="" textlink="">
      <xdr:nvSpPr>
        <xdr:cNvPr id="108" name="Rectangle 27"/>
        <xdr:cNvSpPr>
          <a:spLocks noChangeArrowheads="1"/>
        </xdr:cNvSpPr>
      </xdr:nvSpPr>
      <xdr:spPr bwMode="auto">
        <a:xfrm>
          <a:off x="4257675" y="26354433"/>
          <a:ext cx="1762125" cy="684533"/>
        </a:xfrm>
        <a:prstGeom prst="rect">
          <a:avLst/>
        </a:prstGeom>
        <a:solidFill>
          <a:srgbClr val="00B05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FF6600">
                  <a:alpha val="96000"/>
                </a:srgbClr>
              </a:solidFill>
              <a:latin typeface="Arial"/>
              <a:cs typeface="Arial"/>
            </a:rPr>
            <a:t>Doen</a:t>
          </a:r>
        </a:p>
        <a:p>
          <a:pPr algn="l" rtl="0">
            <a:defRPr sz="1000"/>
          </a:pPr>
          <a:r>
            <a:rPr lang="nl-BE" sz="1000" b="0" i="1" u="none" strike="noStrike" baseline="0">
              <a:solidFill>
                <a:srgbClr val="FFFFFF"/>
              </a:solidFill>
              <a:latin typeface="Arial"/>
              <a:cs typeface="Arial"/>
            </a:rPr>
            <a:t>Definitief ondernemingsplan uitwerken</a:t>
          </a: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0</xdr:col>
      <xdr:colOff>0</xdr:colOff>
      <xdr:row>104</xdr:row>
      <xdr:rowOff>43942</xdr:rowOff>
    </xdr:from>
    <xdr:ext cx="6092380" cy="4336301"/>
    <xdr:sp macro="" textlink="">
      <xdr:nvSpPr>
        <xdr:cNvPr id="109" name="Rectangle 8"/>
        <xdr:cNvSpPr>
          <a:spLocks noChangeArrowheads="1"/>
        </xdr:cNvSpPr>
      </xdr:nvSpPr>
      <xdr:spPr bwMode="auto">
        <a:xfrm>
          <a:off x="0" y="19798792"/>
          <a:ext cx="6092380" cy="4336301"/>
        </a:xfrm>
        <a:prstGeom prst="rect">
          <a:avLst/>
        </a:prstGeom>
        <a:solidFill>
          <a:srgbClr val="8DC63F"/>
        </a:solidFill>
        <a:ln w="15875" cap="rnd" algn="ctr">
          <a:solidFill>
            <a:srgbClr val="67904B"/>
          </a:solidFill>
          <a:prstDash val="sysDot"/>
          <a:miter lim="800000"/>
          <a:headEnd/>
          <a:tailEnd/>
        </a:ln>
        <a:effectLst/>
      </xdr:spPr>
      <xdr:txBody>
        <a:bodyPr vertOverflow="clip" wrap="square" lIns="91440" tIns="45720" rIns="91440" bIns="45720" anchor="t" upright="1"/>
        <a:lstStyle/>
        <a:p>
          <a:pPr algn="l" rtl="0">
            <a:defRPr sz="1000"/>
          </a:pPr>
          <a:endParaRPr lang="nl-BE" sz="1200" b="0" i="0" u="none" strike="noStrike" baseline="0">
            <a:solidFill>
              <a:srgbClr val="000000"/>
            </a:solidFill>
            <a:latin typeface="Times New Roman"/>
            <a:cs typeface="Times New Roman"/>
          </a:endParaRPr>
        </a:p>
        <a:p>
          <a:pPr algn="l" rtl="0">
            <a:defRPr sz="1000"/>
          </a:pPr>
          <a:endParaRPr lang="nl-BE" sz="1200" b="0" i="0" u="none" strike="noStrike" baseline="0">
            <a:solidFill>
              <a:srgbClr val="000000"/>
            </a:solidFill>
            <a:latin typeface="Times New Roman"/>
            <a:cs typeface="Times New Roman"/>
          </a:endParaRPr>
        </a:p>
      </xdr:txBody>
    </xdr:sp>
    <xdr:clientData/>
  </xdr:oneCellAnchor>
  <xdr:oneCellAnchor>
    <xdr:from>
      <xdr:col>1</xdr:col>
      <xdr:colOff>3933825</xdr:colOff>
      <xdr:row>97</xdr:row>
      <xdr:rowOff>85725</xdr:rowOff>
    </xdr:from>
    <xdr:ext cx="1986915" cy="0"/>
    <xdr:sp macro="" textlink="">
      <xdr:nvSpPr>
        <xdr:cNvPr id="110" name="Line 9"/>
        <xdr:cNvSpPr>
          <a:spLocks noChangeShapeType="1"/>
        </xdr:cNvSpPr>
      </xdr:nvSpPr>
      <xdr:spPr bwMode="auto">
        <a:xfrm>
          <a:off x="4162425" y="18707100"/>
          <a:ext cx="1986915" cy="0"/>
        </a:xfrm>
        <a:prstGeom prst="line">
          <a:avLst/>
        </a:prstGeom>
        <a:noFill/>
        <a:ln w="76200">
          <a:solidFill>
            <a:srgbClr val="67904B"/>
          </a:solidFill>
          <a:round/>
          <a:headEnd type="triangle" w="med" len="med"/>
          <a:tailEnd/>
        </a:ln>
      </xdr:spPr>
    </xdr:sp>
    <xdr:clientData/>
  </xdr:oneCellAnchor>
  <xdr:oneCellAnchor>
    <xdr:from>
      <xdr:col>1</xdr:col>
      <xdr:colOff>1688372</xdr:colOff>
      <xdr:row>96</xdr:row>
      <xdr:rowOff>123562</xdr:rowOff>
    </xdr:from>
    <xdr:ext cx="2229616" cy="765108"/>
    <xdr:sp macro="" textlink="">
      <xdr:nvSpPr>
        <xdr:cNvPr id="111" name="Rectangle 10"/>
        <xdr:cNvSpPr>
          <a:spLocks noChangeArrowheads="1"/>
        </xdr:cNvSpPr>
      </xdr:nvSpPr>
      <xdr:spPr bwMode="auto">
        <a:xfrm>
          <a:off x="1916972" y="18621112"/>
          <a:ext cx="2229616" cy="765108"/>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1. Projectvoorstelling</a:t>
          </a:r>
        </a:p>
        <a:p>
          <a:pPr algn="l" rtl="0">
            <a:defRPr sz="1000"/>
          </a:pPr>
          <a:endParaRPr lang="nl-BE" sz="900" b="0" i="1"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Wat is uw idee?</a:t>
          </a:r>
        </a:p>
        <a:p>
          <a:pPr algn="l" rtl="0">
            <a:defRPr sz="1000"/>
          </a:pPr>
          <a:r>
            <a:rPr lang="nl-BE" sz="950" b="0" i="1" u="none" strike="noStrike" baseline="0">
              <a:solidFill>
                <a:srgbClr val="000000"/>
              </a:solidFill>
              <a:latin typeface="Arial"/>
              <a:cs typeface="Arial"/>
            </a:rPr>
            <a:t>Beschrijf uw plannen.</a:t>
          </a:r>
          <a:endParaRPr lang="nl-BE" sz="1000" b="0" i="1" u="none" strike="noStrike" baseline="0">
            <a:solidFill>
              <a:srgbClr val="000000"/>
            </a:solidFill>
            <a:latin typeface="Arial"/>
            <a:cs typeface="Arial"/>
          </a:endParaRPr>
        </a:p>
        <a:p>
          <a:pPr algn="l" rtl="0">
            <a:defRPr sz="1000"/>
          </a:pPr>
          <a:endParaRPr lang="nl-BE" sz="1000" b="0" i="1" u="none" strike="noStrike" baseline="0">
            <a:solidFill>
              <a:srgbClr val="000000"/>
            </a:solidFill>
            <a:latin typeface="Arial"/>
            <a:cs typeface="Arial"/>
          </a:endParaRPr>
        </a:p>
      </xdr:txBody>
    </xdr:sp>
    <xdr:clientData/>
  </xdr:oneCellAnchor>
  <xdr:oneCellAnchor>
    <xdr:from>
      <xdr:col>1</xdr:col>
      <xdr:colOff>1527351</xdr:colOff>
      <xdr:row>104</xdr:row>
      <xdr:rowOff>142260</xdr:rowOff>
    </xdr:from>
    <xdr:ext cx="2553408" cy="629049"/>
    <xdr:sp macro="" textlink="">
      <xdr:nvSpPr>
        <xdr:cNvPr id="112" name="Rectangle 11"/>
        <xdr:cNvSpPr>
          <a:spLocks noChangeArrowheads="1"/>
        </xdr:cNvSpPr>
      </xdr:nvSpPr>
      <xdr:spPr bwMode="auto">
        <a:xfrm>
          <a:off x="1755951" y="19897110"/>
          <a:ext cx="2553408" cy="629049"/>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2. Omgevingsanalyse</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zien uw markt en uw omgeving eruit?</a:t>
          </a:r>
        </a:p>
        <a:p>
          <a:pPr algn="l" rtl="0">
            <a:defRPr sz="1000"/>
          </a:pPr>
          <a:r>
            <a:rPr lang="nl-BE" sz="950" b="0" i="1" u="none" strike="noStrike" baseline="0">
              <a:solidFill>
                <a:srgbClr val="000000"/>
              </a:solidFill>
              <a:latin typeface="Arial"/>
              <a:cs typeface="Arial"/>
            </a:rPr>
            <a:t>Wie zijn de andere marktspelers?</a:t>
          </a: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0</xdr:col>
      <xdr:colOff>186313</xdr:colOff>
      <xdr:row>110</xdr:row>
      <xdr:rowOff>6632</xdr:rowOff>
    </xdr:from>
    <xdr:ext cx="2576304" cy="480383"/>
    <xdr:sp macro="" textlink="">
      <xdr:nvSpPr>
        <xdr:cNvPr id="113" name="Rectangle 12"/>
        <xdr:cNvSpPr>
          <a:spLocks noChangeArrowheads="1"/>
        </xdr:cNvSpPr>
      </xdr:nvSpPr>
      <xdr:spPr bwMode="auto">
        <a:xfrm>
          <a:off x="186313" y="20733032"/>
          <a:ext cx="2576304" cy="480383"/>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3. Commercieel plan</a:t>
          </a:r>
        </a:p>
        <a:p>
          <a:pPr algn="l" rtl="0">
            <a:defRPr sz="1000"/>
          </a:pPr>
          <a:endParaRPr lang="nl-BE" sz="4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commercialiseert u uw idee?</a:t>
          </a:r>
        </a:p>
      </xdr:txBody>
    </xdr:sp>
    <xdr:clientData/>
  </xdr:oneCellAnchor>
  <xdr:oneCellAnchor>
    <xdr:from>
      <xdr:col>1</xdr:col>
      <xdr:colOff>2811780</xdr:colOff>
      <xdr:row>101</xdr:row>
      <xdr:rowOff>76200</xdr:rowOff>
    </xdr:from>
    <xdr:ext cx="0" cy="410845"/>
    <xdr:sp macro="" textlink="">
      <xdr:nvSpPr>
        <xdr:cNvPr id="114" name="Line 13"/>
        <xdr:cNvSpPr>
          <a:spLocks noChangeShapeType="1"/>
        </xdr:cNvSpPr>
      </xdr:nvSpPr>
      <xdr:spPr bwMode="auto">
        <a:xfrm>
          <a:off x="3040380" y="19345275"/>
          <a:ext cx="0" cy="410845"/>
        </a:xfrm>
        <a:prstGeom prst="line">
          <a:avLst/>
        </a:prstGeom>
        <a:noFill/>
        <a:ln w="76200">
          <a:solidFill>
            <a:srgbClr val="67904B"/>
          </a:solidFill>
          <a:round/>
          <a:headEnd/>
          <a:tailEnd type="triangle" w="med" len="med"/>
        </a:ln>
      </xdr:spPr>
    </xdr:sp>
    <xdr:clientData/>
  </xdr:oneCellAnchor>
  <xdr:oneCellAnchor>
    <xdr:from>
      <xdr:col>1</xdr:col>
      <xdr:colOff>3073843</xdr:colOff>
      <xdr:row>110</xdr:row>
      <xdr:rowOff>7065</xdr:rowOff>
    </xdr:from>
    <xdr:ext cx="2586591" cy="481751"/>
    <xdr:sp macro="" textlink="">
      <xdr:nvSpPr>
        <xdr:cNvPr id="115" name="Rectangle 19"/>
        <xdr:cNvSpPr>
          <a:spLocks noChangeArrowheads="1"/>
        </xdr:cNvSpPr>
      </xdr:nvSpPr>
      <xdr:spPr bwMode="auto">
        <a:xfrm>
          <a:off x="3302443" y="20733465"/>
          <a:ext cx="2586591" cy="481751"/>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4. Organisatieplan</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zal u uw bedrijf concreet organiseren?</a:t>
          </a: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oneCellAnchor>
  <xdr:oneCellAnchor>
    <xdr:from>
      <xdr:col>1</xdr:col>
      <xdr:colOff>1033352</xdr:colOff>
      <xdr:row>114</xdr:row>
      <xdr:rowOff>49135</xdr:rowOff>
    </xdr:from>
    <xdr:ext cx="3545139" cy="2607900"/>
    <xdr:sp macro="" textlink="">
      <xdr:nvSpPr>
        <xdr:cNvPr id="116" name="Rectangle 20"/>
        <xdr:cNvSpPr>
          <a:spLocks noChangeArrowheads="1"/>
        </xdr:cNvSpPr>
      </xdr:nvSpPr>
      <xdr:spPr bwMode="auto">
        <a:xfrm>
          <a:off x="1261952" y="21423235"/>
          <a:ext cx="3545139" cy="2607900"/>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5. Financieel luik</a:t>
          </a:r>
        </a:p>
        <a:p>
          <a:pPr algn="l" rtl="0">
            <a:defRPr sz="1000"/>
          </a:pPr>
          <a:endParaRPr lang="nl-BE" sz="950" b="0" i="0"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Alle voorgaande keuzes zullen bepalend zijn voor de invulling van uw financieel luik.</a:t>
          </a:r>
        </a:p>
        <a:p>
          <a:pPr algn="l" rtl="0">
            <a:defRPr sz="1000"/>
          </a:pPr>
          <a:r>
            <a:rPr lang="nl-BE" sz="950" b="0" i="0" u="none" strike="noStrike" baseline="0">
              <a:solidFill>
                <a:srgbClr val="000000"/>
              </a:solidFill>
              <a:latin typeface="Arial"/>
              <a:cs typeface="Arial"/>
            </a:rPr>
            <a:t>Het financieel luik wordt opgesplitst in 5 onderdelen.</a:t>
          </a: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Investeringen</a:t>
          </a:r>
        </a:p>
        <a:p>
          <a:pPr algn="l" rtl="0">
            <a:defRPr sz="1000"/>
          </a:pPr>
          <a:r>
            <a:rPr lang="nl-BE" sz="950" b="0" i="0" u="none" strike="noStrike" baseline="0">
              <a:solidFill>
                <a:srgbClr val="000000"/>
              </a:solidFill>
              <a:latin typeface="Arial"/>
              <a:cs typeface="Arial"/>
            </a:rPr>
            <a:t>Wat zijn de geplande investeringen?</a:t>
          </a:r>
          <a:endParaRPr lang="nl-BE" sz="200" b="0" i="0" u="none" strike="noStrike" baseline="0">
            <a:solidFill>
              <a:srgbClr val="000000"/>
            </a:solidFill>
            <a:latin typeface="Arial"/>
            <a:cs typeface="Arial"/>
          </a:endParaRP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Financiering</a:t>
          </a:r>
        </a:p>
        <a:p>
          <a:pPr algn="l" rtl="0">
            <a:spcAft>
              <a:spcPts val="600"/>
            </a:spcAft>
            <a:defRPr sz="1000"/>
          </a:pPr>
          <a:r>
            <a:rPr lang="nl-BE" sz="950" b="0" i="0" u="none" strike="noStrike" baseline="0">
              <a:solidFill>
                <a:srgbClr val="000000"/>
              </a:solidFill>
              <a:latin typeface="Arial"/>
              <a:cs typeface="Arial"/>
            </a:rPr>
            <a:t>Hoe worden de investeringen gefinancierd?</a:t>
          </a:r>
          <a:r>
            <a:rPr lang="nl-BE" sz="200" b="0" i="0" u="none" strike="noStrike" baseline="0">
              <a:solidFill>
                <a:srgbClr val="000000"/>
              </a:solidFill>
              <a:latin typeface="Arial"/>
              <a:cs typeface="Arial"/>
            </a:rPr>
            <a:t> </a:t>
          </a:r>
          <a:br>
            <a:rPr lang="nl-BE" sz="200" b="0" i="0" u="none" strike="noStrike" baseline="0">
              <a:solidFill>
                <a:srgbClr val="000000"/>
              </a:solidFill>
              <a:latin typeface="Arial"/>
              <a:cs typeface="Arial"/>
            </a:rPr>
          </a:br>
          <a:r>
            <a:rPr lang="nl-BE" sz="400" b="0" i="0" u="none" strike="noStrike" baseline="0">
              <a:solidFill>
                <a:srgbClr val="000000"/>
              </a:solidFill>
              <a:latin typeface="Arial"/>
              <a:cs typeface="Arial"/>
            </a:rPr>
            <a:t/>
          </a: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Vaste kosten</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Wat zijn de jaarlijks terugkerende kosten?</a:t>
          </a:r>
          <a:br>
            <a:rPr lang="nl-BE" sz="950" b="0" i="0" u="none" strike="noStrike" baseline="0">
              <a:solidFill>
                <a:srgbClr val="000000"/>
              </a:solidFill>
              <a:latin typeface="Arial"/>
              <a:cs typeface="Arial"/>
            </a:rPr>
          </a:br>
          <a:r>
            <a:rPr lang="nl-BE" sz="400" b="0" i="0" u="none" strike="noStrike" baseline="0">
              <a:solidFill>
                <a:srgbClr val="000000"/>
              </a:solidFill>
              <a:latin typeface="Arial"/>
              <a:cs typeface="Arial"/>
            </a:rPr>
            <a:t/>
          </a: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Marges</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Welke winstmarge blijft over om de vaste kosten te dekken?</a:t>
          </a:r>
          <a:br>
            <a:rPr lang="nl-BE" sz="950" b="0" i="0" u="none" strike="noStrike" baseline="0">
              <a:solidFill>
                <a:srgbClr val="000000"/>
              </a:solidFill>
              <a:latin typeface="Arial"/>
              <a:cs typeface="Arial"/>
            </a:rPr>
          </a:br>
          <a:r>
            <a:rPr lang="nl-BE" sz="400" b="0" i="0" u="none" strike="noStrike" baseline="0">
              <a:solidFill>
                <a:srgbClr val="000000"/>
              </a:solidFill>
              <a:latin typeface="Arial"/>
              <a:cs typeface="Arial"/>
            </a:rPr>
            <a:t/>
          </a: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Doodpuntomzet</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Bij welke omzet is er winst noch verlies?</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2811780</xdr:colOff>
      <xdr:row>109</xdr:row>
      <xdr:rowOff>7620</xdr:rowOff>
    </xdr:from>
    <xdr:ext cx="0" cy="809624"/>
    <xdr:sp macro="" textlink="">
      <xdr:nvSpPr>
        <xdr:cNvPr id="117" name="Line 13"/>
        <xdr:cNvSpPr>
          <a:spLocks noChangeShapeType="1"/>
        </xdr:cNvSpPr>
      </xdr:nvSpPr>
      <xdr:spPr bwMode="auto">
        <a:xfrm>
          <a:off x="3040380" y="20572095"/>
          <a:ext cx="0" cy="809624"/>
        </a:xfrm>
        <a:prstGeom prst="line">
          <a:avLst/>
        </a:prstGeom>
        <a:noFill/>
        <a:ln w="76200">
          <a:solidFill>
            <a:srgbClr val="67904B"/>
          </a:solidFill>
          <a:round/>
          <a:headEnd/>
          <a:tailEnd type="triangle" w="med" len="med"/>
        </a:ln>
      </xdr:spPr>
    </xdr:sp>
    <xdr:clientData/>
  </xdr:oneCellAnchor>
  <xdr:twoCellAnchor>
    <xdr:from>
      <xdr:col>1</xdr:col>
      <xdr:colOff>4617720</xdr:colOff>
      <xdr:row>112</xdr:row>
      <xdr:rowOff>160020</xdr:rowOff>
    </xdr:from>
    <xdr:to>
      <xdr:col>1</xdr:col>
      <xdr:colOff>5044440</xdr:colOff>
      <xdr:row>116</xdr:row>
      <xdr:rowOff>91440</xdr:rowOff>
    </xdr:to>
    <xdr:grpSp>
      <xdr:nvGrpSpPr>
        <xdr:cNvPr id="118" name="Groep 41"/>
        <xdr:cNvGrpSpPr>
          <a:grpSpLocks/>
        </xdr:cNvGrpSpPr>
      </xdr:nvGrpSpPr>
      <xdr:grpSpPr bwMode="auto">
        <a:xfrm>
          <a:off x="5242560" y="22745700"/>
          <a:ext cx="426720" cy="632460"/>
          <a:chOff x="4720891" y="29291742"/>
          <a:chExt cx="418792" cy="572034"/>
        </a:xfrm>
      </xdr:grpSpPr>
      <xdr:sp macro="" textlink="">
        <xdr:nvSpPr>
          <xdr:cNvPr id="119" name="Line 14"/>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0" name="Line 23"/>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579120</xdr:colOff>
      <xdr:row>113</xdr:row>
      <xdr:rowOff>0</xdr:rowOff>
    </xdr:from>
    <xdr:to>
      <xdr:col>1</xdr:col>
      <xdr:colOff>998220</xdr:colOff>
      <xdr:row>116</xdr:row>
      <xdr:rowOff>91440</xdr:rowOff>
    </xdr:to>
    <xdr:grpSp>
      <xdr:nvGrpSpPr>
        <xdr:cNvPr id="121" name="Groep 45"/>
        <xdr:cNvGrpSpPr>
          <a:grpSpLocks/>
        </xdr:cNvGrpSpPr>
      </xdr:nvGrpSpPr>
      <xdr:grpSpPr bwMode="auto">
        <a:xfrm flipH="1">
          <a:off x="1203960" y="22760940"/>
          <a:ext cx="419100" cy="617220"/>
          <a:chOff x="4720891" y="29291742"/>
          <a:chExt cx="418792" cy="572034"/>
        </a:xfrm>
      </xdr:grpSpPr>
      <xdr:sp macro="" textlink="">
        <xdr:nvSpPr>
          <xdr:cNvPr id="122" name="Line 14"/>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3" name="Line 23"/>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556260</xdr:colOff>
      <xdr:row>100</xdr:row>
      <xdr:rowOff>60960</xdr:rowOff>
    </xdr:from>
    <xdr:to>
      <xdr:col>1</xdr:col>
      <xdr:colOff>1661160</xdr:colOff>
      <xdr:row>109</xdr:row>
      <xdr:rowOff>129540</xdr:rowOff>
    </xdr:to>
    <xdr:grpSp>
      <xdr:nvGrpSpPr>
        <xdr:cNvPr id="124" name="Groep 51"/>
        <xdr:cNvGrpSpPr>
          <a:grpSpLocks/>
        </xdr:cNvGrpSpPr>
      </xdr:nvGrpSpPr>
      <xdr:grpSpPr bwMode="auto">
        <a:xfrm>
          <a:off x="1181100" y="20543520"/>
          <a:ext cx="1104900" cy="1645920"/>
          <a:chOff x="766415" y="27258845"/>
          <a:chExt cx="1080000" cy="1519823"/>
        </a:xfrm>
      </xdr:grpSpPr>
      <xdr:sp macro="" textlink="">
        <xdr:nvSpPr>
          <xdr:cNvPr id="125" name="Line 14"/>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6" name="Line 23"/>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twoCellAnchor>
    <xdr:from>
      <xdr:col>1</xdr:col>
      <xdr:colOff>3939540</xdr:colOff>
      <xdr:row>100</xdr:row>
      <xdr:rowOff>45720</xdr:rowOff>
    </xdr:from>
    <xdr:to>
      <xdr:col>1</xdr:col>
      <xdr:colOff>5044440</xdr:colOff>
      <xdr:row>109</xdr:row>
      <xdr:rowOff>129540</xdr:rowOff>
    </xdr:to>
    <xdr:grpSp>
      <xdr:nvGrpSpPr>
        <xdr:cNvPr id="127" name="Groep 55"/>
        <xdr:cNvGrpSpPr>
          <a:grpSpLocks/>
        </xdr:cNvGrpSpPr>
      </xdr:nvGrpSpPr>
      <xdr:grpSpPr bwMode="auto">
        <a:xfrm flipH="1">
          <a:off x="4564380" y="20528280"/>
          <a:ext cx="1104900" cy="1661160"/>
          <a:chOff x="766415" y="27258845"/>
          <a:chExt cx="1080000" cy="1519823"/>
        </a:xfrm>
      </xdr:grpSpPr>
      <xdr:sp macro="" textlink="">
        <xdr:nvSpPr>
          <xdr:cNvPr id="128" name="Line 14"/>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9" name="Line 23"/>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oneCellAnchor>
    <xdr:from>
      <xdr:col>1</xdr:col>
      <xdr:colOff>1356360</xdr:colOff>
      <xdr:row>130</xdr:row>
      <xdr:rowOff>91440</xdr:rowOff>
    </xdr:from>
    <xdr:ext cx="0" cy="462914"/>
    <xdr:sp macro="" textlink="">
      <xdr:nvSpPr>
        <xdr:cNvPr id="130" name="Line 13"/>
        <xdr:cNvSpPr>
          <a:spLocks noChangeShapeType="1"/>
        </xdr:cNvSpPr>
      </xdr:nvSpPr>
      <xdr:spPr bwMode="auto">
        <a:xfrm>
          <a:off x="1584960" y="24056340"/>
          <a:ext cx="0" cy="462914"/>
        </a:xfrm>
        <a:prstGeom prst="line">
          <a:avLst/>
        </a:prstGeom>
        <a:noFill/>
        <a:ln w="76200">
          <a:solidFill>
            <a:srgbClr val="67904B"/>
          </a:solidFill>
          <a:round/>
          <a:headEnd/>
          <a:tailEnd type="triangle" w="med" len="med"/>
        </a:ln>
      </xdr:spPr>
    </xdr:sp>
    <xdr:clientData/>
  </xdr:oneCellAnchor>
  <xdr:oneCellAnchor>
    <xdr:from>
      <xdr:col>1</xdr:col>
      <xdr:colOff>5819778</xdr:colOff>
      <xdr:row>137</xdr:row>
      <xdr:rowOff>19053</xdr:rowOff>
    </xdr:from>
    <xdr:ext cx="108004" cy="3807"/>
    <xdr:sp macro="" textlink="">
      <xdr:nvSpPr>
        <xdr:cNvPr id="131" name="Line 17"/>
        <xdr:cNvSpPr>
          <a:spLocks noChangeShapeType="1"/>
        </xdr:cNvSpPr>
      </xdr:nvSpPr>
      <xdr:spPr bwMode="auto">
        <a:xfrm rot="5400000" flipV="1">
          <a:off x="6100476" y="25065330"/>
          <a:ext cx="3807" cy="108004"/>
        </a:xfrm>
        <a:prstGeom prst="line">
          <a:avLst/>
        </a:prstGeom>
        <a:noFill/>
        <a:ln w="31750">
          <a:solidFill>
            <a:srgbClr val="67904B"/>
          </a:solidFill>
          <a:round/>
          <a:headEnd/>
          <a:tailEnd/>
        </a:ln>
      </xdr:spPr>
    </xdr:sp>
    <xdr:clientData/>
  </xdr:oneCellAnchor>
  <xdr:oneCellAnchor>
    <xdr:from>
      <xdr:col>1</xdr:col>
      <xdr:colOff>3590924</xdr:colOff>
      <xdr:row>146</xdr:row>
      <xdr:rowOff>19050</xdr:rowOff>
    </xdr:from>
    <xdr:ext cx="432437" cy="0"/>
    <xdr:sp macro="" textlink="">
      <xdr:nvSpPr>
        <xdr:cNvPr id="132" name="Line 24"/>
        <xdr:cNvSpPr>
          <a:spLocks noChangeShapeType="1"/>
        </xdr:cNvSpPr>
      </xdr:nvSpPr>
      <xdr:spPr bwMode="auto">
        <a:xfrm rot="7980000" flipV="1">
          <a:off x="4035743" y="26358531"/>
          <a:ext cx="0" cy="432437"/>
        </a:xfrm>
        <a:prstGeom prst="line">
          <a:avLst/>
        </a:prstGeom>
        <a:noFill/>
        <a:ln w="76200">
          <a:solidFill>
            <a:srgbClr val="67904B"/>
          </a:solidFill>
          <a:round/>
          <a:headEnd/>
          <a:tailEnd type="triangle" w="med" len="med"/>
        </a:ln>
      </xdr:spPr>
    </xdr:sp>
    <xdr:clientData/>
  </xdr:oneCellAnchor>
  <xdr:twoCellAnchor editAs="oneCell">
    <xdr:from>
      <xdr:col>0</xdr:col>
      <xdr:colOff>0</xdr:colOff>
      <xdr:row>0</xdr:row>
      <xdr:rowOff>1</xdr:rowOff>
    </xdr:from>
    <xdr:to>
      <xdr:col>2</xdr:col>
      <xdr:colOff>9238</xdr:colOff>
      <xdr:row>52</xdr:row>
      <xdr:rowOff>114301</xdr:rowOff>
    </xdr:to>
    <xdr:pic>
      <xdr:nvPicPr>
        <xdr:cNvPr id="4" name="Afbeelding 3"/>
        <xdr:cNvPicPr>
          <a:picLocks noChangeAspect="1"/>
        </xdr:cNvPicPr>
      </xdr:nvPicPr>
      <xdr:blipFill>
        <a:blip xmlns:r="http://schemas.openxmlformats.org/officeDocument/2006/relationships" r:embed="rId1"/>
        <a:stretch>
          <a:fillRect/>
        </a:stretch>
      </xdr:blipFill>
      <xdr:spPr>
        <a:xfrm>
          <a:off x="0" y="1"/>
          <a:ext cx="6533863"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1303020</xdr:colOff>
          <xdr:row>492</xdr:row>
          <xdr:rowOff>0</xdr:rowOff>
        </xdr:from>
        <xdr:to>
          <xdr:col>1</xdr:col>
          <xdr:colOff>2918460</xdr:colOff>
          <xdr:row>493</xdr:row>
          <xdr:rowOff>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Eenmanszaak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3261360</xdr:colOff>
          <xdr:row>492</xdr:row>
          <xdr:rowOff>0</xdr:rowOff>
        </xdr:from>
        <xdr:to>
          <xdr:col>1</xdr:col>
          <xdr:colOff>4945380</xdr:colOff>
          <xdr:row>493</xdr:row>
          <xdr:rowOff>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Vennootschap</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922020</xdr:colOff>
          <xdr:row>316</xdr:row>
          <xdr:rowOff>0</xdr:rowOff>
        </xdr:from>
        <xdr:to>
          <xdr:col>0</xdr:col>
          <xdr:colOff>1447800</xdr:colOff>
          <xdr:row>317</xdr:row>
          <xdr:rowOff>7620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316</xdr:row>
          <xdr:rowOff>0</xdr:rowOff>
        </xdr:from>
        <xdr:to>
          <xdr:col>0</xdr:col>
          <xdr:colOff>640080</xdr:colOff>
          <xdr:row>317</xdr:row>
          <xdr:rowOff>7620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328</xdr:row>
          <xdr:rowOff>0</xdr:rowOff>
        </xdr:from>
        <xdr:to>
          <xdr:col>0</xdr:col>
          <xdr:colOff>1470660</xdr:colOff>
          <xdr:row>329</xdr:row>
          <xdr:rowOff>7620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328</xdr:row>
          <xdr:rowOff>7620</xdr:rowOff>
        </xdr:from>
        <xdr:to>
          <xdr:col>0</xdr:col>
          <xdr:colOff>640080</xdr:colOff>
          <xdr:row>329</xdr:row>
          <xdr:rowOff>22860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343</xdr:row>
          <xdr:rowOff>0</xdr:rowOff>
        </xdr:from>
        <xdr:to>
          <xdr:col>0</xdr:col>
          <xdr:colOff>1485900</xdr:colOff>
          <xdr:row>344</xdr:row>
          <xdr:rowOff>7620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343</xdr:row>
          <xdr:rowOff>0</xdr:rowOff>
        </xdr:from>
        <xdr:to>
          <xdr:col>0</xdr:col>
          <xdr:colOff>640080</xdr:colOff>
          <xdr:row>344</xdr:row>
          <xdr:rowOff>7620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312</xdr:row>
          <xdr:rowOff>0</xdr:rowOff>
        </xdr:from>
        <xdr:to>
          <xdr:col>0</xdr:col>
          <xdr:colOff>640080</xdr:colOff>
          <xdr:row>313</xdr:row>
          <xdr:rowOff>7620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99CC00" mc:Ignorable="a14" a14:legacySpreadsheetColorIndex="50"/>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312</xdr:row>
          <xdr:rowOff>0</xdr:rowOff>
        </xdr:from>
        <xdr:to>
          <xdr:col>0</xdr:col>
          <xdr:colOff>1447800</xdr:colOff>
          <xdr:row>313</xdr:row>
          <xdr:rowOff>7620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terkondernemen.be/" TargetMode="External"/><Relationship Id="rId1" Type="http://schemas.openxmlformats.org/officeDocument/2006/relationships/hyperlink" Target="http://www.agentschapondernemen.be/content/leidraad-voor-het-opstellen-van-een-ondernemingspla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vlaio.be/themas/bedrijfslocatie" TargetMode="External"/><Relationship Id="rId18" Type="http://schemas.openxmlformats.org/officeDocument/2006/relationships/hyperlink" Target="http://www.vlaio.be/content/mijn-eigen-zaak-bijlagen-provincie-west-vlaanderen" TargetMode="External"/><Relationship Id="rId26" Type="http://schemas.openxmlformats.org/officeDocument/2006/relationships/hyperlink" Target="http://www.vlam.be/nl/feiten-en-cijfers" TargetMode="External"/><Relationship Id="rId39" Type="http://schemas.openxmlformats.org/officeDocument/2006/relationships/ctrlProp" Target="../ctrlProps/ctrlProp2.xml"/><Relationship Id="rId21" Type="http://schemas.openxmlformats.org/officeDocument/2006/relationships/hyperlink" Target="http://www.vlaamsbrabant.be/economie-landbouw/detailhandel-en-handelskernversterking/detailhandel/index.jsp" TargetMode="External"/><Relationship Id="rId34" Type="http://schemas.openxmlformats.org/officeDocument/2006/relationships/hyperlink" Target="http://www.vlaio.be/content/mijn-eigen-zaak-starten-met-kennis-van-zaken" TargetMode="External"/><Relationship Id="rId7" Type="http://schemas.openxmlformats.org/officeDocument/2006/relationships/hyperlink" Target="http://vlaanderenonderneemt.be/ondernemen/ruimtelijke-ordening-en-bedrijfshuisvesting" TargetMode="External"/><Relationship Id="rId12" Type="http://schemas.openxmlformats.org/officeDocument/2006/relationships/hyperlink" Target="http://www.vlaio.be/artikel/ie-scan" TargetMode="External"/><Relationship Id="rId17" Type="http://schemas.openxmlformats.org/officeDocument/2006/relationships/hyperlink" Target="http://www.vlaio.be/content/mijn-eigen-zaak-bijlagen-provincie-vlaams-brabant" TargetMode="External"/><Relationship Id="rId25" Type="http://schemas.openxmlformats.org/officeDocument/2006/relationships/hyperlink" Target="http://www.pomwvl.be/detailhandel" TargetMode="External"/><Relationship Id="rId33" Type="http://schemas.openxmlformats.org/officeDocument/2006/relationships/hyperlink" Target="http://regionalestatistieken.vlaanderen.be/vlaamse-statistische-autoriteit" TargetMode="External"/><Relationship Id="rId38" Type="http://schemas.openxmlformats.org/officeDocument/2006/relationships/ctrlProp" Target="../ctrlProps/ctrlProp1.xml"/><Relationship Id="rId2" Type="http://schemas.openxmlformats.org/officeDocument/2006/relationships/hyperlink" Target="http://www.sectorlink.be/" TargetMode="External"/><Relationship Id="rId16" Type="http://schemas.openxmlformats.org/officeDocument/2006/relationships/hyperlink" Target="http://www.vlaio.be/content/mijn-eigen-zaak-bijlagen-provincie-oost-vlaanderen" TargetMode="External"/><Relationship Id="rId20" Type="http://schemas.openxmlformats.org/officeDocument/2006/relationships/hyperlink" Target="http://vlaio.be/sites/default/files/documenten/winkelbezoekfiche_non-food.docx" TargetMode="External"/><Relationship Id="rId29" Type="http://schemas.openxmlformats.org/officeDocument/2006/relationships/hyperlink" Target="http://www.vlaio.be/artikel/u-heeft-een-grandioos-idee-doe-de-idee-scan" TargetMode="External"/><Relationship Id="rId1" Type="http://schemas.openxmlformats.org/officeDocument/2006/relationships/hyperlink" Target="http://www.flandersdc.be/" TargetMode="External"/><Relationship Id="rId6" Type="http://schemas.openxmlformats.org/officeDocument/2006/relationships/hyperlink" Target="http://www.vlam.be/nl/feiten-en-cijfers" TargetMode="External"/><Relationship Id="rId11" Type="http://schemas.openxmlformats.org/officeDocument/2006/relationships/hyperlink" Target="http://www.assuralia.be/" TargetMode="External"/><Relationship Id="rId24" Type="http://schemas.openxmlformats.org/officeDocument/2006/relationships/hyperlink" Target="http://www.provincieantwerpen.be/aanbod/dwep/deis/detailhandelscoaches/provinciale-studies.html" TargetMode="External"/><Relationship Id="rId32" Type="http://schemas.openxmlformats.org/officeDocument/2006/relationships/hyperlink" Target="http://www.syntra.be/" TargetMode="External"/><Relationship Id="rId37" Type="http://schemas.openxmlformats.org/officeDocument/2006/relationships/vmlDrawing" Target="../drawings/vmlDrawing1.vml"/><Relationship Id="rId5" Type="http://schemas.openxmlformats.org/officeDocument/2006/relationships/hyperlink" Target="http://www.goudengids.be/" TargetMode="External"/><Relationship Id="rId15" Type="http://schemas.openxmlformats.org/officeDocument/2006/relationships/hyperlink" Target="http://www.vlaio.be/content/mijn-eigen-zaak-bijlagen-provincie-limburg" TargetMode="External"/><Relationship Id="rId23" Type="http://schemas.openxmlformats.org/officeDocument/2006/relationships/hyperlink" Target="http://www.erov.be/publicatiesxyz/detailhandelsonderzoek/detailhandelsonderzoek_ovl.pdf" TargetMode="External"/><Relationship Id="rId28" Type="http://schemas.openxmlformats.org/officeDocument/2006/relationships/hyperlink" Target="http://www.vlaio.be/content/faq-wetgeving-ondernemersvaardigheden" TargetMode="External"/><Relationship Id="rId36" Type="http://schemas.openxmlformats.org/officeDocument/2006/relationships/drawing" Target="../drawings/drawing2.xml"/><Relationship Id="rId10" Type="http://schemas.openxmlformats.org/officeDocument/2006/relationships/hyperlink" Target="http://www.faronet.be/blogs/prisma/anno-2020-trendboekje-prisma-online" TargetMode="External"/><Relationship Id="rId19" Type="http://schemas.openxmlformats.org/officeDocument/2006/relationships/hyperlink" Target="http://vlaio.be/sites/default/files/documenten/winkelbezoekfiche_food.docx" TargetMode="External"/><Relationship Id="rId31" Type="http://schemas.openxmlformats.org/officeDocument/2006/relationships/hyperlink" Target="http://www.entrespiegel.be/" TargetMode="External"/><Relationship Id="rId4" Type="http://schemas.openxmlformats.org/officeDocument/2006/relationships/hyperlink" Target="http://www.boip.int/" TargetMode="External"/><Relationship Id="rId9" Type="http://schemas.openxmlformats.org/officeDocument/2006/relationships/hyperlink" Target="http://www.vdab.be/loopbaanbegeleiding" TargetMode="External"/><Relationship Id="rId14" Type="http://schemas.openxmlformats.org/officeDocument/2006/relationships/hyperlink" Target="http://www.vlaio.be/content/mijn-eigen-zaak-bijlagen-provincie-antwerpen" TargetMode="External"/><Relationship Id="rId22" Type="http://schemas.openxmlformats.org/officeDocument/2006/relationships/hyperlink" Target="http://www.detailhandelvlaanderen.be/onderzoek/eindrapporten-interprovinciale-studie-detailhandel" TargetMode="External"/><Relationship Id="rId27" Type="http://schemas.openxmlformats.org/officeDocument/2006/relationships/hyperlink" Target="http://vlaanderenonderneemt.be/ondernemen/heeft-u-de-nodige-erkenningenvergunningen" TargetMode="External"/><Relationship Id="rId30" Type="http://schemas.openxmlformats.org/officeDocument/2006/relationships/hyperlink" Target="http://statbel.fgov.be/nl/ondernemingen/Intellectuele_Eigendom/index.jsp" TargetMode="External"/><Relationship Id="rId35" Type="http://schemas.openxmlformats.org/officeDocument/2006/relationships/printerSettings" Target="../printerSettings/printerSettings2.bin"/><Relationship Id="rId8" Type="http://schemas.openxmlformats.org/officeDocument/2006/relationships/hyperlink" Target="http://www.sectorlink.be/" TargetMode="External"/><Relationship Id="rId3" Type="http://schemas.openxmlformats.org/officeDocument/2006/relationships/hyperlink" Target="http://www.flandersdc.b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belgium.be/nl/belastingen/inkomstenbelastingen" TargetMode="External"/><Relationship Id="rId18" Type="http://schemas.openxmlformats.org/officeDocument/2006/relationships/hyperlink" Target="http://www.ikbenzelfstandige.be/sociaal-statuut/andere-aanvullende-verzekeringen/gewaarborgd-inkomen" TargetMode="External"/><Relationship Id="rId26" Type="http://schemas.openxmlformats.org/officeDocument/2006/relationships/hyperlink" Target="http://www.west-vlaanderen.be/overwvl/beleid_bestuur/provincialeAdministratie/provincialediensten/Documents/provinciebelasting%20op%20bedrijven.pdf" TargetMode="External"/><Relationship Id="rId39" Type="http://schemas.openxmlformats.org/officeDocument/2006/relationships/ctrlProp" Target="../ctrlProps/ctrlProp3.xml"/><Relationship Id="rId21" Type="http://schemas.openxmlformats.org/officeDocument/2006/relationships/hyperlink" Target="http://www.provincieantwerpen.be/provinciebestuur/financien/provinciebelastingen/voor-bedrijven.html" TargetMode="External"/><Relationship Id="rId34" Type="http://schemas.openxmlformats.org/officeDocument/2006/relationships/hyperlink" Target="http://www.ovam.be/afval-materialen/bedrijfsafval/selectieve-inzameling-van-bedrijfsafval" TargetMode="External"/><Relationship Id="rId42" Type="http://schemas.openxmlformats.org/officeDocument/2006/relationships/ctrlProp" Target="../ctrlProps/ctrlProp6.xml"/><Relationship Id="rId7" Type="http://schemas.openxmlformats.org/officeDocument/2006/relationships/hyperlink" Target="http://www.provincieantwerpen.be/provinciebestuur/financien/provinciebelastingen/voor-bedrijven.html" TargetMode="External"/><Relationship Id="rId2" Type="http://schemas.openxmlformats.org/officeDocument/2006/relationships/hyperlink" Target="http://www.bvergoed.be/" TargetMode="External"/><Relationship Id="rId16" Type="http://schemas.openxmlformats.org/officeDocument/2006/relationships/hyperlink" Target="http://www.kmo-portefeuille.be/" TargetMode="External"/><Relationship Id="rId29" Type="http://schemas.openxmlformats.org/officeDocument/2006/relationships/hyperlink" Target="http://www.pmvz.eu/" TargetMode="External"/><Relationship Id="rId1" Type="http://schemas.openxmlformats.org/officeDocument/2006/relationships/hyperlink" Target="http://www.sabam.be/" TargetMode="External"/><Relationship Id="rId6" Type="http://schemas.openxmlformats.org/officeDocument/2006/relationships/hyperlink" Target="http://www.nbb.be/" TargetMode="External"/><Relationship Id="rId11" Type="http://schemas.openxmlformats.org/officeDocument/2006/relationships/hyperlink" Target="http://www.belgium.be/nl/economie/onderneming/oprichting/belangrijkste_stappen/vergunningen_en_erkenningen/" TargetMode="External"/><Relationship Id="rId24" Type="http://schemas.openxmlformats.org/officeDocument/2006/relationships/hyperlink" Target="http://www.oost-vlaanderen.be/public/over_provincie/financiering/belastingen/bedrijven/index.cfm" TargetMode="External"/><Relationship Id="rId32" Type="http://schemas.openxmlformats.org/officeDocument/2006/relationships/hyperlink" Target="http://belastingen.vlaanderen.be/nlapps/default.asp" TargetMode="External"/><Relationship Id="rId37" Type="http://schemas.openxmlformats.org/officeDocument/2006/relationships/drawing" Target="../drawings/drawing3.xml"/><Relationship Id="rId40" Type="http://schemas.openxmlformats.org/officeDocument/2006/relationships/ctrlProp" Target="../ctrlProps/ctrlProp4.xml"/><Relationship Id="rId45" Type="http://schemas.openxmlformats.org/officeDocument/2006/relationships/ctrlProp" Target="../ctrlProps/ctrlProp9.xml"/><Relationship Id="rId5" Type="http://schemas.openxmlformats.org/officeDocument/2006/relationships/hyperlink" Target="http://www.rsvz.be/nl/companies/companycontribution/index.htm" TargetMode="External"/><Relationship Id="rId15" Type="http://schemas.openxmlformats.org/officeDocument/2006/relationships/hyperlink" Target="http://www.socialsecurity.fgov.be/docs/nl/specifieke_info/zelfstandigen/sociale-secretariaten.pdf" TargetMode="External"/><Relationship Id="rId23" Type="http://schemas.openxmlformats.org/officeDocument/2006/relationships/hyperlink" Target="http://www.vlaanderenonderneemt.be/mijn-portaal/vlaamse-vergunningen-erkenningen-en-certificaten-aanvragen" TargetMode="External"/><Relationship Id="rId28" Type="http://schemas.openxmlformats.org/officeDocument/2006/relationships/hyperlink" Target="http://kaskrediet.eu/" TargetMode="External"/><Relationship Id="rId36" Type="http://schemas.openxmlformats.org/officeDocument/2006/relationships/printerSettings" Target="../printerSettings/printerSettings3.bin"/><Relationship Id="rId10" Type="http://schemas.openxmlformats.org/officeDocument/2006/relationships/hyperlink" Target="http://economie.fgov.be/nl/consument/Internet/website_maken/Gids_websitehouders/index.jsp" TargetMode="External"/><Relationship Id="rId19" Type="http://schemas.openxmlformats.org/officeDocument/2006/relationships/hyperlink" Target="http://winwin.pmv.eu/simulatie.aspx?ts=1427716763383" TargetMode="External"/><Relationship Id="rId31" Type="http://schemas.openxmlformats.org/officeDocument/2006/relationships/hyperlink" Target="http://www.bibf.be/Index.asp?Idx=1879" TargetMode="External"/><Relationship Id="rId44" Type="http://schemas.openxmlformats.org/officeDocument/2006/relationships/ctrlProp" Target="../ctrlProps/ctrlProp8.xml"/><Relationship Id="rId4" Type="http://schemas.openxmlformats.org/officeDocument/2006/relationships/hyperlink" Target="http://www.kmo-portefeuille.be/" TargetMode="External"/><Relationship Id="rId9" Type="http://schemas.openxmlformats.org/officeDocument/2006/relationships/hyperlink" Target="http://www.beurskalender.be/N_index.asp" TargetMode="External"/><Relationship Id="rId14" Type="http://schemas.openxmlformats.org/officeDocument/2006/relationships/hyperlink" Target="http://www.rsvz.be/nl/selfemployed/contributionobligation/calculation.htm" TargetMode="External"/><Relationship Id="rId22" Type="http://schemas.openxmlformats.org/officeDocument/2006/relationships/hyperlink" Target="http://www.limburg.be/Limburg/belastingen/Provinciebelastingen-bedrijven-2015.html?highlight=provinciebelasting" TargetMode="External"/><Relationship Id="rId27" Type="http://schemas.openxmlformats.org/officeDocument/2006/relationships/hyperlink" Target="http://www.subsidiedatabank.be/" TargetMode="External"/><Relationship Id="rId30" Type="http://schemas.openxmlformats.org/officeDocument/2006/relationships/hyperlink" Target="http://www.winwinlening.be/" TargetMode="External"/><Relationship Id="rId35" Type="http://schemas.openxmlformats.org/officeDocument/2006/relationships/hyperlink" Target="http://www.rsvz.be/nl/selfemployed/pension/free_supplementary_pension.htm" TargetMode="External"/><Relationship Id="rId43" Type="http://schemas.openxmlformats.org/officeDocument/2006/relationships/ctrlProp" Target="../ctrlProps/ctrlProp7.xml"/><Relationship Id="rId8" Type="http://schemas.openxmlformats.org/officeDocument/2006/relationships/hyperlink" Target="http://www.limburg.be/eCache/INT/27/132.bGJsPTAmbGJsbnI9MCZsYmxncj1pbmZvcHVudA.html" TargetMode="External"/><Relationship Id="rId3" Type="http://schemas.openxmlformats.org/officeDocument/2006/relationships/hyperlink" Target="http://www.vlaio.be/content/hoe-kan-de-overheid-uw-financiering-gemakkelijker-maken" TargetMode="External"/><Relationship Id="rId12" Type="http://schemas.openxmlformats.org/officeDocument/2006/relationships/hyperlink" Target="http://www.eengemaakteaangifte.be/" TargetMode="External"/><Relationship Id="rId17" Type="http://schemas.openxmlformats.org/officeDocument/2006/relationships/hyperlink" Target="https://www.nbb.be/nl/balanscentrale/neerleggen/tarief/tarieven-voor-ondernemingen-2017" TargetMode="External"/><Relationship Id="rId25" Type="http://schemas.openxmlformats.org/officeDocument/2006/relationships/hyperlink" Target="http://www.vlaamsbrabant.be/economie-landbouw/ondernemers-en-starters/index.jsp" TargetMode="External"/><Relationship Id="rId33" Type="http://schemas.openxmlformats.org/officeDocument/2006/relationships/hyperlink" Target="http://belastingen.vlaanderen.be/onroerende-voorheffing" TargetMode="External"/><Relationship Id="rId38" Type="http://schemas.openxmlformats.org/officeDocument/2006/relationships/vmlDrawing" Target="../drawings/vmlDrawing2.vml"/><Relationship Id="rId46" Type="http://schemas.openxmlformats.org/officeDocument/2006/relationships/ctrlProp" Target="../ctrlProps/ctrlProp10.xml"/><Relationship Id="rId20" Type="http://schemas.openxmlformats.org/officeDocument/2006/relationships/hyperlink" Target="http://www.aflossingstabel.be/bereken-aflossing.html" TargetMode="External"/><Relationship Id="rId41"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oip.int/wps/portal/site/ideas/!ut/p/a1/04_Sj9CPykssy0xPLMnMz0vMAfGjzOKdg5w8HZ0MHQ0MfJ3MDTx9Hb28_Xz8jC18DPWD83L0C7IdFQFDy_EF/" TargetMode="External"/><Relationship Id="rId1" Type="http://schemas.openxmlformats.org/officeDocument/2006/relationships/hyperlink" Target="http://www.beschermmijnidee.be/ie-scan.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winwinlening.be/" TargetMode="External"/><Relationship Id="rId1" Type="http://schemas.openxmlformats.org/officeDocument/2006/relationships/hyperlink" Target="http://www.pmvz.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5:B187"/>
  <sheetViews>
    <sheetView showGridLines="0" tabSelected="1" zoomScaleNormal="100" workbookViewId="0">
      <selection activeCell="C2" sqref="C2"/>
    </sheetView>
  </sheetViews>
  <sheetFormatPr defaultRowHeight="13.2" x14ac:dyDescent="0.25"/>
  <cols>
    <col min="1" max="1" width="9.109375" customWidth="1"/>
    <col min="2" max="2" width="88.6640625" customWidth="1"/>
  </cols>
  <sheetData>
    <row r="55" spans="1:2" s="2" customFormat="1" x14ac:dyDescent="0.25"/>
    <row r="56" spans="1:2" s="2" customFormat="1" x14ac:dyDescent="0.25"/>
    <row r="57" spans="1:2" s="2" customFormat="1" x14ac:dyDescent="0.25"/>
    <row r="59" spans="1:2" s="4" customFormat="1" ht="18" x14ac:dyDescent="0.35">
      <c r="A59" s="755" t="s">
        <v>258</v>
      </c>
      <c r="B59" s="755"/>
    </row>
    <row r="60" spans="1:2" s="4" customFormat="1" ht="13.8" x14ac:dyDescent="0.3"/>
    <row r="61" spans="1:2" s="4" customFormat="1" ht="13.8" x14ac:dyDescent="0.3">
      <c r="A61" s="3"/>
    </row>
    <row r="62" spans="1:2" s="4" customFormat="1" ht="18" x14ac:dyDescent="0.35">
      <c r="A62" s="755" t="s">
        <v>3</v>
      </c>
      <c r="B62" s="755"/>
    </row>
    <row r="63" spans="1:2" s="4" customFormat="1" ht="13.8" x14ac:dyDescent="0.3">
      <c r="A63" s="6"/>
      <c r="B63" s="6"/>
    </row>
    <row r="64" spans="1:2" s="4" customFormat="1" ht="45.75" customHeight="1" x14ac:dyDescent="0.3">
      <c r="A64" s="756"/>
      <c r="B64" s="756"/>
    </row>
    <row r="65" spans="1:2" s="4" customFormat="1" ht="14.4" x14ac:dyDescent="0.3">
      <c r="A65" s="338"/>
      <c r="B65" s="338"/>
    </row>
    <row r="66" spans="1:2" s="4" customFormat="1" ht="72.75" customHeight="1" x14ac:dyDescent="0.3">
      <c r="A66" s="756" t="s">
        <v>259</v>
      </c>
      <c r="B66" s="756"/>
    </row>
    <row r="67" spans="1:2" s="4" customFormat="1" ht="14.4" x14ac:dyDescent="0.3">
      <c r="A67" s="338"/>
      <c r="B67" s="338"/>
    </row>
    <row r="68" spans="1:2" s="4" customFormat="1" ht="32.25" customHeight="1" x14ac:dyDescent="0.3">
      <c r="A68" s="762" t="s">
        <v>480</v>
      </c>
      <c r="B68" s="762"/>
    </row>
    <row r="69" spans="1:2" s="4" customFormat="1" ht="14.4" x14ac:dyDescent="0.3">
      <c r="A69" s="757"/>
      <c r="B69" s="757"/>
    </row>
    <row r="70" spans="1:2" s="4" customFormat="1" ht="55.5" customHeight="1" x14ac:dyDescent="0.3">
      <c r="A70" s="756" t="s">
        <v>235</v>
      </c>
      <c r="B70" s="756"/>
    </row>
    <row r="71" spans="1:2" s="4" customFormat="1" ht="13.8" x14ac:dyDescent="0.3"/>
    <row r="72" spans="1:2" s="4" customFormat="1" ht="13.8" x14ac:dyDescent="0.3"/>
    <row r="73" spans="1:2" s="4" customFormat="1" ht="13.8" x14ac:dyDescent="0.3"/>
    <row r="74" spans="1:2" s="4" customFormat="1" ht="18" x14ac:dyDescent="0.35">
      <c r="A74" s="755" t="s">
        <v>4</v>
      </c>
      <c r="B74" s="755"/>
    </row>
    <row r="75" spans="1:2" s="4" customFormat="1" ht="15.6" x14ac:dyDescent="0.3">
      <c r="A75" s="7"/>
      <c r="B75" s="7"/>
    </row>
    <row r="76" spans="1:2" s="4" customFormat="1" ht="14.4" x14ac:dyDescent="0.3">
      <c r="A76" s="756" t="s">
        <v>322</v>
      </c>
      <c r="B76" s="756"/>
    </row>
    <row r="77" spans="1:2" s="4" customFormat="1" ht="14.4" x14ac:dyDescent="0.3">
      <c r="A77" s="758" t="s">
        <v>331</v>
      </c>
      <c r="B77" s="758"/>
    </row>
    <row r="78" spans="1:2" s="4" customFormat="1" ht="14.4" x14ac:dyDescent="0.3">
      <c r="A78" s="758" t="s">
        <v>332</v>
      </c>
      <c r="B78" s="758"/>
    </row>
    <row r="79" spans="1:2" s="4" customFormat="1" ht="14.4" x14ac:dyDescent="0.3">
      <c r="A79" s="756" t="s">
        <v>323</v>
      </c>
      <c r="B79" s="756"/>
    </row>
    <row r="80" spans="1:2" s="4" customFormat="1" ht="14.4" x14ac:dyDescent="0.3">
      <c r="A80" s="338"/>
      <c r="B80" s="338"/>
    </row>
    <row r="81" spans="1:2" s="4" customFormat="1" ht="29.25" customHeight="1" x14ac:dyDescent="0.3">
      <c r="A81" s="756" t="s">
        <v>260</v>
      </c>
      <c r="B81" s="756"/>
    </row>
    <row r="82" spans="1:2" s="4" customFormat="1" ht="11.25" customHeight="1" x14ac:dyDescent="0.3">
      <c r="A82" s="337"/>
      <c r="B82" s="337"/>
    </row>
    <row r="83" spans="1:2" s="4" customFormat="1" ht="66.75" customHeight="1" x14ac:dyDescent="0.3">
      <c r="A83" s="756" t="s">
        <v>708</v>
      </c>
      <c r="B83" s="756"/>
    </row>
    <row r="84" spans="1:2" s="4" customFormat="1" ht="9" customHeight="1" x14ac:dyDescent="0.3">
      <c r="A84" s="337"/>
      <c r="B84" s="337"/>
    </row>
    <row r="85" spans="1:2" s="4" customFormat="1" ht="51" customHeight="1" x14ac:dyDescent="0.3">
      <c r="A85" s="763" t="s">
        <v>696</v>
      </c>
      <c r="B85" s="763"/>
    </row>
    <row r="87" spans="1:2" s="2" customFormat="1" ht="12.75" customHeight="1" x14ac:dyDescent="0.25"/>
    <row r="88" spans="1:2" s="2" customFormat="1" ht="12.75" customHeight="1" x14ac:dyDescent="0.25"/>
    <row r="89" spans="1:2" s="2" customFormat="1" ht="12.75" customHeight="1" x14ac:dyDescent="0.25"/>
    <row r="90" spans="1:2" s="2" customFormat="1" x14ac:dyDescent="0.25"/>
    <row r="91" spans="1:2" s="2" customFormat="1" x14ac:dyDescent="0.25"/>
    <row r="92" spans="1:2" s="2" customFormat="1" x14ac:dyDescent="0.25"/>
    <row r="93" spans="1:2" s="2" customFormat="1" x14ac:dyDescent="0.25"/>
    <row r="94" spans="1:2" s="2" customFormat="1" x14ac:dyDescent="0.25"/>
    <row r="95" spans="1:2" ht="18" x14ac:dyDescent="0.35">
      <c r="A95" s="755" t="s">
        <v>261</v>
      </c>
      <c r="B95" s="755"/>
    </row>
    <row r="96" spans="1:2" ht="18" x14ac:dyDescent="0.35">
      <c r="A96" s="339"/>
      <c r="B96" s="4"/>
    </row>
    <row r="97" spans="1:2" ht="13.8" x14ac:dyDescent="0.3">
      <c r="A97" s="4"/>
      <c r="B97" s="4"/>
    </row>
    <row r="98" spans="1:2" ht="13.8" x14ac:dyDescent="0.3">
      <c r="A98" s="4"/>
      <c r="B98" s="4"/>
    </row>
    <row r="99" spans="1:2" ht="13.8" x14ac:dyDescent="0.3">
      <c r="A99" s="4"/>
      <c r="B99" s="4"/>
    </row>
    <row r="100" spans="1:2" ht="13.8" x14ac:dyDescent="0.3">
      <c r="A100" s="4"/>
      <c r="B100" s="4"/>
    </row>
    <row r="101" spans="1:2" ht="13.8" x14ac:dyDescent="0.3">
      <c r="A101" s="4"/>
      <c r="B101" s="4"/>
    </row>
    <row r="102" spans="1:2" ht="13.8" x14ac:dyDescent="0.3">
      <c r="A102" s="4"/>
      <c r="B102" s="4"/>
    </row>
    <row r="103" spans="1:2" ht="13.8" x14ac:dyDescent="0.3">
      <c r="A103" s="4"/>
      <c r="B103" s="4"/>
    </row>
    <row r="104" spans="1:2" ht="13.8" x14ac:dyDescent="0.3">
      <c r="A104" s="4"/>
      <c r="B104" s="4"/>
    </row>
    <row r="105" spans="1:2" ht="13.8" x14ac:dyDescent="0.3">
      <c r="A105" s="4"/>
      <c r="B105" s="4"/>
    </row>
    <row r="106" spans="1:2" ht="13.8" x14ac:dyDescent="0.3">
      <c r="A106" s="4"/>
      <c r="B106" s="4"/>
    </row>
    <row r="107" spans="1:2" ht="13.8" x14ac:dyDescent="0.3">
      <c r="A107" s="4"/>
      <c r="B107" s="4"/>
    </row>
    <row r="108" spans="1:2" ht="13.8" x14ac:dyDescent="0.3">
      <c r="A108" s="4"/>
      <c r="B108" s="4"/>
    </row>
    <row r="109" spans="1:2" ht="13.8" x14ac:dyDescent="0.3">
      <c r="A109" s="4"/>
      <c r="B109" s="4"/>
    </row>
    <row r="110" spans="1:2" ht="13.8" x14ac:dyDescent="0.3">
      <c r="A110" s="4"/>
      <c r="B110" s="4"/>
    </row>
    <row r="111" spans="1:2" ht="13.8" x14ac:dyDescent="0.3">
      <c r="A111" s="4"/>
      <c r="B111" s="4"/>
    </row>
    <row r="112" spans="1:2" ht="13.8" x14ac:dyDescent="0.3">
      <c r="A112" s="4"/>
      <c r="B112" s="4"/>
    </row>
    <row r="113" spans="1:2" ht="13.8" x14ac:dyDescent="0.3">
      <c r="A113" s="4"/>
      <c r="B113" s="4"/>
    </row>
    <row r="114" spans="1:2" ht="13.8" x14ac:dyDescent="0.3">
      <c r="A114" s="4"/>
      <c r="B114" s="4"/>
    </row>
    <row r="115" spans="1:2" ht="13.8" x14ac:dyDescent="0.3">
      <c r="A115" s="4"/>
      <c r="B115" s="4"/>
    </row>
    <row r="116" spans="1:2" ht="13.8" x14ac:dyDescent="0.3">
      <c r="A116" s="4"/>
      <c r="B116" s="4"/>
    </row>
    <row r="117" spans="1:2" ht="13.8" x14ac:dyDescent="0.3">
      <c r="A117" s="4"/>
      <c r="B117" s="4"/>
    </row>
    <row r="118" spans="1:2" ht="13.8" x14ac:dyDescent="0.3">
      <c r="A118" s="4"/>
      <c r="B118" s="4"/>
    </row>
    <row r="119" spans="1:2" ht="13.8" x14ac:dyDescent="0.3">
      <c r="A119" s="4"/>
      <c r="B119" s="4"/>
    </row>
    <row r="120" spans="1:2" ht="13.8" x14ac:dyDescent="0.3">
      <c r="A120" s="4"/>
      <c r="B120" s="4"/>
    </row>
    <row r="121" spans="1:2" ht="13.8" x14ac:dyDescent="0.3">
      <c r="A121" s="4"/>
      <c r="B121" s="4"/>
    </row>
    <row r="122" spans="1:2" ht="13.8" x14ac:dyDescent="0.3">
      <c r="A122" s="4"/>
      <c r="B122" s="4"/>
    </row>
    <row r="123" spans="1:2" ht="13.8" x14ac:dyDescent="0.3">
      <c r="A123" s="4"/>
      <c r="B123" s="4"/>
    </row>
    <row r="124" spans="1:2" ht="13.8" x14ac:dyDescent="0.3">
      <c r="A124" s="4"/>
      <c r="B124" s="4"/>
    </row>
    <row r="125" spans="1:2" ht="13.8" x14ac:dyDescent="0.3">
      <c r="A125" s="4"/>
      <c r="B125" s="4"/>
    </row>
    <row r="126" spans="1:2" ht="13.8" x14ac:dyDescent="0.3">
      <c r="A126" s="4"/>
      <c r="B126" s="4"/>
    </row>
    <row r="127" spans="1:2" ht="13.8" x14ac:dyDescent="0.3">
      <c r="A127" s="4"/>
      <c r="B127" s="4"/>
    </row>
    <row r="128" spans="1:2" ht="13.8" x14ac:dyDescent="0.3">
      <c r="A128" s="4"/>
      <c r="B128" s="4"/>
    </row>
    <row r="129" spans="1:2" ht="13.8" x14ac:dyDescent="0.3">
      <c r="A129" s="4"/>
      <c r="B129" s="4"/>
    </row>
    <row r="130" spans="1:2" ht="13.8" x14ac:dyDescent="0.3">
      <c r="A130" s="4"/>
      <c r="B130" s="4"/>
    </row>
    <row r="131" spans="1:2" ht="13.8" x14ac:dyDescent="0.3">
      <c r="A131" s="4"/>
      <c r="B131" s="4"/>
    </row>
    <row r="132" spans="1:2" ht="13.8" x14ac:dyDescent="0.3">
      <c r="A132" s="4"/>
      <c r="B132" s="4"/>
    </row>
    <row r="133" spans="1:2" ht="13.8" x14ac:dyDescent="0.3">
      <c r="A133" s="4"/>
      <c r="B133" s="4"/>
    </row>
    <row r="134" spans="1:2" ht="13.8" x14ac:dyDescent="0.3">
      <c r="A134" s="4"/>
      <c r="B134" s="4"/>
    </row>
    <row r="135" spans="1:2" ht="13.8" x14ac:dyDescent="0.3">
      <c r="A135" s="4"/>
      <c r="B135" s="4"/>
    </row>
    <row r="136" spans="1:2" ht="13.8" x14ac:dyDescent="0.3">
      <c r="A136" s="4"/>
      <c r="B136" s="4"/>
    </row>
    <row r="137" spans="1:2" ht="13.8" x14ac:dyDescent="0.3">
      <c r="A137" s="4"/>
      <c r="B137" s="4"/>
    </row>
    <row r="138" spans="1:2" ht="13.8" x14ac:dyDescent="0.3">
      <c r="A138" s="4"/>
      <c r="B138" s="4"/>
    </row>
    <row r="139" spans="1:2" ht="13.8" x14ac:dyDescent="0.3">
      <c r="A139" s="4"/>
      <c r="B139" s="4"/>
    </row>
    <row r="140" spans="1:2" ht="13.8" x14ac:dyDescent="0.3">
      <c r="A140" s="4"/>
      <c r="B140" s="4"/>
    </row>
    <row r="141" spans="1:2" ht="13.8" x14ac:dyDescent="0.3">
      <c r="A141" s="4"/>
      <c r="B141" s="4"/>
    </row>
    <row r="142" spans="1:2" ht="13.8" x14ac:dyDescent="0.3">
      <c r="A142" s="4"/>
      <c r="B142" s="4"/>
    </row>
    <row r="143" spans="1:2" ht="13.8" x14ac:dyDescent="0.3">
      <c r="A143" s="4"/>
      <c r="B143" s="4"/>
    </row>
    <row r="144" spans="1:2" ht="13.8" x14ac:dyDescent="0.3">
      <c r="A144" s="4"/>
      <c r="B144" s="4"/>
    </row>
    <row r="145" spans="1:2" ht="13.8" x14ac:dyDescent="0.3">
      <c r="A145" s="4"/>
      <c r="B145" s="4"/>
    </row>
    <row r="146" spans="1:2" ht="13.8" x14ac:dyDescent="0.3">
      <c r="A146" s="4"/>
      <c r="B146" s="4"/>
    </row>
    <row r="147" spans="1:2" ht="13.8" x14ac:dyDescent="0.3">
      <c r="A147" s="4"/>
      <c r="B147" s="4"/>
    </row>
    <row r="148" spans="1:2" ht="13.8" x14ac:dyDescent="0.3">
      <c r="A148" s="4"/>
      <c r="B148" s="4"/>
    </row>
    <row r="153" spans="1:2" s="4" customFormat="1" ht="18" x14ac:dyDescent="0.35">
      <c r="A153" s="760" t="s">
        <v>236</v>
      </c>
      <c r="B153" s="760"/>
    </row>
    <row r="154" spans="1:2" s="4" customFormat="1" ht="13.8" x14ac:dyDescent="0.3">
      <c r="A154" s="8"/>
      <c r="B154" s="8"/>
    </row>
    <row r="155" spans="1:2" s="4" customFormat="1" ht="13.8" x14ac:dyDescent="0.3">
      <c r="A155" s="759" t="s">
        <v>0</v>
      </c>
      <c r="B155" s="759"/>
    </row>
    <row r="156" spans="1:2" s="4" customFormat="1" ht="13.8" x14ac:dyDescent="0.3">
      <c r="A156" s="753" t="s">
        <v>262</v>
      </c>
      <c r="B156" s="753"/>
    </row>
    <row r="157" spans="1:2" s="4" customFormat="1" ht="13.8" x14ac:dyDescent="0.3">
      <c r="A157" s="753" t="s">
        <v>263</v>
      </c>
      <c r="B157" s="753"/>
    </row>
    <row r="158" spans="1:2" s="4" customFormat="1" ht="13.8" x14ac:dyDescent="0.3">
      <c r="A158" s="753" t="s">
        <v>264</v>
      </c>
      <c r="B158" s="753"/>
    </row>
    <row r="159" spans="1:2" s="4" customFormat="1" ht="13.8" x14ac:dyDescent="0.3">
      <c r="A159" s="8"/>
      <c r="B159" s="8"/>
    </row>
    <row r="160" spans="1:2" s="4" customFormat="1" ht="13.8" x14ac:dyDescent="0.3">
      <c r="A160" s="759" t="s">
        <v>1</v>
      </c>
      <c r="B160" s="759"/>
    </row>
    <row r="161" spans="1:2" s="4" customFormat="1" ht="13.8" x14ac:dyDescent="0.3">
      <c r="A161" s="753" t="s">
        <v>265</v>
      </c>
      <c r="B161" s="753"/>
    </row>
    <row r="162" spans="1:2" s="4" customFormat="1" ht="13.8" x14ac:dyDescent="0.3">
      <c r="A162" s="753" t="s">
        <v>266</v>
      </c>
      <c r="B162" s="753"/>
    </row>
    <row r="163" spans="1:2" s="4" customFormat="1" ht="13.8" x14ac:dyDescent="0.3">
      <c r="A163" s="753" t="s">
        <v>267</v>
      </c>
      <c r="B163" s="753"/>
    </row>
    <row r="164" spans="1:2" s="4" customFormat="1" ht="13.8" x14ac:dyDescent="0.3">
      <c r="A164" s="753" t="s">
        <v>278</v>
      </c>
      <c r="B164" s="753"/>
    </row>
    <row r="165" spans="1:2" s="4" customFormat="1" ht="13.8" x14ac:dyDescent="0.3">
      <c r="A165" s="753" t="s">
        <v>268</v>
      </c>
      <c r="B165" s="753"/>
    </row>
    <row r="166" spans="1:2" s="4" customFormat="1" ht="13.8" x14ac:dyDescent="0.3">
      <c r="A166" s="753" t="s">
        <v>269</v>
      </c>
      <c r="B166" s="753"/>
    </row>
    <row r="167" spans="1:2" s="4" customFormat="1" ht="13.8" x14ac:dyDescent="0.3">
      <c r="A167" s="8"/>
      <c r="B167" s="8"/>
    </row>
    <row r="168" spans="1:2" s="4" customFormat="1" ht="13.8" x14ac:dyDescent="0.3">
      <c r="A168" s="759" t="s">
        <v>86</v>
      </c>
      <c r="B168" s="759"/>
    </row>
    <row r="169" spans="1:2" s="4" customFormat="1" ht="13.8" x14ac:dyDescent="0.3">
      <c r="A169" s="753" t="s">
        <v>270</v>
      </c>
      <c r="B169" s="753"/>
    </row>
    <row r="170" spans="1:2" s="4" customFormat="1" ht="13.8" x14ac:dyDescent="0.3">
      <c r="A170" s="753" t="s">
        <v>271</v>
      </c>
      <c r="B170" s="753"/>
    </row>
    <row r="171" spans="1:2" s="4" customFormat="1" ht="13.8" x14ac:dyDescent="0.3">
      <c r="A171" s="753" t="s">
        <v>272</v>
      </c>
      <c r="B171" s="753"/>
    </row>
    <row r="172" spans="1:2" s="4" customFormat="1" ht="13.8" x14ac:dyDescent="0.3">
      <c r="A172" s="753" t="s">
        <v>273</v>
      </c>
      <c r="B172" s="753"/>
    </row>
    <row r="173" spans="1:2" s="4" customFormat="1" ht="13.8" x14ac:dyDescent="0.3">
      <c r="A173" s="8"/>
      <c r="B173" s="8"/>
    </row>
    <row r="174" spans="1:2" s="4" customFormat="1" ht="13.8" x14ac:dyDescent="0.3">
      <c r="A174" s="759" t="s">
        <v>97</v>
      </c>
      <c r="B174" s="759"/>
    </row>
    <row r="175" spans="1:2" s="4" customFormat="1" ht="13.8" x14ac:dyDescent="0.3">
      <c r="A175" s="753" t="s">
        <v>274</v>
      </c>
      <c r="B175" s="753"/>
    </row>
    <row r="176" spans="1:2" s="4" customFormat="1" ht="13.8" x14ac:dyDescent="0.3">
      <c r="A176" s="753" t="s">
        <v>275</v>
      </c>
      <c r="B176" s="753"/>
    </row>
    <row r="177" spans="1:2" s="4" customFormat="1" ht="13.8" x14ac:dyDescent="0.3">
      <c r="A177" s="753" t="s">
        <v>276</v>
      </c>
      <c r="B177" s="753"/>
    </row>
    <row r="178" spans="1:2" s="4" customFormat="1" ht="13.8" x14ac:dyDescent="0.3">
      <c r="A178" s="8"/>
      <c r="B178" s="8"/>
    </row>
    <row r="179" spans="1:2" s="4" customFormat="1" ht="13.8" x14ac:dyDescent="0.3">
      <c r="A179" s="761" t="s">
        <v>88</v>
      </c>
      <c r="B179" s="761"/>
    </row>
    <row r="180" spans="1:2" s="4" customFormat="1" ht="13.8" x14ac:dyDescent="0.3">
      <c r="A180" s="753" t="s">
        <v>166</v>
      </c>
      <c r="B180" s="753"/>
    </row>
    <row r="181" spans="1:2" s="4" customFormat="1" ht="13.8" x14ac:dyDescent="0.3">
      <c r="A181" s="753" t="s">
        <v>167</v>
      </c>
      <c r="B181" s="753"/>
    </row>
    <row r="182" spans="1:2" s="4" customFormat="1" ht="13.8" x14ac:dyDescent="0.3">
      <c r="A182" s="753" t="s">
        <v>168</v>
      </c>
      <c r="B182" s="753"/>
    </row>
    <row r="183" spans="1:2" s="4" customFormat="1" ht="13.8" x14ac:dyDescent="0.3">
      <c r="A183" s="753" t="s">
        <v>169</v>
      </c>
      <c r="B183" s="753"/>
    </row>
    <row r="184" spans="1:2" s="4" customFormat="1" ht="13.8" x14ac:dyDescent="0.3">
      <c r="A184" s="753" t="s">
        <v>170</v>
      </c>
      <c r="B184" s="753"/>
    </row>
    <row r="185" spans="1:2" s="4" customFormat="1" ht="13.8" x14ac:dyDescent="0.3">
      <c r="A185" s="753" t="s">
        <v>172</v>
      </c>
      <c r="B185" s="753"/>
    </row>
    <row r="186" spans="1:2" s="4" customFormat="1" ht="13.8" x14ac:dyDescent="0.3">
      <c r="A186" s="9"/>
    </row>
    <row r="187" spans="1:2" s="4" customFormat="1" ht="13.8" x14ac:dyDescent="0.3">
      <c r="A187" s="754"/>
      <c r="B187" s="754"/>
    </row>
  </sheetData>
  <sheetProtection algorithmName="SHA-512" hashValue="BFa3L5gOxnanUBUO57nFaZcIgsq9XWuJbzEzIqzvkgHiW/Rv1URb0YMh6KpJ3BHhFuS58pMxl6ERv19hXepxig==" saltValue="HxiLVk61NTLhIi5VjwLEDA==" spinCount="100000" sheet="1" objects="1" scenarios="1"/>
  <mergeCells count="45">
    <mergeCell ref="A66:B66"/>
    <mergeCell ref="A68:B68"/>
    <mergeCell ref="A70:B70"/>
    <mergeCell ref="A85:B85"/>
    <mergeCell ref="A79:B79"/>
    <mergeCell ref="A81:B81"/>
    <mergeCell ref="A76:B76"/>
    <mergeCell ref="A78:B78"/>
    <mergeCell ref="A83:B83"/>
    <mergeCell ref="A181:B181"/>
    <mergeCell ref="A184:B184"/>
    <mergeCell ref="A156:B156"/>
    <mergeCell ref="A157:B157"/>
    <mergeCell ref="A179:B179"/>
    <mergeCell ref="A165:B165"/>
    <mergeCell ref="A177:B177"/>
    <mergeCell ref="A160:B160"/>
    <mergeCell ref="A161:B161"/>
    <mergeCell ref="A168:B168"/>
    <mergeCell ref="A169:B169"/>
    <mergeCell ref="A158:B158"/>
    <mergeCell ref="A166:B166"/>
    <mergeCell ref="A155:B155"/>
    <mergeCell ref="A153:B153"/>
    <mergeCell ref="A180:B180"/>
    <mergeCell ref="A171:B171"/>
    <mergeCell ref="A174:B174"/>
    <mergeCell ref="A175:B175"/>
    <mergeCell ref="A172:B172"/>
    <mergeCell ref="A185:B185"/>
    <mergeCell ref="A162:B162"/>
    <mergeCell ref="A170:B170"/>
    <mergeCell ref="A187:B187"/>
    <mergeCell ref="A59:B59"/>
    <mergeCell ref="A62:B62"/>
    <mergeCell ref="A64:B64"/>
    <mergeCell ref="A69:B69"/>
    <mergeCell ref="A74:B74"/>
    <mergeCell ref="A77:B77"/>
    <mergeCell ref="A176:B176"/>
    <mergeCell ref="A182:B182"/>
    <mergeCell ref="A183:B183"/>
    <mergeCell ref="A163:B163"/>
    <mergeCell ref="A164:B164"/>
    <mergeCell ref="A95:B95"/>
  </mergeCells>
  <hyperlinks>
    <hyperlink ref="A77:B77" location="'beschrijvend luik'!B3" display="Startkompas bestaat uit 5 bouwstenen in het hiernavolgende schema. In het eerste tabblad (beschrijvend luik)"/>
    <hyperlink ref="A78:B78" location="top_financieel" display="vindt u alle vragen die betrekking hebben op bouwsteen 1 tem 4. In het tweede tabblad (financieel luik) vult u"/>
    <hyperlink ref="A68:B68" r:id="rId1" display="Bovendien kan het Startkompas dienen als basis voor een ondernemingsplan. U kan hiervoor gebruik maken van de “leidraad voor het opstellen van een ondernemingsplan”."/>
    <hyperlink ref="A179" location="financieelplan" display="5. Het Financieel plan"/>
    <hyperlink ref="A157:B157" location="adminigegevens" display="Administratieve gegevens van de op te richten onderneming"/>
    <hyperlink ref="A180:B180" location="investeringsplan" display="Investeringsplan"/>
    <hyperlink ref="A181:B181" location="Financieringsplan" display="Financieringsplan"/>
    <hyperlink ref="A182:B182" location="vastekosten" display="Vaste kosten"/>
    <hyperlink ref="A158:B158" location="basisidee" display="Basisidee"/>
    <hyperlink ref="A162:B162" location="klanten" display="De klanten"/>
    <hyperlink ref="A163:B163" location="concurrenten" display="De concurrenten"/>
    <hyperlink ref="A169:B169" location="product" display="Product"/>
    <hyperlink ref="A170:B170" location="prijs" display="Prijs"/>
    <hyperlink ref="A171:B171" location="plaats" display="Plaats"/>
    <hyperlink ref="A172:B172" location="promotie" display="Promotie (Marketing en reclame)"/>
    <hyperlink ref="A175:B175" location="'beschrijvend luik'!A447" display="4.1 Algemene organisatie"/>
    <hyperlink ref="A176:B176" location="juridische_vorm" display="Juridische vorm"/>
    <hyperlink ref="A177:B177" location="administr_form" display="Administratieve formaliteiten"/>
    <hyperlink ref="A161:B161" location="besprekingmarktsector" display="Bespreking van de markt/sector"/>
    <hyperlink ref="A183:B183" location="marges" display="Marges"/>
    <hyperlink ref="A185:B185" location="haalbaarheidstoets" display="5.6 Haalbaarheidstoets"/>
    <hyperlink ref="A184:B184" location="doodpuntomzet" display="5.5 Doodpuntomzet"/>
    <hyperlink ref="A164:B164" location="'beschrijvend luik'!A246" display="2.4 Leveranciers"/>
    <hyperlink ref="A165:B165" location="'beschrijvend luik'!partners" display="2.5 Partners"/>
    <hyperlink ref="A155:B155" location="pers_gegevens" display="1. Projectvoorstelling"/>
    <hyperlink ref="A160:B160" location="besprekingmarktsector" display="2. Omgevingsanalyse"/>
    <hyperlink ref="A168:B168" location="'Beschrijvend luik'!product" display="3. Commercieel plan"/>
    <hyperlink ref="A174:B174" location="'beschrijvend luik'!A444" display="4. Organisatieplan"/>
    <hyperlink ref="A156:B156" location="pers_gegevens" display="1.1 Persoonlijke gegevens"/>
    <hyperlink ref="A166:B166" location="'beschrijvend luik'!A274" display="2.6 Trends"/>
    <hyperlink ref="A85:B85" r:id="rId2" display="Indien u extra begeleiding wenst bij het invullen van het Startkompas en het onderzoek van de haalbaarheid van uw idee kan u dankzij steun  van de Vlaamse Overheid terecht bij Unizo, Starterslabo of Deloitte voor een haalbaarheidsadvies aan een voordelig "/>
  </hyperlinks>
  <pageMargins left="0.70866141732283472" right="0.70866141732283472" top="0.74803149606299213" bottom="0.74803149606299213" header="0.31496062992125984" footer="0.31496062992125984"/>
  <pageSetup scale="93"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XFD531"/>
  <sheetViews>
    <sheetView showGridLines="0" zoomScaleNormal="100" workbookViewId="0">
      <selection activeCell="B3" sqref="B3"/>
    </sheetView>
  </sheetViews>
  <sheetFormatPr defaultColWidth="8.88671875" defaultRowHeight="13.8" x14ac:dyDescent="0.3"/>
  <cols>
    <col min="1" max="1" width="3.44140625" style="4" customWidth="1"/>
    <col min="2" max="2" width="89.5546875" style="4" customWidth="1"/>
    <col min="3" max="3" width="8.88671875" style="4" customWidth="1"/>
    <col min="4" max="16384" width="8.88671875" style="4"/>
  </cols>
  <sheetData>
    <row r="3" spans="2:2" s="3" customFormat="1" ht="23.4" x14ac:dyDescent="0.45">
      <c r="B3" s="342" t="s">
        <v>456</v>
      </c>
    </row>
    <row r="4" spans="2:2" s="3" customFormat="1" x14ac:dyDescent="0.3"/>
    <row r="5" spans="2:2" s="3" customFormat="1" x14ac:dyDescent="0.3">
      <c r="B5" s="793" t="s">
        <v>457</v>
      </c>
    </row>
    <row r="6" spans="2:2" s="3" customFormat="1" x14ac:dyDescent="0.3">
      <c r="B6" s="794"/>
    </row>
    <row r="7" spans="2:2" s="3" customFormat="1" x14ac:dyDescent="0.3">
      <c r="B7" s="794"/>
    </row>
    <row r="8" spans="2:2" s="3" customFormat="1" x14ac:dyDescent="0.3">
      <c r="B8" s="794"/>
    </row>
    <row r="9" spans="2:2" s="3" customFormat="1" x14ac:dyDescent="0.3">
      <c r="B9" s="794"/>
    </row>
    <row r="10" spans="2:2" s="3" customFormat="1" x14ac:dyDescent="0.3">
      <c r="B10" s="794"/>
    </row>
    <row r="11" spans="2:2" s="3" customFormat="1" x14ac:dyDescent="0.3">
      <c r="B11" s="794"/>
    </row>
    <row r="12" spans="2:2" s="3" customFormat="1" x14ac:dyDescent="0.3">
      <c r="B12" s="794"/>
    </row>
    <row r="13" spans="2:2" s="3" customFormat="1" x14ac:dyDescent="0.3">
      <c r="B13" s="794"/>
    </row>
    <row r="14" spans="2:2" s="3" customFormat="1" x14ac:dyDescent="0.3">
      <c r="B14" s="794"/>
    </row>
    <row r="15" spans="2:2" s="3" customFormat="1" x14ac:dyDescent="0.3">
      <c r="B15" s="794"/>
    </row>
    <row r="16" spans="2:2" s="3" customFormat="1" x14ac:dyDescent="0.3">
      <c r="B16" s="794"/>
    </row>
    <row r="17" spans="2:2" s="3" customFormat="1" x14ac:dyDescent="0.3">
      <c r="B17" s="794"/>
    </row>
    <row r="18" spans="2:2" s="3" customFormat="1" x14ac:dyDescent="0.3">
      <c r="B18" s="794"/>
    </row>
    <row r="19" spans="2:2" s="3" customFormat="1" x14ac:dyDescent="0.3">
      <c r="B19" s="794"/>
    </row>
    <row r="20" spans="2:2" s="3" customFormat="1" x14ac:dyDescent="0.3">
      <c r="B20" s="794"/>
    </row>
    <row r="21" spans="2:2" s="3" customFormat="1" x14ac:dyDescent="0.3">
      <c r="B21" s="794"/>
    </row>
    <row r="22" spans="2:2" s="3" customFormat="1" x14ac:dyDescent="0.3">
      <c r="B22" s="794"/>
    </row>
    <row r="23" spans="2:2" s="3" customFormat="1" x14ac:dyDescent="0.3">
      <c r="B23" s="794"/>
    </row>
    <row r="24" spans="2:2" s="3" customFormat="1" x14ac:dyDescent="0.3">
      <c r="B24" s="794"/>
    </row>
    <row r="25" spans="2:2" s="3" customFormat="1" x14ac:dyDescent="0.3">
      <c r="B25" s="794"/>
    </row>
    <row r="26" spans="2:2" s="3" customFormat="1" x14ac:dyDescent="0.3">
      <c r="B26" s="794"/>
    </row>
    <row r="27" spans="2:2" s="3" customFormat="1" x14ac:dyDescent="0.3">
      <c r="B27" s="794"/>
    </row>
    <row r="28" spans="2:2" s="3" customFormat="1" x14ac:dyDescent="0.3">
      <c r="B28" s="794"/>
    </row>
    <row r="29" spans="2:2" s="3" customFormat="1" x14ac:dyDescent="0.3">
      <c r="B29" s="794"/>
    </row>
    <row r="30" spans="2:2" s="3" customFormat="1" x14ac:dyDescent="0.3">
      <c r="B30" s="795"/>
    </row>
    <row r="31" spans="2:2" s="3" customFormat="1" x14ac:dyDescent="0.3"/>
    <row r="32" spans="2:2" s="3" customFormat="1" x14ac:dyDescent="0.3"/>
    <row r="34" spans="1:2" ht="18" x14ac:dyDescent="0.35">
      <c r="A34" s="760" t="s">
        <v>236</v>
      </c>
      <c r="B34" s="760"/>
    </row>
    <row r="35" spans="1:2" x14ac:dyDescent="0.3">
      <c r="A35" s="8"/>
      <c r="B35" s="8"/>
    </row>
    <row r="36" spans="1:2" x14ac:dyDescent="0.3">
      <c r="A36" s="759" t="s">
        <v>0</v>
      </c>
      <c r="B36" s="759"/>
    </row>
    <row r="37" spans="1:2" x14ac:dyDescent="0.3">
      <c r="A37" s="753" t="s">
        <v>262</v>
      </c>
      <c r="B37" s="753"/>
    </row>
    <row r="38" spans="1:2" x14ac:dyDescent="0.3">
      <c r="A38" s="753" t="s">
        <v>263</v>
      </c>
      <c r="B38" s="753"/>
    </row>
    <row r="39" spans="1:2" x14ac:dyDescent="0.3">
      <c r="A39" s="753" t="s">
        <v>264</v>
      </c>
      <c r="B39" s="753"/>
    </row>
    <row r="40" spans="1:2" x14ac:dyDescent="0.3">
      <c r="A40" s="8"/>
      <c r="B40" s="8"/>
    </row>
    <row r="41" spans="1:2" x14ac:dyDescent="0.3">
      <c r="A41" s="759" t="s">
        <v>1</v>
      </c>
      <c r="B41" s="759"/>
    </row>
    <row r="42" spans="1:2" x14ac:dyDescent="0.3">
      <c r="A42" s="753" t="s">
        <v>265</v>
      </c>
      <c r="B42" s="753"/>
    </row>
    <row r="43" spans="1:2" x14ac:dyDescent="0.3">
      <c r="A43" s="753" t="s">
        <v>266</v>
      </c>
      <c r="B43" s="753"/>
    </row>
    <row r="44" spans="1:2" x14ac:dyDescent="0.3">
      <c r="A44" s="753" t="s">
        <v>267</v>
      </c>
      <c r="B44" s="753"/>
    </row>
    <row r="45" spans="1:2" x14ac:dyDescent="0.3">
      <c r="A45" s="753" t="s">
        <v>278</v>
      </c>
      <c r="B45" s="753"/>
    </row>
    <row r="46" spans="1:2" x14ac:dyDescent="0.3">
      <c r="A46" s="753" t="s">
        <v>268</v>
      </c>
      <c r="B46" s="753"/>
    </row>
    <row r="47" spans="1:2" x14ac:dyDescent="0.3">
      <c r="A47" s="753" t="s">
        <v>269</v>
      </c>
      <c r="B47" s="753"/>
    </row>
    <row r="48" spans="1:2" x14ac:dyDescent="0.3">
      <c r="A48" s="8"/>
      <c r="B48" s="8"/>
    </row>
    <row r="49" spans="1:2" x14ac:dyDescent="0.3">
      <c r="A49" s="759" t="s">
        <v>86</v>
      </c>
      <c r="B49" s="759"/>
    </row>
    <row r="50" spans="1:2" x14ac:dyDescent="0.3">
      <c r="A50" s="753" t="s">
        <v>270</v>
      </c>
      <c r="B50" s="753"/>
    </row>
    <row r="51" spans="1:2" x14ac:dyDescent="0.3">
      <c r="A51" s="753" t="s">
        <v>271</v>
      </c>
      <c r="B51" s="753"/>
    </row>
    <row r="52" spans="1:2" x14ac:dyDescent="0.3">
      <c r="A52" s="753" t="s">
        <v>272</v>
      </c>
      <c r="B52" s="753"/>
    </row>
    <row r="53" spans="1:2" x14ac:dyDescent="0.3">
      <c r="A53" s="753" t="s">
        <v>273</v>
      </c>
      <c r="B53" s="753"/>
    </row>
    <row r="54" spans="1:2" x14ac:dyDescent="0.3">
      <c r="A54" s="8"/>
      <c r="B54" s="8"/>
    </row>
    <row r="55" spans="1:2" x14ac:dyDescent="0.3">
      <c r="A55" s="759" t="s">
        <v>97</v>
      </c>
      <c r="B55" s="759"/>
    </row>
    <row r="56" spans="1:2" x14ac:dyDescent="0.3">
      <c r="A56" s="753" t="s">
        <v>274</v>
      </c>
      <c r="B56" s="753"/>
    </row>
    <row r="57" spans="1:2" x14ac:dyDescent="0.3">
      <c r="A57" s="753" t="s">
        <v>275</v>
      </c>
      <c r="B57" s="753"/>
    </row>
    <row r="58" spans="1:2" x14ac:dyDescent="0.3">
      <c r="A58" s="753" t="s">
        <v>276</v>
      </c>
      <c r="B58" s="753"/>
    </row>
    <row r="59" spans="1:2" x14ac:dyDescent="0.3">
      <c r="A59" s="8"/>
      <c r="B59" s="8"/>
    </row>
    <row r="60" spans="1:2" x14ac:dyDescent="0.3">
      <c r="A60" s="761" t="s">
        <v>88</v>
      </c>
      <c r="B60" s="761"/>
    </row>
    <row r="61" spans="1:2" x14ac:dyDescent="0.3">
      <c r="A61" s="753" t="s">
        <v>166</v>
      </c>
      <c r="B61" s="753"/>
    </row>
    <row r="62" spans="1:2" x14ac:dyDescent="0.3">
      <c r="A62" s="753" t="s">
        <v>167</v>
      </c>
      <c r="B62" s="753"/>
    </row>
    <row r="63" spans="1:2" x14ac:dyDescent="0.3">
      <c r="A63" s="753" t="s">
        <v>168</v>
      </c>
      <c r="B63" s="753"/>
    </row>
    <row r="64" spans="1:2" x14ac:dyDescent="0.3">
      <c r="A64" s="753" t="s">
        <v>169</v>
      </c>
      <c r="B64" s="753"/>
    </row>
    <row r="65" spans="1:3" x14ac:dyDescent="0.3">
      <c r="A65" s="753" t="s">
        <v>170</v>
      </c>
      <c r="B65" s="753"/>
    </row>
    <row r="66" spans="1:3" x14ac:dyDescent="0.3">
      <c r="A66" s="753" t="s">
        <v>172</v>
      </c>
      <c r="B66" s="753"/>
    </row>
    <row r="67" spans="1:3" x14ac:dyDescent="0.3">
      <c r="A67" s="341"/>
    </row>
    <row r="68" spans="1:3" x14ac:dyDescent="0.3">
      <c r="A68" s="761"/>
      <c r="B68" s="761"/>
    </row>
    <row r="70" spans="1:3" ht="14.25" customHeight="1" x14ac:dyDescent="0.3"/>
    <row r="71" spans="1:3" ht="18" x14ac:dyDescent="0.35">
      <c r="A71" s="755" t="s">
        <v>0</v>
      </c>
      <c r="B71" s="755"/>
    </row>
    <row r="72" spans="1:3" x14ac:dyDescent="0.3">
      <c r="B72" s="10"/>
      <c r="C72" s="11" t="s">
        <v>140</v>
      </c>
    </row>
    <row r="73" spans="1:3" ht="15.6" x14ac:dyDescent="0.3">
      <c r="A73" s="771" t="s">
        <v>262</v>
      </c>
      <c r="B73" s="771"/>
    </row>
    <row r="75" spans="1:3" ht="14.4" x14ac:dyDescent="0.3">
      <c r="A75" s="781" t="s">
        <v>324</v>
      </c>
      <c r="B75" s="781"/>
    </row>
    <row r="76" spans="1:3" ht="14.4" x14ac:dyDescent="0.3">
      <c r="A76" s="12"/>
      <c r="B76" s="206"/>
    </row>
    <row r="77" spans="1:3" ht="20.25" customHeight="1" x14ac:dyDescent="0.3">
      <c r="A77" s="779" t="s">
        <v>5</v>
      </c>
      <c r="B77" s="779"/>
    </row>
    <row r="78" spans="1:3" ht="14.4" x14ac:dyDescent="0.3">
      <c r="A78" s="12"/>
      <c r="B78" s="206"/>
    </row>
    <row r="79" spans="1:3" ht="20.25" customHeight="1" x14ac:dyDescent="0.3">
      <c r="A79" s="789" t="s">
        <v>6</v>
      </c>
      <c r="B79" s="789"/>
    </row>
    <row r="80" spans="1:3" ht="14.4" x14ac:dyDescent="0.3">
      <c r="A80" s="12"/>
      <c r="B80" s="206"/>
    </row>
    <row r="81" spans="1:3" ht="20.25" customHeight="1" x14ac:dyDescent="0.3">
      <c r="A81" s="779" t="s">
        <v>13</v>
      </c>
      <c r="B81" s="779"/>
    </row>
    <row r="82" spans="1:3" ht="14.4" x14ac:dyDescent="0.3">
      <c r="A82" s="12"/>
      <c r="B82" s="206"/>
    </row>
    <row r="83" spans="1:3" ht="20.25" customHeight="1" x14ac:dyDescent="0.3">
      <c r="A83" s="779" t="s">
        <v>7</v>
      </c>
      <c r="B83" s="779"/>
    </row>
    <row r="84" spans="1:3" ht="14.4" x14ac:dyDescent="0.3">
      <c r="A84" s="12"/>
      <c r="B84" s="206"/>
    </row>
    <row r="85" spans="1:3" ht="20.25" customHeight="1" x14ac:dyDescent="0.3">
      <c r="A85" s="779" t="s">
        <v>8</v>
      </c>
      <c r="B85" s="779"/>
    </row>
    <row r="86" spans="1:3" ht="14.4" x14ac:dyDescent="0.3">
      <c r="A86" s="12"/>
      <c r="B86" s="206"/>
    </row>
    <row r="87" spans="1:3" ht="14.4" x14ac:dyDescent="0.3">
      <c r="A87" s="12" t="s">
        <v>132</v>
      </c>
      <c r="B87" s="13"/>
    </row>
    <row r="88" spans="1:3" ht="14.4" x14ac:dyDescent="0.3">
      <c r="A88" s="12"/>
      <c r="B88" s="206"/>
      <c r="C88" s="13"/>
    </row>
    <row r="89" spans="1:3" ht="20.25" customHeight="1" x14ac:dyDescent="0.3">
      <c r="A89" s="779" t="s">
        <v>9</v>
      </c>
      <c r="B89" s="779"/>
    </row>
    <row r="90" spans="1:3" ht="14.4" x14ac:dyDescent="0.3">
      <c r="A90" s="12"/>
      <c r="B90" s="206"/>
    </row>
    <row r="91" spans="1:3" ht="20.25" customHeight="1" x14ac:dyDescent="0.3">
      <c r="A91" s="779" t="s">
        <v>10</v>
      </c>
      <c r="B91" s="779"/>
    </row>
    <row r="92" spans="1:3" ht="14.4" x14ac:dyDescent="0.3">
      <c r="A92" s="12"/>
      <c r="B92" s="206"/>
    </row>
    <row r="93" spans="1:3" ht="20.25" customHeight="1" x14ac:dyDescent="0.3">
      <c r="A93" s="779" t="s">
        <v>11</v>
      </c>
      <c r="B93" s="790"/>
    </row>
    <row r="94" spans="1:3" ht="14.4" x14ac:dyDescent="0.3">
      <c r="A94" s="12"/>
      <c r="B94" s="206"/>
    </row>
    <row r="95" spans="1:3" ht="19.95" customHeight="1" x14ac:dyDescent="0.3">
      <c r="A95" s="14" t="s">
        <v>185</v>
      </c>
    </row>
    <row r="96" spans="1:3" x14ac:dyDescent="0.3">
      <c r="B96" s="206"/>
    </row>
    <row r="98" spans="1:3" ht="15.6" x14ac:dyDescent="0.3">
      <c r="A98" s="771" t="s">
        <v>263</v>
      </c>
      <c r="B98" s="771"/>
    </row>
    <row r="100" spans="1:3" ht="14.4" x14ac:dyDescent="0.3">
      <c r="A100" s="779" t="s">
        <v>12</v>
      </c>
      <c r="B100" s="780"/>
    </row>
    <row r="101" spans="1:3" ht="14.4" x14ac:dyDescent="0.3">
      <c r="A101" s="12"/>
      <c r="B101" s="206"/>
    </row>
    <row r="102" spans="1:3" ht="20.25" customHeight="1" x14ac:dyDescent="0.3">
      <c r="A102" s="779" t="s">
        <v>5</v>
      </c>
      <c r="B102" s="780"/>
    </row>
    <row r="103" spans="1:3" ht="14.4" x14ac:dyDescent="0.3">
      <c r="A103" s="12"/>
      <c r="B103" s="206"/>
    </row>
    <row r="104" spans="1:3" ht="20.25" customHeight="1" x14ac:dyDescent="0.3">
      <c r="A104" s="779" t="s">
        <v>6</v>
      </c>
      <c r="B104" s="780"/>
    </row>
    <row r="105" spans="1:3" ht="14.4" x14ac:dyDescent="0.3">
      <c r="A105" s="12"/>
      <c r="B105" s="206"/>
    </row>
    <row r="106" spans="1:3" ht="20.25" customHeight="1" x14ac:dyDescent="0.3">
      <c r="A106" s="779" t="s">
        <v>13</v>
      </c>
      <c r="B106" s="780"/>
    </row>
    <row r="107" spans="1:3" ht="14.4" x14ac:dyDescent="0.3">
      <c r="A107" s="12"/>
      <c r="B107" s="206"/>
    </row>
    <row r="108" spans="1:3" ht="20.25" customHeight="1" x14ac:dyDescent="0.3">
      <c r="A108" s="779" t="s">
        <v>14</v>
      </c>
      <c r="B108" s="780"/>
    </row>
    <row r="109" spans="1:3" ht="14.4" x14ac:dyDescent="0.3">
      <c r="A109" s="12"/>
      <c r="B109" s="206"/>
    </row>
    <row r="110" spans="1:3" ht="14.4" x14ac:dyDescent="0.3">
      <c r="A110" s="12" t="s">
        <v>325</v>
      </c>
      <c r="B110" s="13"/>
    </row>
    <row r="111" spans="1:3" ht="14.4" x14ac:dyDescent="0.3">
      <c r="A111" s="12"/>
      <c r="B111" s="206"/>
      <c r="C111" s="13"/>
    </row>
    <row r="112" spans="1:3" ht="20.25" customHeight="1" x14ac:dyDescent="0.3">
      <c r="A112" s="779" t="s">
        <v>8</v>
      </c>
      <c r="B112" s="780"/>
    </row>
    <row r="113" spans="1:3" ht="14.4" x14ac:dyDescent="0.3">
      <c r="A113" s="12"/>
      <c r="B113" s="206"/>
    </row>
    <row r="114" spans="1:3" x14ac:dyDescent="0.3">
      <c r="B114" s="10"/>
      <c r="C114" s="11" t="s">
        <v>140</v>
      </c>
    </row>
    <row r="115" spans="1:3" ht="15.6" x14ac:dyDescent="0.3">
      <c r="A115" s="771" t="s">
        <v>264</v>
      </c>
      <c r="B115" s="771"/>
    </row>
    <row r="116" spans="1:3" ht="14.4" x14ac:dyDescent="0.3">
      <c r="A116" s="15"/>
      <c r="B116" s="16"/>
    </row>
    <row r="117" spans="1:3" ht="14.4" x14ac:dyDescent="0.3">
      <c r="A117" s="781" t="s">
        <v>15</v>
      </c>
      <c r="B117" s="781"/>
    </row>
    <row r="118" spans="1:3" ht="14.4" x14ac:dyDescent="0.3">
      <c r="A118" s="43"/>
      <c r="B118" s="206"/>
    </row>
    <row r="119" spans="1:3" s="14" customFormat="1" x14ac:dyDescent="0.25">
      <c r="A119" s="506"/>
      <c r="B119" s="63"/>
    </row>
    <row r="120" spans="1:3" ht="14.4" x14ac:dyDescent="0.3">
      <c r="A120" s="781" t="s">
        <v>46</v>
      </c>
      <c r="B120" s="781"/>
    </row>
    <row r="121" spans="1:3" ht="14.4" x14ac:dyDescent="0.3">
      <c r="A121" s="12"/>
      <c r="B121" s="206"/>
    </row>
    <row r="122" spans="1:3" s="14" customFormat="1" x14ac:dyDescent="0.25">
      <c r="A122" s="12"/>
      <c r="B122" s="63"/>
    </row>
    <row r="123" spans="1:3" ht="20.25" customHeight="1" x14ac:dyDescent="0.3">
      <c r="A123" s="777" t="s">
        <v>230</v>
      </c>
      <c r="B123" s="778"/>
    </row>
    <row r="124" spans="1:3" ht="14.4" x14ac:dyDescent="0.3">
      <c r="A124" s="12"/>
      <c r="B124" s="206"/>
    </row>
    <row r="125" spans="1:3" s="14" customFormat="1" x14ac:dyDescent="0.25">
      <c r="A125" s="12"/>
      <c r="B125" s="63"/>
    </row>
    <row r="126" spans="1:3" ht="14.4" x14ac:dyDescent="0.3">
      <c r="A126" s="777" t="s">
        <v>133</v>
      </c>
      <c r="B126" s="778"/>
    </row>
    <row r="127" spans="1:3" ht="14.4" x14ac:dyDescent="0.3">
      <c r="A127" s="12"/>
      <c r="B127" s="206"/>
    </row>
    <row r="128" spans="1:3" s="14" customFormat="1" x14ac:dyDescent="0.25">
      <c r="A128" s="12"/>
      <c r="B128" s="63"/>
    </row>
    <row r="129" spans="1:2" ht="20.25" customHeight="1" x14ac:dyDescent="0.3">
      <c r="A129" s="784" t="s">
        <v>326</v>
      </c>
      <c r="B129" s="784"/>
    </row>
    <row r="130" spans="1:2" ht="14.4" x14ac:dyDescent="0.3">
      <c r="A130" s="12"/>
      <c r="B130" s="206"/>
    </row>
    <row r="131" spans="1:2" s="14" customFormat="1" x14ac:dyDescent="0.25">
      <c r="A131" s="12"/>
      <c r="B131" s="63"/>
    </row>
    <row r="132" spans="1:2" ht="14.4" x14ac:dyDescent="0.3">
      <c r="A132" s="764" t="s">
        <v>327</v>
      </c>
      <c r="B132" s="764"/>
    </row>
    <row r="133" spans="1:2" ht="14.4" x14ac:dyDescent="0.3">
      <c r="A133" s="12"/>
      <c r="B133" s="206"/>
    </row>
    <row r="134" spans="1:2" s="14" customFormat="1" x14ac:dyDescent="0.25">
      <c r="A134" s="504"/>
      <c r="B134" s="504"/>
    </row>
    <row r="135" spans="1:2" s="14" customFormat="1" ht="14.4" thickBot="1" x14ac:dyDescent="0.3">
      <c r="A135" s="505"/>
      <c r="B135" s="28"/>
    </row>
    <row r="136" spans="1:2" ht="15.6" x14ac:dyDescent="0.3">
      <c r="A136" s="785" t="s">
        <v>84</v>
      </c>
      <c r="B136" s="786"/>
    </row>
    <row r="137" spans="1:2" ht="14.4" x14ac:dyDescent="0.3">
      <c r="A137" s="17" t="s">
        <v>328</v>
      </c>
      <c r="B137" s="48" t="s">
        <v>333</v>
      </c>
    </row>
    <row r="138" spans="1:2" ht="13.5" customHeight="1" x14ac:dyDescent="0.3">
      <c r="A138" s="18"/>
      <c r="B138" s="49" t="s">
        <v>108</v>
      </c>
    </row>
    <row r="139" spans="1:2" ht="14.4" x14ac:dyDescent="0.3">
      <c r="A139" s="19" t="s">
        <v>237</v>
      </c>
      <c r="B139" s="48" t="s">
        <v>238</v>
      </c>
    </row>
    <row r="140" spans="1:2" ht="28.2" x14ac:dyDescent="0.3">
      <c r="A140" s="19"/>
      <c r="B140" s="50" t="s">
        <v>679</v>
      </c>
    </row>
    <row r="141" spans="1:2" x14ac:dyDescent="0.3">
      <c r="A141" s="19"/>
      <c r="B141" s="740" t="s">
        <v>677</v>
      </c>
    </row>
    <row r="142" spans="1:2" x14ac:dyDescent="0.3">
      <c r="A142" s="19"/>
      <c r="B142" s="740" t="s">
        <v>678</v>
      </c>
    </row>
    <row r="143" spans="1:2" ht="28.2" x14ac:dyDescent="0.3">
      <c r="A143" s="19"/>
      <c r="B143" s="50" t="s">
        <v>680</v>
      </c>
    </row>
    <row r="144" spans="1:2" ht="17.25" customHeight="1" thickBot="1" x14ac:dyDescent="0.35">
      <c r="A144" s="20"/>
      <c r="B144" s="51" t="s">
        <v>481</v>
      </c>
    </row>
    <row r="145" spans="1:3" ht="14.4" x14ac:dyDescent="0.3">
      <c r="A145" s="15"/>
      <c r="B145" s="16"/>
    </row>
    <row r="146" spans="1:3" ht="18" x14ac:dyDescent="0.35">
      <c r="A146" s="755" t="s">
        <v>1</v>
      </c>
      <c r="B146" s="755"/>
    </row>
    <row r="147" spans="1:3" ht="18" x14ac:dyDescent="0.35">
      <c r="A147" s="5"/>
      <c r="B147" s="10"/>
      <c r="C147" s="11" t="s">
        <v>140</v>
      </c>
    </row>
    <row r="148" spans="1:3" ht="15.6" x14ac:dyDescent="0.3">
      <c r="A148" s="771" t="s">
        <v>265</v>
      </c>
      <c r="B148" s="771"/>
    </row>
    <row r="149" spans="1:3" ht="14.4" x14ac:dyDescent="0.3">
      <c r="A149" s="21"/>
      <c r="B149" s="22"/>
    </row>
    <row r="150" spans="1:3" ht="33" customHeight="1" x14ac:dyDescent="0.3">
      <c r="A150" s="764" t="s">
        <v>47</v>
      </c>
      <c r="B150" s="764"/>
    </row>
    <row r="151" spans="1:3" ht="14.4" x14ac:dyDescent="0.3">
      <c r="A151" s="23"/>
      <c r="B151" s="206"/>
    </row>
    <row r="152" spans="1:3" s="14" customFormat="1" x14ac:dyDescent="0.25">
      <c r="A152" s="23"/>
      <c r="B152" s="63"/>
    </row>
    <row r="153" spans="1:3" ht="14.4" x14ac:dyDescent="0.3">
      <c r="A153" s="764" t="s">
        <v>48</v>
      </c>
      <c r="B153" s="764"/>
    </row>
    <row r="154" spans="1:3" ht="14.4" x14ac:dyDescent="0.3">
      <c r="A154" s="23"/>
      <c r="B154" s="206"/>
    </row>
    <row r="155" spans="1:3" s="14" customFormat="1" x14ac:dyDescent="0.25">
      <c r="A155" s="23"/>
      <c r="B155" s="63"/>
    </row>
    <row r="156" spans="1:3" ht="20.25" customHeight="1" x14ac:dyDescent="0.3">
      <c r="A156" s="764" t="s">
        <v>49</v>
      </c>
      <c r="B156" s="764"/>
    </row>
    <row r="157" spans="1:3" ht="14.4" x14ac:dyDescent="0.3">
      <c r="A157" s="23"/>
      <c r="B157" s="206"/>
    </row>
    <row r="158" spans="1:3" s="14" customFormat="1" x14ac:dyDescent="0.25">
      <c r="A158" s="23"/>
      <c r="B158" s="63"/>
    </row>
    <row r="159" spans="1:3" ht="14.4" x14ac:dyDescent="0.3">
      <c r="A159" s="764" t="s">
        <v>334</v>
      </c>
      <c r="B159" s="764"/>
    </row>
    <row r="160" spans="1:3" ht="14.4" x14ac:dyDescent="0.3">
      <c r="A160" s="12"/>
      <c r="B160" s="206"/>
    </row>
    <row r="161" spans="1:3" s="14" customFormat="1" x14ac:dyDescent="0.25">
      <c r="A161" s="28"/>
      <c r="B161" s="250"/>
    </row>
    <row r="162" spans="1:3" ht="12.75" customHeight="1" x14ac:dyDescent="0.3">
      <c r="B162" s="10"/>
      <c r="C162" s="11" t="s">
        <v>140</v>
      </c>
    </row>
    <row r="163" spans="1:3" ht="15.6" x14ac:dyDescent="0.3">
      <c r="A163" s="771" t="s">
        <v>266</v>
      </c>
      <c r="B163" s="771"/>
    </row>
    <row r="164" spans="1:3" ht="13.5" customHeight="1" x14ac:dyDescent="0.3">
      <c r="A164" s="25"/>
    </row>
    <row r="165" spans="1:3" ht="83.25" customHeight="1" x14ac:dyDescent="0.3">
      <c r="A165" s="787" t="s">
        <v>335</v>
      </c>
      <c r="B165" s="788"/>
    </row>
    <row r="166" spans="1:3" ht="14.4" x14ac:dyDescent="0.3">
      <c r="A166" s="52"/>
      <c r="B166" s="53" t="s">
        <v>345</v>
      </c>
    </row>
    <row r="167" spans="1:3" x14ac:dyDescent="0.3">
      <c r="A167" s="782">
        <v>1</v>
      </c>
      <c r="B167" s="210" t="s">
        <v>125</v>
      </c>
    </row>
    <row r="168" spans="1:3" x14ac:dyDescent="0.3">
      <c r="A168" s="791"/>
      <c r="B168" s="211" t="s">
        <v>126</v>
      </c>
    </row>
    <row r="169" spans="1:3" x14ac:dyDescent="0.3">
      <c r="A169" s="782">
        <v>2</v>
      </c>
      <c r="B169" s="210" t="s">
        <v>125</v>
      </c>
    </row>
    <row r="170" spans="1:3" x14ac:dyDescent="0.3">
      <c r="A170" s="783"/>
      <c r="B170" s="211" t="s">
        <v>126</v>
      </c>
    </row>
    <row r="171" spans="1:3" x14ac:dyDescent="0.3">
      <c r="A171" s="782">
        <v>3</v>
      </c>
      <c r="B171" s="210" t="s">
        <v>125</v>
      </c>
    </row>
    <row r="172" spans="1:3" x14ac:dyDescent="0.3">
      <c r="A172" s="783"/>
      <c r="B172" s="211" t="s">
        <v>126</v>
      </c>
    </row>
    <row r="173" spans="1:3" x14ac:dyDescent="0.3">
      <c r="A173" s="782">
        <v>4</v>
      </c>
      <c r="B173" s="210" t="s">
        <v>285</v>
      </c>
    </row>
    <row r="174" spans="1:3" x14ac:dyDescent="0.3">
      <c r="A174" s="783"/>
      <c r="B174" s="211" t="s">
        <v>126</v>
      </c>
    </row>
    <row r="175" spans="1:3" x14ac:dyDescent="0.3">
      <c r="A175" s="782">
        <v>5</v>
      </c>
      <c r="B175" s="210" t="s">
        <v>125</v>
      </c>
    </row>
    <row r="176" spans="1:3" x14ac:dyDescent="0.3">
      <c r="A176" s="783"/>
      <c r="B176" s="211" t="s">
        <v>126</v>
      </c>
    </row>
    <row r="177" spans="1:2" ht="17.25" customHeight="1" x14ac:dyDescent="0.3"/>
    <row r="178" spans="1:2" ht="30" customHeight="1" x14ac:dyDescent="0.3">
      <c r="A178" s="787" t="s">
        <v>134</v>
      </c>
      <c r="B178" s="788"/>
    </row>
    <row r="179" spans="1:2" ht="14.4" x14ac:dyDescent="0.3">
      <c r="A179" s="55"/>
      <c r="B179" s="54" t="s">
        <v>135</v>
      </c>
    </row>
    <row r="180" spans="1:2" ht="16.5" customHeight="1" x14ac:dyDescent="0.3">
      <c r="A180" s="56">
        <v>1</v>
      </c>
      <c r="B180" s="212"/>
    </row>
    <row r="181" spans="1:2" x14ac:dyDescent="0.3">
      <c r="A181" s="57">
        <v>2</v>
      </c>
      <c r="B181" s="213"/>
    </row>
    <row r="182" spans="1:2" x14ac:dyDescent="0.3">
      <c r="A182" s="57">
        <v>3</v>
      </c>
      <c r="B182" s="213"/>
    </row>
    <row r="183" spans="1:2" x14ac:dyDescent="0.3">
      <c r="A183" s="58">
        <v>4</v>
      </c>
      <c r="B183" s="214"/>
    </row>
    <row r="184" spans="1:2" ht="14.4" x14ac:dyDescent="0.3">
      <c r="A184" s="505"/>
      <c r="B184" s="22"/>
    </row>
    <row r="185" spans="1:2" ht="14.4" x14ac:dyDescent="0.3">
      <c r="A185" s="764" t="s">
        <v>336</v>
      </c>
      <c r="B185" s="781"/>
    </row>
    <row r="186" spans="1:2" ht="14.4" x14ac:dyDescent="0.3">
      <c r="A186" s="12"/>
      <c r="B186" s="206"/>
    </row>
    <row r="187" spans="1:2" ht="14.4" x14ac:dyDescent="0.3">
      <c r="A187" s="12"/>
      <c r="B187" s="63"/>
    </row>
    <row r="188" spans="1:2" ht="14.4" x14ac:dyDescent="0.3">
      <c r="A188" s="764" t="s">
        <v>337</v>
      </c>
      <c r="B188" s="781"/>
    </row>
    <row r="189" spans="1:2" ht="14.4" x14ac:dyDescent="0.3">
      <c r="A189" s="12"/>
      <c r="B189" s="206"/>
    </row>
    <row r="190" spans="1:2" ht="14.4" x14ac:dyDescent="0.3">
      <c r="A190" s="12"/>
      <c r="B190" s="63"/>
    </row>
    <row r="191" spans="1:2" ht="14.4" x14ac:dyDescent="0.3">
      <c r="A191" s="764" t="s">
        <v>338</v>
      </c>
      <c r="B191" s="781"/>
    </row>
    <row r="192" spans="1:2" ht="14.4" x14ac:dyDescent="0.3">
      <c r="A192" s="12"/>
      <c r="B192" s="206"/>
    </row>
    <row r="193" spans="1:3" ht="14.4" x14ac:dyDescent="0.3">
      <c r="A193" s="12"/>
      <c r="B193" s="63"/>
    </row>
    <row r="194" spans="1:3" ht="20.25" customHeight="1" x14ac:dyDescent="0.3">
      <c r="A194" s="781" t="s">
        <v>81</v>
      </c>
      <c r="B194" s="781"/>
    </row>
    <row r="195" spans="1:3" ht="14.4" x14ac:dyDescent="0.3">
      <c r="A195" s="13" t="s">
        <v>127</v>
      </c>
      <c r="B195" s="206"/>
    </row>
    <row r="196" spans="1:3" ht="14.4" x14ac:dyDescent="0.3">
      <c r="A196" s="13"/>
      <c r="B196" s="63"/>
    </row>
    <row r="197" spans="1:3" ht="20.25" customHeight="1" x14ac:dyDescent="0.3">
      <c r="A197" s="764" t="s">
        <v>16</v>
      </c>
      <c r="B197" s="764"/>
    </row>
    <row r="198" spans="1:3" ht="14.4" x14ac:dyDescent="0.3">
      <c r="A198" s="12"/>
      <c r="B198" s="206"/>
    </row>
    <row r="199" spans="1:3" ht="14.4" x14ac:dyDescent="0.3">
      <c r="A199" s="12"/>
      <c r="B199" s="63"/>
    </row>
    <row r="200" spans="1:3" ht="20.25" customHeight="1" x14ac:dyDescent="0.3">
      <c r="A200" s="764" t="s">
        <v>82</v>
      </c>
      <c r="B200" s="764"/>
    </row>
    <row r="201" spans="1:3" ht="14.4" x14ac:dyDescent="0.3">
      <c r="A201" s="12"/>
      <c r="B201" s="206"/>
    </row>
    <row r="202" spans="1:3" ht="14.4" x14ac:dyDescent="0.3">
      <c r="A202" s="505"/>
      <c r="B202" s="16"/>
    </row>
    <row r="203" spans="1:3" ht="14.4" x14ac:dyDescent="0.3">
      <c r="A203" s="26"/>
      <c r="B203" s="10"/>
      <c r="C203" s="11" t="s">
        <v>140</v>
      </c>
    </row>
    <row r="204" spans="1:3" ht="15.6" x14ac:dyDescent="0.3">
      <c r="A204" s="771" t="s">
        <v>277</v>
      </c>
      <c r="B204" s="771"/>
    </row>
    <row r="205" spans="1:3" ht="14.4" x14ac:dyDescent="0.3">
      <c r="A205" s="15"/>
      <c r="B205" s="10"/>
    </row>
    <row r="206" spans="1:3" ht="96.75" customHeight="1" x14ac:dyDescent="0.3">
      <c r="A206" s="777" t="s">
        <v>339</v>
      </c>
      <c r="B206" s="777"/>
    </row>
    <row r="207" spans="1:3" ht="14.4" x14ac:dyDescent="0.3">
      <c r="A207" s="59"/>
      <c r="B207" s="61" t="s">
        <v>83</v>
      </c>
    </row>
    <row r="208" spans="1:3" x14ac:dyDescent="0.3">
      <c r="A208" s="772">
        <v>1</v>
      </c>
      <c r="B208" s="207" t="s">
        <v>340</v>
      </c>
    </row>
    <row r="209" spans="1:2" x14ac:dyDescent="0.3">
      <c r="A209" s="772"/>
      <c r="B209" s="208" t="s">
        <v>341</v>
      </c>
    </row>
    <row r="210" spans="1:2" x14ac:dyDescent="0.3">
      <c r="A210" s="772"/>
      <c r="B210" s="208" t="s">
        <v>342</v>
      </c>
    </row>
    <row r="211" spans="1:2" x14ac:dyDescent="0.3">
      <c r="A211" s="776"/>
      <c r="B211" s="208" t="s">
        <v>343</v>
      </c>
    </row>
    <row r="212" spans="1:2" x14ac:dyDescent="0.3">
      <c r="A212" s="776"/>
      <c r="B212" s="209" t="s">
        <v>344</v>
      </c>
    </row>
    <row r="213" spans="1:2" x14ac:dyDescent="0.3">
      <c r="A213" s="772">
        <v>2</v>
      </c>
      <c r="B213" s="207" t="s">
        <v>340</v>
      </c>
    </row>
    <row r="214" spans="1:2" x14ac:dyDescent="0.3">
      <c r="A214" s="772"/>
      <c r="B214" s="208" t="s">
        <v>341</v>
      </c>
    </row>
    <row r="215" spans="1:2" x14ac:dyDescent="0.3">
      <c r="A215" s="772"/>
      <c r="B215" s="208" t="s">
        <v>342</v>
      </c>
    </row>
    <row r="216" spans="1:2" x14ac:dyDescent="0.3">
      <c r="A216" s="776"/>
      <c r="B216" s="208" t="s">
        <v>343</v>
      </c>
    </row>
    <row r="217" spans="1:2" x14ac:dyDescent="0.3">
      <c r="A217" s="776"/>
      <c r="B217" s="209" t="s">
        <v>344</v>
      </c>
    </row>
    <row r="218" spans="1:2" x14ac:dyDescent="0.3">
      <c r="A218" s="772">
        <v>3</v>
      </c>
      <c r="B218" s="207" t="s">
        <v>340</v>
      </c>
    </row>
    <row r="219" spans="1:2" x14ac:dyDescent="0.3">
      <c r="A219" s="772"/>
      <c r="B219" s="208" t="s">
        <v>341</v>
      </c>
    </row>
    <row r="220" spans="1:2" x14ac:dyDescent="0.3">
      <c r="A220" s="772"/>
      <c r="B220" s="208" t="s">
        <v>342</v>
      </c>
    </row>
    <row r="221" spans="1:2" x14ac:dyDescent="0.3">
      <c r="A221" s="776"/>
      <c r="B221" s="208" t="s">
        <v>343</v>
      </c>
    </row>
    <row r="222" spans="1:2" x14ac:dyDescent="0.3">
      <c r="A222" s="776"/>
      <c r="B222" s="209" t="s">
        <v>344</v>
      </c>
    </row>
    <row r="223" spans="1:2" x14ac:dyDescent="0.3">
      <c r="A223" s="772">
        <v>4</v>
      </c>
      <c r="B223" s="207" t="s">
        <v>340</v>
      </c>
    </row>
    <row r="224" spans="1:2" x14ac:dyDescent="0.3">
      <c r="A224" s="772"/>
      <c r="B224" s="208" t="s">
        <v>341</v>
      </c>
    </row>
    <row r="225" spans="1:2" x14ac:dyDescent="0.3">
      <c r="A225" s="772"/>
      <c r="B225" s="208" t="s">
        <v>342</v>
      </c>
    </row>
    <row r="226" spans="1:2" x14ac:dyDescent="0.3">
      <c r="A226" s="776"/>
      <c r="B226" s="208" t="s">
        <v>343</v>
      </c>
    </row>
    <row r="227" spans="1:2" x14ac:dyDescent="0.3">
      <c r="A227" s="776"/>
      <c r="B227" s="209" t="s">
        <v>344</v>
      </c>
    </row>
    <row r="228" spans="1:2" x14ac:dyDescent="0.3">
      <c r="A228" s="772">
        <v>5</v>
      </c>
      <c r="B228" s="207" t="s">
        <v>340</v>
      </c>
    </row>
    <row r="229" spans="1:2" x14ac:dyDescent="0.3">
      <c r="A229" s="772"/>
      <c r="B229" s="208" t="s">
        <v>341</v>
      </c>
    </row>
    <row r="230" spans="1:2" x14ac:dyDescent="0.3">
      <c r="A230" s="772"/>
      <c r="B230" s="208" t="s">
        <v>342</v>
      </c>
    </row>
    <row r="231" spans="1:2" x14ac:dyDescent="0.3">
      <c r="A231" s="776"/>
      <c r="B231" s="208" t="s">
        <v>343</v>
      </c>
    </row>
    <row r="232" spans="1:2" x14ac:dyDescent="0.3">
      <c r="A232" s="776"/>
      <c r="B232" s="209" t="s">
        <v>344</v>
      </c>
    </row>
    <row r="233" spans="1:2" x14ac:dyDescent="0.3">
      <c r="A233" s="27"/>
      <c r="B233" s="16"/>
    </row>
    <row r="234" spans="1:2" ht="14.4" x14ac:dyDescent="0.3">
      <c r="A234" s="764" t="s">
        <v>347</v>
      </c>
      <c r="B234" s="781"/>
    </row>
    <row r="235" spans="1:2" ht="14.4" x14ac:dyDescent="0.3">
      <c r="A235" s="12"/>
      <c r="B235" s="206"/>
    </row>
    <row r="236" spans="1:2" ht="14.4" x14ac:dyDescent="0.3">
      <c r="A236" s="12"/>
      <c r="B236" s="63"/>
    </row>
    <row r="237" spans="1:2" ht="14.4" x14ac:dyDescent="0.3">
      <c r="A237" s="15" t="s">
        <v>346</v>
      </c>
      <c r="B237" s="28"/>
    </row>
    <row r="238" spans="1:2" ht="14.4" x14ac:dyDescent="0.3">
      <c r="A238" s="15"/>
      <c r="B238" s="206"/>
    </row>
    <row r="239" spans="1:2" ht="14.4" x14ac:dyDescent="0.3">
      <c r="A239" s="505"/>
      <c r="B239" s="63"/>
    </row>
    <row r="240" spans="1:2" ht="14.4" x14ac:dyDescent="0.3">
      <c r="A240" s="14" t="s">
        <v>348</v>
      </c>
      <c r="B240" s="28"/>
    </row>
    <row r="241" spans="1:3" ht="14.4" x14ac:dyDescent="0.3">
      <c r="A241" s="12"/>
      <c r="B241" s="206"/>
    </row>
    <row r="242" spans="1:3" ht="14.4" x14ac:dyDescent="0.3">
      <c r="A242" s="505"/>
      <c r="B242" s="28"/>
    </row>
    <row r="243" spans="1:3" ht="14.4" x14ac:dyDescent="0.3">
      <c r="A243" s="15"/>
      <c r="B243" s="10"/>
      <c r="C243" s="11" t="s">
        <v>140</v>
      </c>
    </row>
    <row r="244" spans="1:3" ht="15.6" x14ac:dyDescent="0.3">
      <c r="A244" s="771" t="s">
        <v>278</v>
      </c>
      <c r="B244" s="771"/>
    </row>
    <row r="245" spans="1:3" ht="15.6" x14ac:dyDescent="0.3">
      <c r="A245" s="25"/>
      <c r="B245" s="25"/>
    </row>
    <row r="246" spans="1:3" ht="34.5" customHeight="1" x14ac:dyDescent="0.3">
      <c r="A246" s="764" t="s">
        <v>349</v>
      </c>
      <c r="B246" s="764"/>
    </row>
    <row r="247" spans="1:3" ht="14.4" x14ac:dyDescent="0.3">
      <c r="A247" s="15"/>
      <c r="B247" s="16"/>
    </row>
    <row r="248" spans="1:3" ht="14.4" x14ac:dyDescent="0.3">
      <c r="A248" s="59"/>
      <c r="B248" s="61" t="s">
        <v>350</v>
      </c>
    </row>
    <row r="249" spans="1:3" x14ac:dyDescent="0.3">
      <c r="A249" s="772">
        <v>1</v>
      </c>
      <c r="B249" s="207" t="s">
        <v>340</v>
      </c>
    </row>
    <row r="250" spans="1:3" x14ac:dyDescent="0.3">
      <c r="A250" s="773"/>
      <c r="B250" s="208" t="s">
        <v>351</v>
      </c>
    </row>
    <row r="251" spans="1:3" x14ac:dyDescent="0.3">
      <c r="A251" s="773"/>
      <c r="B251" s="209" t="s">
        <v>342</v>
      </c>
    </row>
    <row r="252" spans="1:3" x14ac:dyDescent="0.3">
      <c r="A252" s="772">
        <v>2</v>
      </c>
      <c r="B252" s="207" t="s">
        <v>340</v>
      </c>
    </row>
    <row r="253" spans="1:3" x14ac:dyDescent="0.3">
      <c r="A253" s="773"/>
      <c r="B253" s="208" t="s">
        <v>351</v>
      </c>
    </row>
    <row r="254" spans="1:3" x14ac:dyDescent="0.3">
      <c r="A254" s="773"/>
      <c r="B254" s="209" t="s">
        <v>342</v>
      </c>
    </row>
    <row r="255" spans="1:3" x14ac:dyDescent="0.3">
      <c r="A255" s="772">
        <v>3</v>
      </c>
      <c r="B255" s="207" t="s">
        <v>340</v>
      </c>
    </row>
    <row r="256" spans="1:3" x14ac:dyDescent="0.3">
      <c r="A256" s="773"/>
      <c r="B256" s="208" t="s">
        <v>351</v>
      </c>
    </row>
    <row r="257" spans="1:5" x14ac:dyDescent="0.3">
      <c r="A257" s="773"/>
      <c r="B257" s="209" t="s">
        <v>342</v>
      </c>
    </row>
    <row r="258" spans="1:5" x14ac:dyDescent="0.3">
      <c r="A258" s="772">
        <v>4</v>
      </c>
      <c r="B258" s="207" t="s">
        <v>340</v>
      </c>
    </row>
    <row r="259" spans="1:5" x14ac:dyDescent="0.3">
      <c r="A259" s="773"/>
      <c r="B259" s="208" t="s">
        <v>351</v>
      </c>
    </row>
    <row r="260" spans="1:5" x14ac:dyDescent="0.3">
      <c r="A260" s="773"/>
      <c r="B260" s="209" t="s">
        <v>342</v>
      </c>
    </row>
    <row r="261" spans="1:5" ht="14.4" x14ac:dyDescent="0.3">
      <c r="A261" s="772">
        <v>5</v>
      </c>
      <c r="B261" s="207" t="s">
        <v>340</v>
      </c>
      <c r="D261" s="29"/>
      <c r="E261" s="30"/>
    </row>
    <row r="262" spans="1:5" ht="14.4" x14ac:dyDescent="0.3">
      <c r="A262" s="773"/>
      <c r="B262" s="208" t="s">
        <v>351</v>
      </c>
      <c r="D262" s="31"/>
      <c r="E262" s="32"/>
    </row>
    <row r="263" spans="1:5" ht="14.4" x14ac:dyDescent="0.3">
      <c r="A263" s="773"/>
      <c r="B263" s="209" t="s">
        <v>342</v>
      </c>
      <c r="D263" s="31"/>
      <c r="E263" s="32"/>
    </row>
    <row r="264" spans="1:5" ht="14.4" x14ac:dyDescent="0.3">
      <c r="A264" s="505"/>
      <c r="B264" s="16"/>
      <c r="D264" s="31"/>
      <c r="E264" s="32"/>
    </row>
    <row r="265" spans="1:5" ht="14.25" customHeight="1" x14ac:dyDescent="0.3">
      <c r="A265" s="15"/>
      <c r="B265" s="10"/>
      <c r="C265" s="11" t="s">
        <v>140</v>
      </c>
      <c r="D265" s="31"/>
      <c r="E265" s="32"/>
    </row>
    <row r="266" spans="1:5" ht="15.6" x14ac:dyDescent="0.3">
      <c r="A266" s="771" t="s">
        <v>268</v>
      </c>
      <c r="B266" s="771"/>
    </row>
    <row r="267" spans="1:5" ht="15.6" x14ac:dyDescent="0.3">
      <c r="A267" s="25"/>
      <c r="B267" s="25"/>
    </row>
    <row r="268" spans="1:5" ht="33" customHeight="1" x14ac:dyDescent="0.3">
      <c r="A268" s="774" t="s">
        <v>352</v>
      </c>
      <c r="B268" s="775"/>
    </row>
    <row r="269" spans="1:5" ht="14.4" x14ac:dyDescent="0.3">
      <c r="A269" s="12"/>
      <c r="B269" s="206"/>
    </row>
    <row r="270" spans="1:5" ht="14.4" x14ac:dyDescent="0.3">
      <c r="A270" s="33"/>
      <c r="B270" s="33"/>
    </row>
    <row r="271" spans="1:5" ht="14.4" x14ac:dyDescent="0.3">
      <c r="A271" s="15"/>
      <c r="B271" s="10"/>
      <c r="C271" s="11" t="s">
        <v>140</v>
      </c>
    </row>
    <row r="272" spans="1:5" ht="15.6" x14ac:dyDescent="0.3">
      <c r="A272" s="771" t="s">
        <v>269</v>
      </c>
      <c r="B272" s="771"/>
    </row>
    <row r="273" spans="1:3" ht="15.6" x14ac:dyDescent="0.3">
      <c r="A273" s="202"/>
      <c r="B273" s="202"/>
    </row>
    <row r="274" spans="1:3" ht="49.5" customHeight="1" x14ac:dyDescent="0.3">
      <c r="A274" s="764" t="s">
        <v>353</v>
      </c>
      <c r="B274" s="764"/>
    </row>
    <row r="275" spans="1:3" ht="14.4" x14ac:dyDescent="0.3">
      <c r="A275" s="12"/>
      <c r="B275" s="206"/>
    </row>
    <row r="276" spans="1:3" ht="21" customHeight="1" thickBot="1" x14ac:dyDescent="0.35">
      <c r="A276" s="507"/>
      <c r="B276" s="22"/>
    </row>
    <row r="277" spans="1:3" s="14" customFormat="1" x14ac:dyDescent="0.25">
      <c r="A277" s="527" t="s">
        <v>129</v>
      </c>
      <c r="B277" s="528"/>
    </row>
    <row r="278" spans="1:3" s="14" customFormat="1" x14ac:dyDescent="0.25">
      <c r="A278" s="518" t="s">
        <v>515</v>
      </c>
      <c r="B278" s="50" t="s">
        <v>239</v>
      </c>
    </row>
    <row r="279" spans="1:3" s="14" customFormat="1" x14ac:dyDescent="0.25">
      <c r="A279" s="518" t="s">
        <v>515</v>
      </c>
      <c r="B279" s="50" t="s">
        <v>240</v>
      </c>
    </row>
    <row r="280" spans="1:3" s="14" customFormat="1" x14ac:dyDescent="0.25">
      <c r="A280" s="518" t="s">
        <v>515</v>
      </c>
      <c r="B280" s="50" t="s">
        <v>241</v>
      </c>
    </row>
    <row r="281" spans="1:3" s="14" customFormat="1" x14ac:dyDescent="0.25">
      <c r="A281" s="519"/>
      <c r="B281" s="49" t="s">
        <v>107</v>
      </c>
    </row>
    <row r="282" spans="1:3" s="14" customFormat="1" x14ac:dyDescent="0.25">
      <c r="A282" s="519" t="s">
        <v>515</v>
      </c>
      <c r="B282" s="48" t="s">
        <v>242</v>
      </c>
    </row>
    <row r="283" spans="1:3" s="14" customFormat="1" ht="27.6" x14ac:dyDescent="0.25">
      <c r="A283" s="18"/>
      <c r="B283" s="49" t="s">
        <v>681</v>
      </c>
      <c r="C283" s="529"/>
    </row>
    <row r="284" spans="1:3" s="14" customFormat="1" x14ac:dyDescent="0.25">
      <c r="A284" s="18"/>
      <c r="B284" s="49" t="s">
        <v>482</v>
      </c>
      <c r="C284" s="529"/>
    </row>
    <row r="285" spans="1:3" s="14" customFormat="1" x14ac:dyDescent="0.25">
      <c r="A285" s="519" t="s">
        <v>515</v>
      </c>
      <c r="B285" s="48" t="s">
        <v>136</v>
      </c>
    </row>
    <row r="286" spans="1:3" s="14" customFormat="1" x14ac:dyDescent="0.25">
      <c r="A286" s="519"/>
      <c r="B286" s="530" t="s">
        <v>108</v>
      </c>
    </row>
    <row r="287" spans="1:3" s="14" customFormat="1" x14ac:dyDescent="0.25">
      <c r="A287" s="519"/>
      <c r="B287" s="530" t="s">
        <v>483</v>
      </c>
    </row>
    <row r="288" spans="1:3" s="14" customFormat="1" x14ac:dyDescent="0.25">
      <c r="A288" s="531" t="s">
        <v>237</v>
      </c>
      <c r="B288" s="521" t="s">
        <v>243</v>
      </c>
    </row>
    <row r="289" spans="1:2" s="14" customFormat="1" x14ac:dyDescent="0.25">
      <c r="A289" s="532" t="s">
        <v>237</v>
      </c>
      <c r="B289" s="521" t="s">
        <v>484</v>
      </c>
    </row>
    <row r="290" spans="1:2" s="14" customFormat="1" x14ac:dyDescent="0.25">
      <c r="A290" s="532"/>
      <c r="B290" s="49" t="s">
        <v>485</v>
      </c>
    </row>
    <row r="291" spans="1:2" s="14" customFormat="1" x14ac:dyDescent="0.25">
      <c r="A291" s="533" t="s">
        <v>515</v>
      </c>
      <c r="B291" s="521" t="s">
        <v>244</v>
      </c>
    </row>
    <row r="292" spans="1:2" s="14" customFormat="1" x14ac:dyDescent="0.25">
      <c r="A292" s="524"/>
      <c r="B292" s="49" t="s">
        <v>682</v>
      </c>
    </row>
    <row r="293" spans="1:2" s="14" customFormat="1" x14ac:dyDescent="0.25">
      <c r="A293" s="533" t="s">
        <v>515</v>
      </c>
      <c r="B293" s="521" t="s">
        <v>245</v>
      </c>
    </row>
    <row r="294" spans="1:2" s="14" customFormat="1" ht="16.5" customHeight="1" x14ac:dyDescent="0.25">
      <c r="A294" s="532"/>
      <c r="B294" s="49" t="s">
        <v>491</v>
      </c>
    </row>
    <row r="295" spans="1:2" s="14" customFormat="1" x14ac:dyDescent="0.25">
      <c r="A295" s="534" t="s">
        <v>516</v>
      </c>
      <c r="B295" s="521" t="s">
        <v>486</v>
      </c>
    </row>
    <row r="296" spans="1:2" s="14" customFormat="1" x14ac:dyDescent="0.25">
      <c r="A296" s="535"/>
      <c r="B296" s="49" t="s">
        <v>487</v>
      </c>
    </row>
    <row r="297" spans="1:2" s="14" customFormat="1" x14ac:dyDescent="0.25">
      <c r="A297" s="534" t="s">
        <v>516</v>
      </c>
      <c r="B297" s="521" t="s">
        <v>492</v>
      </c>
    </row>
    <row r="298" spans="1:2" s="14" customFormat="1" x14ac:dyDescent="0.25">
      <c r="A298" s="535"/>
      <c r="B298" s="49" t="s">
        <v>488</v>
      </c>
    </row>
    <row r="299" spans="1:2" s="14" customFormat="1" x14ac:dyDescent="0.25">
      <c r="A299" s="534" t="s">
        <v>516</v>
      </c>
      <c r="B299" s="541" t="s">
        <v>489</v>
      </c>
    </row>
    <row r="300" spans="1:2" s="14" customFormat="1" x14ac:dyDescent="0.25">
      <c r="A300" s="535"/>
      <c r="B300" s="49" t="s">
        <v>490</v>
      </c>
    </row>
    <row r="301" spans="1:2" s="14" customFormat="1" x14ac:dyDescent="0.25">
      <c r="A301" s="518" t="s">
        <v>517</v>
      </c>
      <c r="B301" s="50" t="s">
        <v>246</v>
      </c>
    </row>
    <row r="302" spans="1:2" s="14" customFormat="1" x14ac:dyDescent="0.25">
      <c r="A302" s="519"/>
      <c r="B302" s="49" t="s">
        <v>683</v>
      </c>
    </row>
    <row r="303" spans="1:2" s="14" customFormat="1" x14ac:dyDescent="0.25">
      <c r="A303" s="519"/>
      <c r="B303" s="49" t="s">
        <v>482</v>
      </c>
    </row>
    <row r="304" spans="1:2" s="14" customFormat="1" x14ac:dyDescent="0.25">
      <c r="A304" s="519" t="s">
        <v>515</v>
      </c>
      <c r="B304" s="48" t="s">
        <v>247</v>
      </c>
    </row>
    <row r="305" spans="1:3" s="14" customFormat="1" x14ac:dyDescent="0.25">
      <c r="A305" s="18"/>
      <c r="B305" s="49" t="s">
        <v>684</v>
      </c>
    </row>
    <row r="306" spans="1:3" s="14" customFormat="1" x14ac:dyDescent="0.25">
      <c r="A306" s="519" t="s">
        <v>515</v>
      </c>
      <c r="B306" s="48" t="s">
        <v>83</v>
      </c>
    </row>
    <row r="307" spans="1:3" s="538" customFormat="1" x14ac:dyDescent="0.25">
      <c r="A307" s="536" t="s">
        <v>248</v>
      </c>
      <c r="B307" s="537" t="s">
        <v>249</v>
      </c>
    </row>
    <row r="308" spans="1:3" s="14" customFormat="1" ht="14.4" thickBot="1" x14ac:dyDescent="0.3">
      <c r="A308" s="539"/>
      <c r="B308" s="540" t="s">
        <v>319</v>
      </c>
    </row>
    <row r="309" spans="1:3" x14ac:dyDescent="0.3">
      <c r="A309" s="16"/>
    </row>
    <row r="310" spans="1:3" ht="14.4" x14ac:dyDescent="0.3">
      <c r="A310" s="21"/>
      <c r="B310" s="22"/>
    </row>
    <row r="311" spans="1:3" ht="18" x14ac:dyDescent="0.35">
      <c r="A311" s="755" t="s">
        <v>86</v>
      </c>
      <c r="B311" s="755"/>
    </row>
    <row r="312" spans="1:3" ht="14.4" x14ac:dyDescent="0.3">
      <c r="A312" s="15"/>
      <c r="B312" s="10"/>
      <c r="C312" s="11" t="s">
        <v>140</v>
      </c>
    </row>
    <row r="313" spans="1:3" ht="14.4" x14ac:dyDescent="0.3">
      <c r="A313" s="15"/>
      <c r="B313" s="35"/>
    </row>
    <row r="314" spans="1:3" ht="15.6" x14ac:dyDescent="0.3">
      <c r="A314" s="771" t="s">
        <v>270</v>
      </c>
      <c r="B314" s="771"/>
    </row>
    <row r="315" spans="1:3" ht="15.6" x14ac:dyDescent="0.3">
      <c r="A315" s="25"/>
      <c r="B315" s="25"/>
    </row>
    <row r="316" spans="1:3" ht="33.75" customHeight="1" x14ac:dyDescent="0.3">
      <c r="A316" s="764" t="s">
        <v>184</v>
      </c>
      <c r="B316" s="764"/>
    </row>
    <row r="317" spans="1:3" ht="14.4" x14ac:dyDescent="0.3">
      <c r="A317" s="59"/>
      <c r="B317" s="62" t="s">
        <v>354</v>
      </c>
    </row>
    <row r="318" spans="1:3" x14ac:dyDescent="0.3">
      <c r="A318" s="60">
        <v>1</v>
      </c>
      <c r="B318" s="215"/>
    </row>
    <row r="319" spans="1:3" x14ac:dyDescent="0.3">
      <c r="A319" s="60">
        <v>2</v>
      </c>
      <c r="B319" s="215"/>
    </row>
    <row r="320" spans="1:3" x14ac:dyDescent="0.3">
      <c r="A320" s="60">
        <v>3</v>
      </c>
      <c r="B320" s="215"/>
    </row>
    <row r="321" spans="1:2" x14ac:dyDescent="0.3">
      <c r="A321" s="60">
        <v>4</v>
      </c>
      <c r="B321" s="215"/>
    </row>
    <row r="322" spans="1:2" x14ac:dyDescent="0.3">
      <c r="A322" s="60">
        <v>5</v>
      </c>
      <c r="B322" s="215"/>
    </row>
    <row r="323" spans="1:2" ht="14.4" x14ac:dyDescent="0.3">
      <c r="A323" s="505"/>
      <c r="B323" s="28"/>
    </row>
    <row r="324" spans="1:2" x14ac:dyDescent="0.3">
      <c r="A324" s="764" t="s">
        <v>355</v>
      </c>
      <c r="B324" s="792"/>
    </row>
    <row r="325" spans="1:2" ht="14.4" x14ac:dyDescent="0.3">
      <c r="A325" s="12"/>
      <c r="B325" s="206"/>
    </row>
    <row r="326" spans="1:2" ht="14.4" x14ac:dyDescent="0.3">
      <c r="A326" s="12"/>
      <c r="B326" s="63"/>
    </row>
    <row r="327" spans="1:2" x14ac:dyDescent="0.3">
      <c r="A327" s="764" t="s">
        <v>356</v>
      </c>
      <c r="B327" s="792"/>
    </row>
    <row r="328" spans="1:2" ht="14.4" x14ac:dyDescent="0.3">
      <c r="A328" s="12"/>
      <c r="B328" s="206"/>
    </row>
    <row r="329" spans="1:2" ht="14.4" x14ac:dyDescent="0.3">
      <c r="A329" s="12"/>
      <c r="B329" s="63"/>
    </row>
    <row r="330" spans="1:2" x14ac:dyDescent="0.3">
      <c r="A330" s="764" t="s">
        <v>141</v>
      </c>
      <c r="B330" s="792"/>
    </row>
    <row r="331" spans="1:2" ht="14.4" x14ac:dyDescent="0.3">
      <c r="A331" s="12"/>
      <c r="B331" s="206"/>
    </row>
    <row r="332" spans="1:2" ht="14.4" x14ac:dyDescent="0.3">
      <c r="A332" s="12"/>
      <c r="B332" s="63"/>
    </row>
    <row r="333" spans="1:2" ht="14.4" x14ac:dyDescent="0.3">
      <c r="A333" s="781" t="s">
        <v>358</v>
      </c>
      <c r="B333" s="781"/>
    </row>
    <row r="334" spans="1:2" ht="14.4" x14ac:dyDescent="0.3">
      <c r="A334" s="12"/>
      <c r="B334" s="206"/>
    </row>
    <row r="335" spans="1:2" ht="14.4" x14ac:dyDescent="0.3">
      <c r="A335" s="12"/>
      <c r="B335" s="63"/>
    </row>
    <row r="336" spans="1:2" ht="20.25" customHeight="1" x14ac:dyDescent="0.3">
      <c r="A336" s="781" t="s">
        <v>224</v>
      </c>
      <c r="B336" s="781"/>
    </row>
    <row r="337" spans="1:3" ht="14.4" x14ac:dyDescent="0.3">
      <c r="A337" s="12"/>
      <c r="B337" s="206"/>
    </row>
    <row r="338" spans="1:3" ht="14.4" x14ac:dyDescent="0.3">
      <c r="A338" s="12"/>
      <c r="B338" s="63"/>
    </row>
    <row r="339" spans="1:3" ht="14.4" x14ac:dyDescent="0.3">
      <c r="A339" s="764" t="s">
        <v>357</v>
      </c>
      <c r="B339" s="764"/>
    </row>
    <row r="340" spans="1:3" s="37" customFormat="1" ht="14.4" x14ac:dyDescent="0.3">
      <c r="A340" s="36"/>
      <c r="B340" s="206"/>
    </row>
    <row r="341" spans="1:3" s="37" customFormat="1" ht="14.4" x14ac:dyDescent="0.3">
      <c r="A341" s="36"/>
      <c r="B341" s="63"/>
    </row>
    <row r="342" spans="1:3" ht="34.5" customHeight="1" x14ac:dyDescent="0.3">
      <c r="A342" s="799" t="s">
        <v>225</v>
      </c>
      <c r="B342" s="799"/>
    </row>
    <row r="343" spans="1:3" ht="14.4" x14ac:dyDescent="0.3">
      <c r="A343" s="12"/>
      <c r="B343" s="206"/>
    </row>
    <row r="344" spans="1:3" s="14" customFormat="1" x14ac:dyDescent="0.25">
      <c r="A344" s="28"/>
      <c r="B344" s="513"/>
    </row>
    <row r="345" spans="1:3" s="14" customFormat="1" x14ac:dyDescent="0.25">
      <c r="A345" s="28"/>
      <c r="B345" s="514"/>
      <c r="C345" s="515" t="s">
        <v>140</v>
      </c>
    </row>
    <row r="346" spans="1:3" ht="15.6" x14ac:dyDescent="0.3">
      <c r="A346" s="771" t="s">
        <v>271</v>
      </c>
      <c r="B346" s="771"/>
    </row>
    <row r="347" spans="1:3" ht="14.4" x14ac:dyDescent="0.3">
      <c r="A347" s="15"/>
      <c r="B347" s="28"/>
    </row>
    <row r="348" spans="1:3" ht="34.5" customHeight="1" x14ac:dyDescent="0.3">
      <c r="A348" s="764" t="s">
        <v>226</v>
      </c>
      <c r="B348" s="764"/>
    </row>
    <row r="349" spans="1:3" ht="14.4" x14ac:dyDescent="0.3">
      <c r="A349" s="12"/>
      <c r="B349" s="206"/>
    </row>
    <row r="350" spans="1:3" ht="14.4" x14ac:dyDescent="0.3">
      <c r="A350" s="12"/>
      <c r="B350" s="63"/>
    </row>
    <row r="351" spans="1:3" ht="34.5" customHeight="1" x14ac:dyDescent="0.3">
      <c r="A351" s="764" t="s">
        <v>359</v>
      </c>
      <c r="B351" s="764"/>
    </row>
    <row r="352" spans="1:3" ht="14.4" x14ac:dyDescent="0.3">
      <c r="A352" s="12"/>
      <c r="B352" s="206"/>
    </row>
    <row r="353" spans="1:2" ht="14.4" x14ac:dyDescent="0.3">
      <c r="A353" s="12"/>
      <c r="B353" s="63"/>
    </row>
    <row r="354" spans="1:2" ht="20.25" customHeight="1" x14ac:dyDescent="0.3">
      <c r="A354" s="781" t="s">
        <v>17</v>
      </c>
      <c r="B354" s="781"/>
    </row>
    <row r="355" spans="1:2" ht="14.4" x14ac:dyDescent="0.3">
      <c r="A355" s="12"/>
      <c r="B355" s="206"/>
    </row>
    <row r="356" spans="1:2" ht="14.4" x14ac:dyDescent="0.3">
      <c r="A356" s="12"/>
      <c r="B356" s="63"/>
    </row>
    <row r="357" spans="1:2" ht="14.4" x14ac:dyDescent="0.3">
      <c r="A357" s="764" t="s">
        <v>360</v>
      </c>
      <c r="B357" s="764"/>
    </row>
    <row r="358" spans="1:2" ht="14.4" x14ac:dyDescent="0.3">
      <c r="A358" s="12"/>
      <c r="B358" s="206"/>
    </row>
    <row r="359" spans="1:2" ht="14.4" x14ac:dyDescent="0.3">
      <c r="A359" s="12"/>
      <c r="B359" s="63"/>
    </row>
    <row r="360" spans="1:2" ht="20.25" customHeight="1" x14ac:dyDescent="0.3">
      <c r="A360" s="781" t="s">
        <v>95</v>
      </c>
      <c r="B360" s="781"/>
    </row>
    <row r="361" spans="1:2" ht="14.4" x14ac:dyDescent="0.3">
      <c r="A361" s="12"/>
      <c r="B361" s="206"/>
    </row>
    <row r="362" spans="1:2" ht="14.4" x14ac:dyDescent="0.3">
      <c r="A362" s="12"/>
      <c r="B362" s="63"/>
    </row>
    <row r="363" spans="1:2" ht="20.25" customHeight="1" x14ac:dyDescent="0.3">
      <c r="A363" s="12" t="s">
        <v>361</v>
      </c>
      <c r="B363" s="13"/>
    </row>
    <row r="364" spans="1:2" ht="14.4" x14ac:dyDescent="0.3">
      <c r="A364" s="12"/>
      <c r="B364" s="206"/>
    </row>
    <row r="365" spans="1:2" ht="14.4" x14ac:dyDescent="0.3">
      <c r="A365" s="12"/>
      <c r="B365" s="63"/>
    </row>
    <row r="366" spans="1:2" ht="20.25" customHeight="1" x14ac:dyDescent="0.3">
      <c r="A366" s="781" t="s">
        <v>96</v>
      </c>
      <c r="B366" s="781"/>
    </row>
    <row r="367" spans="1:2" ht="14.4" x14ac:dyDescent="0.3">
      <c r="A367" s="12"/>
      <c r="B367" s="206"/>
    </row>
    <row r="368" spans="1:2" ht="14.4" x14ac:dyDescent="0.3">
      <c r="A368" s="781"/>
      <c r="B368" s="781"/>
    </row>
    <row r="369" spans="1:3" x14ac:dyDescent="0.3">
      <c r="A369" s="16"/>
      <c r="B369" s="10"/>
      <c r="C369" s="11" t="s">
        <v>140</v>
      </c>
    </row>
    <row r="370" spans="1:3" ht="15.6" x14ac:dyDescent="0.3">
      <c r="A370" s="771" t="s">
        <v>272</v>
      </c>
      <c r="B370" s="771"/>
    </row>
    <row r="371" spans="1:3" ht="14.4" x14ac:dyDescent="0.3">
      <c r="A371" s="15"/>
      <c r="B371" s="28"/>
    </row>
    <row r="372" spans="1:3" ht="33.75" customHeight="1" x14ac:dyDescent="0.3">
      <c r="A372" s="764" t="s">
        <v>227</v>
      </c>
      <c r="B372" s="764"/>
    </row>
    <row r="373" spans="1:3" ht="14.4" x14ac:dyDescent="0.3">
      <c r="A373" s="12"/>
      <c r="B373" s="206"/>
    </row>
    <row r="374" spans="1:3" ht="14.4" x14ac:dyDescent="0.3">
      <c r="A374" s="12"/>
      <c r="B374" s="63"/>
    </row>
    <row r="375" spans="1:3" ht="14.4" x14ac:dyDescent="0.3">
      <c r="A375" s="764" t="s">
        <v>142</v>
      </c>
      <c r="B375" s="764"/>
    </row>
    <row r="376" spans="1:3" ht="14.4" x14ac:dyDescent="0.3">
      <c r="A376" s="12"/>
      <c r="B376" s="206"/>
    </row>
    <row r="377" spans="1:3" ht="14.4" x14ac:dyDescent="0.3">
      <c r="A377" s="12"/>
      <c r="B377" s="63"/>
    </row>
    <row r="378" spans="1:3" ht="34.5" customHeight="1" x14ac:dyDescent="0.3">
      <c r="A378" s="764" t="s">
        <v>228</v>
      </c>
      <c r="B378" s="764"/>
    </row>
    <row r="379" spans="1:3" ht="14.4" x14ac:dyDescent="0.3">
      <c r="A379" s="12"/>
      <c r="B379" s="206"/>
    </row>
    <row r="380" spans="1:3" ht="14.4" x14ac:dyDescent="0.3">
      <c r="A380" s="12"/>
      <c r="B380" s="63"/>
    </row>
    <row r="381" spans="1:3" ht="14.4" x14ac:dyDescent="0.3">
      <c r="A381" s="781" t="s">
        <v>229</v>
      </c>
      <c r="B381" s="781"/>
    </row>
    <row r="382" spans="1:3" ht="14.4" x14ac:dyDescent="0.3">
      <c r="A382" s="12"/>
      <c r="B382" s="206"/>
    </row>
    <row r="383" spans="1:3" ht="14.4" x14ac:dyDescent="0.3">
      <c r="A383" s="12"/>
      <c r="B383" s="63"/>
    </row>
    <row r="384" spans="1:3" ht="33.75" customHeight="1" x14ac:dyDescent="0.3">
      <c r="A384" s="764" t="s">
        <v>362</v>
      </c>
      <c r="B384" s="764"/>
    </row>
    <row r="385" spans="1:16384" ht="14.4" x14ac:dyDescent="0.3">
      <c r="A385" s="12"/>
      <c r="B385" s="206"/>
    </row>
    <row r="386" spans="1:16384" s="14" customFormat="1" x14ac:dyDescent="0.25"/>
    <row r="387" spans="1:16384" s="14" customFormat="1" x14ac:dyDescent="0.25">
      <c r="A387" s="505"/>
      <c r="B387" s="514"/>
      <c r="C387" s="515" t="s">
        <v>140</v>
      </c>
    </row>
    <row r="388" spans="1:16384" ht="15.6" x14ac:dyDescent="0.3">
      <c r="A388" s="771" t="s">
        <v>273</v>
      </c>
      <c r="B388" s="771"/>
    </row>
    <row r="389" spans="1:16384" ht="14.4" x14ac:dyDescent="0.3">
      <c r="A389" s="15"/>
      <c r="B389" s="28"/>
    </row>
    <row r="390" spans="1:16384" ht="14.4" x14ac:dyDescent="0.3">
      <c r="A390" s="764" t="s">
        <v>363</v>
      </c>
      <c r="B390" s="764"/>
    </row>
    <row r="391" spans="1:16384" ht="14.4" x14ac:dyDescent="0.3">
      <c r="A391" s="12"/>
      <c r="B391" s="206"/>
    </row>
    <row r="392" spans="1:16384" ht="14.4" x14ac:dyDescent="0.3">
      <c r="A392" s="12"/>
      <c r="B392" s="63"/>
    </row>
    <row r="393" spans="1:16384" ht="14.4" x14ac:dyDescent="0.3">
      <c r="A393" s="764" t="s">
        <v>364</v>
      </c>
      <c r="B393" s="764"/>
    </row>
    <row r="394" spans="1:16384" ht="16.5" customHeight="1" x14ac:dyDescent="0.3">
      <c r="A394" s="12"/>
      <c r="B394" s="206"/>
    </row>
    <row r="395" spans="1:16384" ht="16.5" customHeight="1" x14ac:dyDescent="0.3">
      <c r="A395" s="12"/>
      <c r="B395" s="63"/>
    </row>
    <row r="396" spans="1:16384" ht="16.5" customHeight="1" x14ac:dyDescent="0.3">
      <c r="A396" s="764" t="s">
        <v>365</v>
      </c>
      <c r="B396" s="764"/>
      <c r="C396" s="764"/>
      <c r="D396" s="764"/>
      <c r="E396" s="764"/>
      <c r="F396" s="764"/>
      <c r="G396" s="764"/>
      <c r="H396" s="764"/>
      <c r="I396" s="764"/>
      <c r="J396" s="764"/>
      <c r="K396" s="764"/>
      <c r="L396" s="764"/>
      <c r="M396" s="764"/>
      <c r="N396" s="764"/>
      <c r="O396" s="764"/>
      <c r="P396" s="764"/>
      <c r="Q396" s="764"/>
      <c r="R396" s="764"/>
      <c r="S396" s="764"/>
      <c r="T396" s="764"/>
      <c r="U396" s="764"/>
      <c r="V396" s="764"/>
      <c r="W396" s="764"/>
      <c r="X396" s="764"/>
      <c r="Y396" s="764"/>
      <c r="Z396" s="764"/>
      <c r="AA396" s="764"/>
      <c r="AB396" s="764"/>
      <c r="AC396" s="764"/>
      <c r="AD396" s="764"/>
      <c r="AE396" s="764"/>
      <c r="AF396" s="764"/>
      <c r="AG396" s="764"/>
      <c r="AH396" s="764"/>
      <c r="AI396" s="764"/>
      <c r="AJ396" s="764"/>
      <c r="AK396" s="764"/>
      <c r="AL396" s="764"/>
      <c r="AM396" s="764"/>
      <c r="AN396" s="764"/>
      <c r="AO396" s="764"/>
      <c r="AP396" s="764"/>
      <c r="AQ396" s="764"/>
      <c r="AR396" s="764"/>
      <c r="AS396" s="764"/>
      <c r="AT396" s="764"/>
      <c r="AU396" s="764"/>
      <c r="AV396" s="764"/>
      <c r="AW396" s="764"/>
      <c r="AX396" s="764"/>
      <c r="AY396" s="764"/>
      <c r="AZ396" s="764"/>
      <c r="BA396" s="764"/>
      <c r="BB396" s="764"/>
      <c r="BC396" s="764"/>
      <c r="BD396" s="764"/>
      <c r="BE396" s="764"/>
      <c r="BF396" s="764"/>
      <c r="BG396" s="764"/>
      <c r="BH396" s="764"/>
      <c r="BI396" s="764"/>
      <c r="BJ396" s="764"/>
      <c r="BK396" s="764"/>
      <c r="BL396" s="764"/>
      <c r="BM396" s="764"/>
      <c r="BN396" s="764"/>
      <c r="BO396" s="764"/>
      <c r="BP396" s="764"/>
      <c r="BQ396" s="764"/>
      <c r="BR396" s="764"/>
      <c r="BS396" s="764"/>
      <c r="BT396" s="764"/>
      <c r="BU396" s="764"/>
      <c r="BV396" s="764"/>
      <c r="BW396" s="764"/>
      <c r="BX396" s="764"/>
      <c r="BY396" s="764"/>
      <c r="BZ396" s="764"/>
      <c r="CA396" s="764"/>
      <c r="CB396" s="764"/>
      <c r="CC396" s="764"/>
      <c r="CD396" s="764"/>
      <c r="CE396" s="764"/>
      <c r="CF396" s="764"/>
      <c r="CG396" s="764"/>
      <c r="CH396" s="764"/>
      <c r="CI396" s="764"/>
      <c r="CJ396" s="764"/>
      <c r="CK396" s="764"/>
      <c r="CL396" s="764"/>
      <c r="CM396" s="764"/>
      <c r="CN396" s="764"/>
      <c r="CO396" s="764"/>
      <c r="CP396" s="764"/>
      <c r="CQ396" s="764"/>
      <c r="CR396" s="764"/>
      <c r="CS396" s="764"/>
      <c r="CT396" s="764"/>
      <c r="CU396" s="764"/>
      <c r="CV396" s="764"/>
      <c r="CW396" s="764"/>
      <c r="CX396" s="764"/>
      <c r="CY396" s="764"/>
      <c r="CZ396" s="764"/>
      <c r="DA396" s="764"/>
      <c r="DB396" s="764"/>
      <c r="DC396" s="764"/>
      <c r="DD396" s="764"/>
      <c r="DE396" s="764"/>
      <c r="DF396" s="764"/>
      <c r="DG396" s="764"/>
      <c r="DH396" s="764"/>
      <c r="DI396" s="764"/>
      <c r="DJ396" s="764"/>
      <c r="DK396" s="764"/>
      <c r="DL396" s="764"/>
      <c r="DM396" s="764"/>
      <c r="DN396" s="764"/>
      <c r="DO396" s="764"/>
      <c r="DP396" s="764"/>
      <c r="DQ396" s="764"/>
      <c r="DR396" s="764"/>
      <c r="DS396" s="764"/>
      <c r="DT396" s="764"/>
      <c r="DU396" s="764"/>
      <c r="DV396" s="764"/>
      <c r="DW396" s="764"/>
      <c r="DX396" s="764"/>
      <c r="DY396" s="764"/>
      <c r="DZ396" s="764"/>
      <c r="EA396" s="764"/>
      <c r="EB396" s="764"/>
      <c r="EC396" s="764"/>
      <c r="ED396" s="764"/>
      <c r="EE396" s="764"/>
      <c r="EF396" s="764"/>
      <c r="EG396" s="764"/>
      <c r="EH396" s="764"/>
      <c r="EI396" s="764"/>
      <c r="EJ396" s="764"/>
      <c r="EK396" s="764"/>
      <c r="EL396" s="764"/>
      <c r="EM396" s="764"/>
      <c r="EN396" s="764"/>
      <c r="EO396" s="764"/>
      <c r="EP396" s="764"/>
      <c r="EQ396" s="764"/>
      <c r="ER396" s="764"/>
      <c r="ES396" s="764"/>
      <c r="ET396" s="764"/>
      <c r="EU396" s="764"/>
      <c r="EV396" s="764"/>
      <c r="EW396" s="764"/>
      <c r="EX396" s="764"/>
      <c r="EY396" s="764"/>
      <c r="EZ396" s="764"/>
      <c r="FA396" s="764"/>
      <c r="FB396" s="764"/>
      <c r="FC396" s="764"/>
      <c r="FD396" s="764"/>
      <c r="FE396" s="764"/>
      <c r="FF396" s="764"/>
      <c r="FG396" s="764"/>
      <c r="FH396" s="764"/>
      <c r="FI396" s="764"/>
      <c r="FJ396" s="764"/>
      <c r="FK396" s="764"/>
      <c r="FL396" s="764"/>
      <c r="FM396" s="764"/>
      <c r="FN396" s="764"/>
      <c r="FO396" s="764"/>
      <c r="FP396" s="764"/>
      <c r="FQ396" s="764"/>
      <c r="FR396" s="764"/>
      <c r="FS396" s="764"/>
      <c r="FT396" s="764"/>
      <c r="FU396" s="764"/>
      <c r="FV396" s="764"/>
      <c r="FW396" s="764"/>
      <c r="FX396" s="764"/>
      <c r="FY396" s="764"/>
      <c r="FZ396" s="764"/>
      <c r="GA396" s="764"/>
      <c r="GB396" s="764"/>
      <c r="GC396" s="764"/>
      <c r="GD396" s="764"/>
      <c r="GE396" s="764"/>
      <c r="GF396" s="764"/>
      <c r="GG396" s="764"/>
      <c r="GH396" s="764"/>
      <c r="GI396" s="764"/>
      <c r="GJ396" s="764"/>
      <c r="GK396" s="764"/>
      <c r="GL396" s="764"/>
      <c r="GM396" s="764"/>
      <c r="GN396" s="764"/>
      <c r="GO396" s="764"/>
      <c r="GP396" s="764"/>
      <c r="GQ396" s="764"/>
      <c r="GR396" s="764"/>
      <c r="GS396" s="764"/>
      <c r="GT396" s="764"/>
      <c r="GU396" s="764"/>
      <c r="GV396" s="764"/>
      <c r="GW396" s="764"/>
      <c r="GX396" s="764"/>
      <c r="GY396" s="764"/>
      <c r="GZ396" s="764"/>
      <c r="HA396" s="764"/>
      <c r="HB396" s="764"/>
      <c r="HC396" s="764"/>
      <c r="HD396" s="764"/>
      <c r="HE396" s="764"/>
      <c r="HF396" s="764"/>
      <c r="HG396" s="764"/>
      <c r="HH396" s="764"/>
      <c r="HI396" s="764"/>
      <c r="HJ396" s="764"/>
      <c r="HK396" s="764"/>
      <c r="HL396" s="764"/>
      <c r="HM396" s="764"/>
      <c r="HN396" s="764"/>
      <c r="HO396" s="764"/>
      <c r="HP396" s="764"/>
      <c r="HQ396" s="764"/>
      <c r="HR396" s="764"/>
      <c r="HS396" s="764"/>
      <c r="HT396" s="764"/>
      <c r="HU396" s="764"/>
      <c r="HV396" s="764"/>
      <c r="HW396" s="764"/>
      <c r="HX396" s="764"/>
      <c r="HY396" s="764"/>
      <c r="HZ396" s="764"/>
      <c r="IA396" s="764"/>
      <c r="IB396" s="764"/>
      <c r="IC396" s="764"/>
      <c r="ID396" s="764"/>
      <c r="IE396" s="764"/>
      <c r="IF396" s="764"/>
      <c r="IG396" s="764"/>
      <c r="IH396" s="764"/>
      <c r="II396" s="764"/>
      <c r="IJ396" s="764"/>
      <c r="IK396" s="764"/>
      <c r="IL396" s="764"/>
      <c r="IM396" s="764"/>
      <c r="IN396" s="764"/>
      <c r="IO396" s="764"/>
      <c r="IP396" s="764"/>
      <c r="IQ396" s="764"/>
      <c r="IR396" s="764"/>
      <c r="IS396" s="764"/>
      <c r="IT396" s="764"/>
      <c r="IU396" s="764"/>
      <c r="IV396" s="764"/>
      <c r="IW396" s="764"/>
      <c r="IX396" s="764"/>
      <c r="IY396" s="764"/>
      <c r="IZ396" s="764"/>
      <c r="JA396" s="764"/>
      <c r="JB396" s="764"/>
      <c r="JC396" s="764"/>
      <c r="JD396" s="764"/>
      <c r="JE396" s="764"/>
      <c r="JF396" s="764"/>
      <c r="JG396" s="764"/>
      <c r="JH396" s="764"/>
      <c r="JI396" s="764"/>
      <c r="JJ396" s="764"/>
      <c r="JK396" s="764"/>
      <c r="JL396" s="764"/>
      <c r="JM396" s="764"/>
      <c r="JN396" s="764"/>
      <c r="JO396" s="764"/>
      <c r="JP396" s="764"/>
      <c r="JQ396" s="764"/>
      <c r="JR396" s="764"/>
      <c r="JS396" s="764"/>
      <c r="JT396" s="764"/>
      <c r="JU396" s="764"/>
      <c r="JV396" s="764"/>
      <c r="JW396" s="764"/>
      <c r="JX396" s="764"/>
      <c r="JY396" s="764"/>
      <c r="JZ396" s="764"/>
      <c r="KA396" s="764"/>
      <c r="KB396" s="764"/>
      <c r="KC396" s="764"/>
      <c r="KD396" s="764"/>
      <c r="KE396" s="764"/>
      <c r="KF396" s="764"/>
      <c r="KG396" s="764"/>
      <c r="KH396" s="764"/>
      <c r="KI396" s="764"/>
      <c r="KJ396" s="764"/>
      <c r="KK396" s="764"/>
      <c r="KL396" s="764"/>
      <c r="KM396" s="764"/>
      <c r="KN396" s="764"/>
      <c r="KO396" s="764"/>
      <c r="KP396" s="764"/>
      <c r="KQ396" s="764"/>
      <c r="KR396" s="764"/>
      <c r="KS396" s="764"/>
      <c r="KT396" s="764"/>
      <c r="KU396" s="764"/>
      <c r="KV396" s="764"/>
      <c r="KW396" s="764"/>
      <c r="KX396" s="764"/>
      <c r="KY396" s="764"/>
      <c r="KZ396" s="764"/>
      <c r="LA396" s="764"/>
      <c r="LB396" s="764"/>
      <c r="LC396" s="764"/>
      <c r="LD396" s="764"/>
      <c r="LE396" s="764"/>
      <c r="LF396" s="764"/>
      <c r="LG396" s="764"/>
      <c r="LH396" s="764"/>
      <c r="LI396" s="764"/>
      <c r="LJ396" s="764"/>
      <c r="LK396" s="764"/>
      <c r="LL396" s="764"/>
      <c r="LM396" s="764"/>
      <c r="LN396" s="764"/>
      <c r="LO396" s="764"/>
      <c r="LP396" s="764"/>
      <c r="LQ396" s="764"/>
      <c r="LR396" s="764"/>
      <c r="LS396" s="764"/>
      <c r="LT396" s="764"/>
      <c r="LU396" s="764"/>
      <c r="LV396" s="764"/>
      <c r="LW396" s="764"/>
      <c r="LX396" s="764"/>
      <c r="LY396" s="764"/>
      <c r="LZ396" s="764"/>
      <c r="MA396" s="764"/>
      <c r="MB396" s="764"/>
      <c r="MC396" s="764"/>
      <c r="MD396" s="764"/>
      <c r="ME396" s="764"/>
      <c r="MF396" s="764"/>
      <c r="MG396" s="764"/>
      <c r="MH396" s="764"/>
      <c r="MI396" s="764"/>
      <c r="MJ396" s="764"/>
      <c r="MK396" s="764"/>
      <c r="ML396" s="764"/>
      <c r="MM396" s="764"/>
      <c r="MN396" s="764"/>
      <c r="MO396" s="764"/>
      <c r="MP396" s="764"/>
      <c r="MQ396" s="764"/>
      <c r="MR396" s="764"/>
      <c r="MS396" s="764"/>
      <c r="MT396" s="764"/>
      <c r="MU396" s="764"/>
      <c r="MV396" s="764"/>
      <c r="MW396" s="764"/>
      <c r="MX396" s="764"/>
      <c r="MY396" s="764"/>
      <c r="MZ396" s="764"/>
      <c r="NA396" s="764"/>
      <c r="NB396" s="764"/>
      <c r="NC396" s="764"/>
      <c r="ND396" s="764"/>
      <c r="NE396" s="764"/>
      <c r="NF396" s="764"/>
      <c r="NG396" s="764"/>
      <c r="NH396" s="764"/>
      <c r="NI396" s="764"/>
      <c r="NJ396" s="764"/>
      <c r="NK396" s="764"/>
      <c r="NL396" s="764"/>
      <c r="NM396" s="764"/>
      <c r="NN396" s="764"/>
      <c r="NO396" s="764"/>
      <c r="NP396" s="764"/>
      <c r="NQ396" s="764"/>
      <c r="NR396" s="764"/>
      <c r="NS396" s="764"/>
      <c r="NT396" s="764"/>
      <c r="NU396" s="764"/>
      <c r="NV396" s="764"/>
      <c r="NW396" s="764"/>
      <c r="NX396" s="764"/>
      <c r="NY396" s="764"/>
      <c r="NZ396" s="764"/>
      <c r="OA396" s="764"/>
      <c r="OB396" s="764"/>
      <c r="OC396" s="764"/>
      <c r="OD396" s="764"/>
      <c r="OE396" s="764"/>
      <c r="OF396" s="764"/>
      <c r="OG396" s="764"/>
      <c r="OH396" s="764"/>
      <c r="OI396" s="764"/>
      <c r="OJ396" s="764"/>
      <c r="OK396" s="764"/>
      <c r="OL396" s="764"/>
      <c r="OM396" s="764"/>
      <c r="ON396" s="764"/>
      <c r="OO396" s="764"/>
      <c r="OP396" s="764"/>
      <c r="OQ396" s="764"/>
      <c r="OR396" s="764"/>
      <c r="OS396" s="764"/>
      <c r="OT396" s="764"/>
      <c r="OU396" s="764"/>
      <c r="OV396" s="764"/>
      <c r="OW396" s="764"/>
      <c r="OX396" s="764"/>
      <c r="OY396" s="764"/>
      <c r="OZ396" s="764"/>
      <c r="PA396" s="764"/>
      <c r="PB396" s="764"/>
      <c r="PC396" s="764"/>
      <c r="PD396" s="764"/>
      <c r="PE396" s="764"/>
      <c r="PF396" s="764"/>
      <c r="PG396" s="764"/>
      <c r="PH396" s="764"/>
      <c r="PI396" s="764"/>
      <c r="PJ396" s="764"/>
      <c r="PK396" s="764"/>
      <c r="PL396" s="764"/>
      <c r="PM396" s="764"/>
      <c r="PN396" s="764"/>
      <c r="PO396" s="764"/>
      <c r="PP396" s="764"/>
      <c r="PQ396" s="764"/>
      <c r="PR396" s="764"/>
      <c r="PS396" s="764"/>
      <c r="PT396" s="764"/>
      <c r="PU396" s="764"/>
      <c r="PV396" s="764"/>
      <c r="PW396" s="764"/>
      <c r="PX396" s="764"/>
      <c r="PY396" s="764"/>
      <c r="PZ396" s="764"/>
      <c r="QA396" s="764"/>
      <c r="QB396" s="764"/>
      <c r="QC396" s="764"/>
      <c r="QD396" s="764"/>
      <c r="QE396" s="764"/>
      <c r="QF396" s="764"/>
      <c r="QG396" s="764"/>
      <c r="QH396" s="764"/>
      <c r="QI396" s="764"/>
      <c r="QJ396" s="764"/>
      <c r="QK396" s="764"/>
      <c r="QL396" s="764"/>
      <c r="QM396" s="764"/>
      <c r="QN396" s="764"/>
      <c r="QO396" s="764"/>
      <c r="QP396" s="764"/>
      <c r="QQ396" s="764"/>
      <c r="QR396" s="764"/>
      <c r="QS396" s="764"/>
      <c r="QT396" s="764"/>
      <c r="QU396" s="764"/>
      <c r="QV396" s="764"/>
      <c r="QW396" s="764"/>
      <c r="QX396" s="764"/>
      <c r="QY396" s="764"/>
      <c r="QZ396" s="764"/>
      <c r="RA396" s="764"/>
      <c r="RB396" s="764"/>
      <c r="RC396" s="764"/>
      <c r="RD396" s="764"/>
      <c r="RE396" s="764"/>
      <c r="RF396" s="764"/>
      <c r="RG396" s="764"/>
      <c r="RH396" s="764"/>
      <c r="RI396" s="764"/>
      <c r="RJ396" s="764"/>
      <c r="RK396" s="764"/>
      <c r="RL396" s="764"/>
      <c r="RM396" s="764"/>
      <c r="RN396" s="764"/>
      <c r="RO396" s="764"/>
      <c r="RP396" s="764"/>
      <c r="RQ396" s="764"/>
      <c r="RR396" s="764"/>
      <c r="RS396" s="764"/>
      <c r="RT396" s="764"/>
      <c r="RU396" s="764"/>
      <c r="RV396" s="764"/>
      <c r="RW396" s="764"/>
      <c r="RX396" s="764"/>
      <c r="RY396" s="764"/>
      <c r="RZ396" s="764"/>
      <c r="SA396" s="764"/>
      <c r="SB396" s="764"/>
      <c r="SC396" s="764"/>
      <c r="SD396" s="764"/>
      <c r="SE396" s="764"/>
      <c r="SF396" s="764"/>
      <c r="SG396" s="764"/>
      <c r="SH396" s="764"/>
      <c r="SI396" s="764"/>
      <c r="SJ396" s="764"/>
      <c r="SK396" s="764"/>
      <c r="SL396" s="764"/>
      <c r="SM396" s="764"/>
      <c r="SN396" s="764"/>
      <c r="SO396" s="764"/>
      <c r="SP396" s="764"/>
      <c r="SQ396" s="764"/>
      <c r="SR396" s="764"/>
      <c r="SS396" s="764"/>
      <c r="ST396" s="764"/>
      <c r="SU396" s="764"/>
      <c r="SV396" s="764"/>
      <c r="SW396" s="764"/>
      <c r="SX396" s="764"/>
      <c r="SY396" s="764"/>
      <c r="SZ396" s="764"/>
      <c r="TA396" s="764"/>
      <c r="TB396" s="764"/>
      <c r="TC396" s="764"/>
      <c r="TD396" s="764"/>
      <c r="TE396" s="764"/>
      <c r="TF396" s="764"/>
      <c r="TG396" s="764"/>
      <c r="TH396" s="764"/>
      <c r="TI396" s="764"/>
      <c r="TJ396" s="764"/>
      <c r="TK396" s="764"/>
      <c r="TL396" s="764"/>
      <c r="TM396" s="764"/>
      <c r="TN396" s="764"/>
      <c r="TO396" s="764"/>
      <c r="TP396" s="764"/>
      <c r="TQ396" s="764"/>
      <c r="TR396" s="764"/>
      <c r="TS396" s="764"/>
      <c r="TT396" s="764"/>
      <c r="TU396" s="764"/>
      <c r="TV396" s="764"/>
      <c r="TW396" s="764"/>
      <c r="TX396" s="764"/>
      <c r="TY396" s="764"/>
      <c r="TZ396" s="764"/>
      <c r="UA396" s="764"/>
      <c r="UB396" s="764"/>
      <c r="UC396" s="764"/>
      <c r="UD396" s="764"/>
      <c r="UE396" s="764"/>
      <c r="UF396" s="764"/>
      <c r="UG396" s="764"/>
      <c r="UH396" s="764"/>
      <c r="UI396" s="764"/>
      <c r="UJ396" s="764"/>
      <c r="UK396" s="764"/>
      <c r="UL396" s="764"/>
      <c r="UM396" s="764"/>
      <c r="UN396" s="764"/>
      <c r="UO396" s="764"/>
      <c r="UP396" s="764"/>
      <c r="UQ396" s="764"/>
      <c r="UR396" s="764"/>
      <c r="US396" s="764"/>
      <c r="UT396" s="764"/>
      <c r="UU396" s="764"/>
      <c r="UV396" s="764"/>
      <c r="UW396" s="764"/>
      <c r="UX396" s="764"/>
      <c r="UY396" s="764"/>
      <c r="UZ396" s="764"/>
      <c r="VA396" s="764"/>
      <c r="VB396" s="764"/>
      <c r="VC396" s="764"/>
      <c r="VD396" s="764"/>
      <c r="VE396" s="764"/>
      <c r="VF396" s="764"/>
      <c r="VG396" s="764"/>
      <c r="VH396" s="764"/>
      <c r="VI396" s="764"/>
      <c r="VJ396" s="764"/>
      <c r="VK396" s="764"/>
      <c r="VL396" s="764"/>
      <c r="VM396" s="764"/>
      <c r="VN396" s="764"/>
      <c r="VO396" s="764"/>
      <c r="VP396" s="764"/>
      <c r="VQ396" s="764"/>
      <c r="VR396" s="764"/>
      <c r="VS396" s="764"/>
      <c r="VT396" s="764"/>
      <c r="VU396" s="764"/>
      <c r="VV396" s="764"/>
      <c r="VW396" s="764"/>
      <c r="VX396" s="764"/>
      <c r="VY396" s="764"/>
      <c r="VZ396" s="764"/>
      <c r="WA396" s="764"/>
      <c r="WB396" s="764"/>
      <c r="WC396" s="764"/>
      <c r="WD396" s="764"/>
      <c r="WE396" s="764"/>
      <c r="WF396" s="764"/>
      <c r="WG396" s="764"/>
      <c r="WH396" s="764"/>
      <c r="WI396" s="764"/>
      <c r="WJ396" s="764"/>
      <c r="WK396" s="764"/>
      <c r="WL396" s="764"/>
      <c r="WM396" s="764"/>
      <c r="WN396" s="764"/>
      <c r="WO396" s="764"/>
      <c r="WP396" s="764"/>
      <c r="WQ396" s="764"/>
      <c r="WR396" s="764"/>
      <c r="WS396" s="764"/>
      <c r="WT396" s="764"/>
      <c r="WU396" s="764"/>
      <c r="WV396" s="764"/>
      <c r="WW396" s="764"/>
      <c r="WX396" s="764"/>
      <c r="WY396" s="764"/>
      <c r="WZ396" s="764"/>
      <c r="XA396" s="764"/>
      <c r="XB396" s="764"/>
      <c r="XC396" s="764"/>
      <c r="XD396" s="764"/>
      <c r="XE396" s="764"/>
      <c r="XF396" s="764"/>
      <c r="XG396" s="764"/>
      <c r="XH396" s="764"/>
      <c r="XI396" s="764"/>
      <c r="XJ396" s="764"/>
      <c r="XK396" s="764"/>
      <c r="XL396" s="764"/>
      <c r="XM396" s="764"/>
      <c r="XN396" s="764"/>
      <c r="XO396" s="764"/>
      <c r="XP396" s="764"/>
      <c r="XQ396" s="764"/>
      <c r="XR396" s="764"/>
      <c r="XS396" s="764"/>
      <c r="XT396" s="764"/>
      <c r="XU396" s="764"/>
      <c r="XV396" s="764"/>
      <c r="XW396" s="764"/>
      <c r="XX396" s="764"/>
      <c r="XY396" s="764"/>
      <c r="XZ396" s="764"/>
      <c r="YA396" s="764"/>
      <c r="YB396" s="764"/>
      <c r="YC396" s="764"/>
      <c r="YD396" s="764"/>
      <c r="YE396" s="764"/>
      <c r="YF396" s="764"/>
      <c r="YG396" s="764"/>
      <c r="YH396" s="764"/>
      <c r="YI396" s="764"/>
      <c r="YJ396" s="764"/>
      <c r="YK396" s="764"/>
      <c r="YL396" s="764"/>
      <c r="YM396" s="764"/>
      <c r="YN396" s="764"/>
      <c r="YO396" s="764"/>
      <c r="YP396" s="764"/>
      <c r="YQ396" s="764"/>
      <c r="YR396" s="764"/>
      <c r="YS396" s="764"/>
      <c r="YT396" s="764"/>
      <c r="YU396" s="764"/>
      <c r="YV396" s="764"/>
      <c r="YW396" s="764"/>
      <c r="YX396" s="764"/>
      <c r="YY396" s="764"/>
      <c r="YZ396" s="764"/>
      <c r="ZA396" s="764"/>
      <c r="ZB396" s="764"/>
      <c r="ZC396" s="764"/>
      <c r="ZD396" s="764"/>
      <c r="ZE396" s="764"/>
      <c r="ZF396" s="764"/>
      <c r="ZG396" s="764"/>
      <c r="ZH396" s="764"/>
      <c r="ZI396" s="764"/>
      <c r="ZJ396" s="764"/>
      <c r="ZK396" s="764"/>
      <c r="ZL396" s="764"/>
      <c r="ZM396" s="764"/>
      <c r="ZN396" s="764"/>
      <c r="ZO396" s="764"/>
      <c r="ZP396" s="764"/>
      <c r="ZQ396" s="764"/>
      <c r="ZR396" s="764"/>
      <c r="ZS396" s="764"/>
      <c r="ZT396" s="764"/>
      <c r="ZU396" s="764"/>
      <c r="ZV396" s="764"/>
      <c r="ZW396" s="764"/>
      <c r="ZX396" s="764"/>
      <c r="ZY396" s="764"/>
      <c r="ZZ396" s="764"/>
      <c r="AAA396" s="764"/>
      <c r="AAB396" s="764"/>
      <c r="AAC396" s="764"/>
      <c r="AAD396" s="764"/>
      <c r="AAE396" s="764"/>
      <c r="AAF396" s="764"/>
      <c r="AAG396" s="764"/>
      <c r="AAH396" s="764"/>
      <c r="AAI396" s="764"/>
      <c r="AAJ396" s="764"/>
      <c r="AAK396" s="764"/>
      <c r="AAL396" s="764"/>
      <c r="AAM396" s="764"/>
      <c r="AAN396" s="764"/>
      <c r="AAO396" s="764"/>
      <c r="AAP396" s="764"/>
      <c r="AAQ396" s="764"/>
      <c r="AAR396" s="764"/>
      <c r="AAS396" s="764"/>
      <c r="AAT396" s="764"/>
      <c r="AAU396" s="764"/>
      <c r="AAV396" s="764"/>
      <c r="AAW396" s="764"/>
      <c r="AAX396" s="764"/>
      <c r="AAY396" s="764"/>
      <c r="AAZ396" s="764"/>
      <c r="ABA396" s="764"/>
      <c r="ABB396" s="764"/>
      <c r="ABC396" s="764"/>
      <c r="ABD396" s="764"/>
      <c r="ABE396" s="764"/>
      <c r="ABF396" s="764"/>
      <c r="ABG396" s="764"/>
      <c r="ABH396" s="764"/>
      <c r="ABI396" s="764"/>
      <c r="ABJ396" s="764"/>
      <c r="ABK396" s="764"/>
      <c r="ABL396" s="764"/>
      <c r="ABM396" s="764"/>
      <c r="ABN396" s="764"/>
      <c r="ABO396" s="764"/>
      <c r="ABP396" s="764"/>
      <c r="ABQ396" s="764"/>
      <c r="ABR396" s="764"/>
      <c r="ABS396" s="764"/>
      <c r="ABT396" s="764"/>
      <c r="ABU396" s="764"/>
      <c r="ABV396" s="764"/>
      <c r="ABW396" s="764"/>
      <c r="ABX396" s="764"/>
      <c r="ABY396" s="764"/>
      <c r="ABZ396" s="764"/>
      <c r="ACA396" s="764"/>
      <c r="ACB396" s="764"/>
      <c r="ACC396" s="764"/>
      <c r="ACD396" s="764"/>
      <c r="ACE396" s="764"/>
      <c r="ACF396" s="764"/>
      <c r="ACG396" s="764"/>
      <c r="ACH396" s="764"/>
      <c r="ACI396" s="764"/>
      <c r="ACJ396" s="764"/>
      <c r="ACK396" s="764"/>
      <c r="ACL396" s="764"/>
      <c r="ACM396" s="764"/>
      <c r="ACN396" s="764"/>
      <c r="ACO396" s="764"/>
      <c r="ACP396" s="764"/>
      <c r="ACQ396" s="764"/>
      <c r="ACR396" s="764"/>
      <c r="ACS396" s="764"/>
      <c r="ACT396" s="764"/>
      <c r="ACU396" s="764"/>
      <c r="ACV396" s="764"/>
      <c r="ACW396" s="764"/>
      <c r="ACX396" s="764"/>
      <c r="ACY396" s="764"/>
      <c r="ACZ396" s="764"/>
      <c r="ADA396" s="764"/>
      <c r="ADB396" s="764"/>
      <c r="ADC396" s="764"/>
      <c r="ADD396" s="764"/>
      <c r="ADE396" s="764"/>
      <c r="ADF396" s="764"/>
      <c r="ADG396" s="764"/>
      <c r="ADH396" s="764"/>
      <c r="ADI396" s="764"/>
      <c r="ADJ396" s="764"/>
      <c r="ADK396" s="764"/>
      <c r="ADL396" s="764"/>
      <c r="ADM396" s="764"/>
      <c r="ADN396" s="764"/>
      <c r="ADO396" s="764"/>
      <c r="ADP396" s="764"/>
      <c r="ADQ396" s="764"/>
      <c r="ADR396" s="764"/>
      <c r="ADS396" s="764"/>
      <c r="ADT396" s="764"/>
      <c r="ADU396" s="764"/>
      <c r="ADV396" s="764"/>
      <c r="ADW396" s="764"/>
      <c r="ADX396" s="764"/>
      <c r="ADY396" s="764"/>
      <c r="ADZ396" s="764"/>
      <c r="AEA396" s="764"/>
      <c r="AEB396" s="764"/>
      <c r="AEC396" s="764"/>
      <c r="AED396" s="764"/>
      <c r="AEE396" s="764"/>
      <c r="AEF396" s="764"/>
      <c r="AEG396" s="764"/>
      <c r="AEH396" s="764"/>
      <c r="AEI396" s="764"/>
      <c r="AEJ396" s="764"/>
      <c r="AEK396" s="764"/>
      <c r="AEL396" s="764"/>
      <c r="AEM396" s="764"/>
      <c r="AEN396" s="764"/>
      <c r="AEO396" s="764"/>
      <c r="AEP396" s="764"/>
      <c r="AEQ396" s="764"/>
      <c r="AER396" s="764"/>
      <c r="AES396" s="764"/>
      <c r="AET396" s="764"/>
      <c r="AEU396" s="764"/>
      <c r="AEV396" s="764"/>
      <c r="AEW396" s="764"/>
      <c r="AEX396" s="764"/>
      <c r="AEY396" s="764"/>
      <c r="AEZ396" s="764"/>
      <c r="AFA396" s="764"/>
      <c r="AFB396" s="764"/>
      <c r="AFC396" s="764"/>
      <c r="AFD396" s="764"/>
      <c r="AFE396" s="764"/>
      <c r="AFF396" s="764"/>
      <c r="AFG396" s="764"/>
      <c r="AFH396" s="764"/>
      <c r="AFI396" s="764"/>
      <c r="AFJ396" s="764"/>
      <c r="AFK396" s="764"/>
      <c r="AFL396" s="764"/>
      <c r="AFM396" s="764"/>
      <c r="AFN396" s="764"/>
      <c r="AFO396" s="764"/>
      <c r="AFP396" s="764"/>
      <c r="AFQ396" s="764"/>
      <c r="AFR396" s="764"/>
      <c r="AFS396" s="764"/>
      <c r="AFT396" s="764"/>
      <c r="AFU396" s="764"/>
      <c r="AFV396" s="764"/>
      <c r="AFW396" s="764"/>
      <c r="AFX396" s="764"/>
      <c r="AFY396" s="764"/>
      <c r="AFZ396" s="764"/>
      <c r="AGA396" s="764"/>
      <c r="AGB396" s="764"/>
      <c r="AGC396" s="764"/>
      <c r="AGD396" s="764"/>
      <c r="AGE396" s="764"/>
      <c r="AGF396" s="764"/>
      <c r="AGG396" s="764"/>
      <c r="AGH396" s="764"/>
      <c r="AGI396" s="764"/>
      <c r="AGJ396" s="764"/>
      <c r="AGK396" s="764"/>
      <c r="AGL396" s="764"/>
      <c r="AGM396" s="764"/>
      <c r="AGN396" s="764"/>
      <c r="AGO396" s="764"/>
      <c r="AGP396" s="764"/>
      <c r="AGQ396" s="764"/>
      <c r="AGR396" s="764"/>
      <c r="AGS396" s="764"/>
      <c r="AGT396" s="764"/>
      <c r="AGU396" s="764"/>
      <c r="AGV396" s="764"/>
      <c r="AGW396" s="764"/>
      <c r="AGX396" s="764"/>
      <c r="AGY396" s="764"/>
      <c r="AGZ396" s="764"/>
      <c r="AHA396" s="764"/>
      <c r="AHB396" s="764"/>
      <c r="AHC396" s="764"/>
      <c r="AHD396" s="764"/>
      <c r="AHE396" s="764"/>
      <c r="AHF396" s="764"/>
      <c r="AHG396" s="764"/>
      <c r="AHH396" s="764"/>
      <c r="AHI396" s="764"/>
      <c r="AHJ396" s="764"/>
      <c r="AHK396" s="764"/>
      <c r="AHL396" s="764"/>
      <c r="AHM396" s="764"/>
      <c r="AHN396" s="764"/>
      <c r="AHO396" s="764"/>
      <c r="AHP396" s="764"/>
      <c r="AHQ396" s="764"/>
      <c r="AHR396" s="764"/>
      <c r="AHS396" s="764"/>
      <c r="AHT396" s="764"/>
      <c r="AHU396" s="764"/>
      <c r="AHV396" s="764"/>
      <c r="AHW396" s="764"/>
      <c r="AHX396" s="764"/>
      <c r="AHY396" s="764"/>
      <c r="AHZ396" s="764"/>
      <c r="AIA396" s="764"/>
      <c r="AIB396" s="764"/>
      <c r="AIC396" s="764"/>
      <c r="AID396" s="764"/>
      <c r="AIE396" s="764"/>
      <c r="AIF396" s="764"/>
      <c r="AIG396" s="764"/>
      <c r="AIH396" s="764"/>
      <c r="AII396" s="764"/>
      <c r="AIJ396" s="764"/>
      <c r="AIK396" s="764"/>
      <c r="AIL396" s="764"/>
      <c r="AIM396" s="764"/>
      <c r="AIN396" s="764"/>
      <c r="AIO396" s="764"/>
      <c r="AIP396" s="764"/>
      <c r="AIQ396" s="764"/>
      <c r="AIR396" s="764"/>
      <c r="AIS396" s="764"/>
      <c r="AIT396" s="764"/>
      <c r="AIU396" s="764"/>
      <c r="AIV396" s="764"/>
      <c r="AIW396" s="764"/>
      <c r="AIX396" s="764"/>
      <c r="AIY396" s="764"/>
      <c r="AIZ396" s="764"/>
      <c r="AJA396" s="764"/>
      <c r="AJB396" s="764"/>
      <c r="AJC396" s="764"/>
      <c r="AJD396" s="764"/>
      <c r="AJE396" s="764"/>
      <c r="AJF396" s="764"/>
      <c r="AJG396" s="764"/>
      <c r="AJH396" s="764"/>
      <c r="AJI396" s="764"/>
      <c r="AJJ396" s="764"/>
      <c r="AJK396" s="764"/>
      <c r="AJL396" s="764"/>
      <c r="AJM396" s="764"/>
      <c r="AJN396" s="764"/>
      <c r="AJO396" s="764"/>
      <c r="AJP396" s="764"/>
      <c r="AJQ396" s="764"/>
      <c r="AJR396" s="764"/>
      <c r="AJS396" s="764"/>
      <c r="AJT396" s="764"/>
      <c r="AJU396" s="764"/>
      <c r="AJV396" s="764"/>
      <c r="AJW396" s="764"/>
      <c r="AJX396" s="764"/>
      <c r="AJY396" s="764"/>
      <c r="AJZ396" s="764"/>
      <c r="AKA396" s="764"/>
      <c r="AKB396" s="764"/>
      <c r="AKC396" s="764"/>
      <c r="AKD396" s="764"/>
      <c r="AKE396" s="764"/>
      <c r="AKF396" s="764"/>
      <c r="AKG396" s="764"/>
      <c r="AKH396" s="764"/>
      <c r="AKI396" s="764"/>
      <c r="AKJ396" s="764"/>
      <c r="AKK396" s="764"/>
      <c r="AKL396" s="764"/>
      <c r="AKM396" s="764"/>
      <c r="AKN396" s="764"/>
      <c r="AKO396" s="764"/>
      <c r="AKP396" s="764"/>
      <c r="AKQ396" s="764"/>
      <c r="AKR396" s="764"/>
      <c r="AKS396" s="764"/>
      <c r="AKT396" s="764"/>
      <c r="AKU396" s="764"/>
      <c r="AKV396" s="764"/>
      <c r="AKW396" s="764"/>
      <c r="AKX396" s="764"/>
      <c r="AKY396" s="764"/>
      <c r="AKZ396" s="764"/>
      <c r="ALA396" s="764"/>
      <c r="ALB396" s="764"/>
      <c r="ALC396" s="764"/>
      <c r="ALD396" s="764"/>
      <c r="ALE396" s="764"/>
      <c r="ALF396" s="764"/>
      <c r="ALG396" s="764"/>
      <c r="ALH396" s="764"/>
      <c r="ALI396" s="764"/>
      <c r="ALJ396" s="764"/>
      <c r="ALK396" s="764"/>
      <c r="ALL396" s="764"/>
      <c r="ALM396" s="764"/>
      <c r="ALN396" s="764"/>
      <c r="ALO396" s="764"/>
      <c r="ALP396" s="764"/>
      <c r="ALQ396" s="764"/>
      <c r="ALR396" s="764"/>
      <c r="ALS396" s="764"/>
      <c r="ALT396" s="764"/>
      <c r="ALU396" s="764"/>
      <c r="ALV396" s="764"/>
      <c r="ALW396" s="764"/>
      <c r="ALX396" s="764"/>
      <c r="ALY396" s="764"/>
      <c r="ALZ396" s="764"/>
      <c r="AMA396" s="764"/>
      <c r="AMB396" s="764"/>
      <c r="AMC396" s="764"/>
      <c r="AMD396" s="764"/>
      <c r="AME396" s="764"/>
      <c r="AMF396" s="764"/>
      <c r="AMG396" s="764"/>
      <c r="AMH396" s="764"/>
      <c r="AMI396" s="764"/>
      <c r="AMJ396" s="764"/>
      <c r="AMK396" s="764"/>
      <c r="AML396" s="764"/>
      <c r="AMM396" s="764"/>
      <c r="AMN396" s="764"/>
      <c r="AMO396" s="764"/>
      <c r="AMP396" s="764"/>
      <c r="AMQ396" s="764"/>
      <c r="AMR396" s="764"/>
      <c r="AMS396" s="764"/>
      <c r="AMT396" s="764"/>
      <c r="AMU396" s="764"/>
      <c r="AMV396" s="764"/>
      <c r="AMW396" s="764"/>
      <c r="AMX396" s="764"/>
      <c r="AMY396" s="764"/>
      <c r="AMZ396" s="764"/>
      <c r="ANA396" s="764"/>
      <c r="ANB396" s="764"/>
      <c r="ANC396" s="764"/>
      <c r="AND396" s="764"/>
      <c r="ANE396" s="764"/>
      <c r="ANF396" s="764"/>
      <c r="ANG396" s="764"/>
      <c r="ANH396" s="764"/>
      <c r="ANI396" s="764"/>
      <c r="ANJ396" s="764"/>
      <c r="ANK396" s="764"/>
      <c r="ANL396" s="764"/>
      <c r="ANM396" s="764"/>
      <c r="ANN396" s="764"/>
      <c r="ANO396" s="764"/>
      <c r="ANP396" s="764"/>
      <c r="ANQ396" s="764"/>
      <c r="ANR396" s="764"/>
      <c r="ANS396" s="764"/>
      <c r="ANT396" s="764"/>
      <c r="ANU396" s="764"/>
      <c r="ANV396" s="764"/>
      <c r="ANW396" s="764"/>
      <c r="ANX396" s="764"/>
      <c r="ANY396" s="764"/>
      <c r="ANZ396" s="764"/>
      <c r="AOA396" s="764"/>
      <c r="AOB396" s="764"/>
      <c r="AOC396" s="764"/>
      <c r="AOD396" s="764"/>
      <c r="AOE396" s="764"/>
      <c r="AOF396" s="764"/>
      <c r="AOG396" s="764"/>
      <c r="AOH396" s="764"/>
      <c r="AOI396" s="764"/>
      <c r="AOJ396" s="764"/>
      <c r="AOK396" s="764"/>
      <c r="AOL396" s="764"/>
      <c r="AOM396" s="764"/>
      <c r="AON396" s="764"/>
      <c r="AOO396" s="764"/>
      <c r="AOP396" s="764"/>
      <c r="AOQ396" s="764"/>
      <c r="AOR396" s="764"/>
      <c r="AOS396" s="764"/>
      <c r="AOT396" s="764"/>
      <c r="AOU396" s="764"/>
      <c r="AOV396" s="764"/>
      <c r="AOW396" s="764"/>
      <c r="AOX396" s="764"/>
      <c r="AOY396" s="764"/>
      <c r="AOZ396" s="764"/>
      <c r="APA396" s="764"/>
      <c r="APB396" s="764"/>
      <c r="APC396" s="764"/>
      <c r="APD396" s="764"/>
      <c r="APE396" s="764"/>
      <c r="APF396" s="764"/>
      <c r="APG396" s="764"/>
      <c r="APH396" s="764"/>
      <c r="API396" s="764"/>
      <c r="APJ396" s="764"/>
      <c r="APK396" s="764"/>
      <c r="APL396" s="764"/>
      <c r="APM396" s="764"/>
      <c r="APN396" s="764"/>
      <c r="APO396" s="764"/>
      <c r="APP396" s="764"/>
      <c r="APQ396" s="764"/>
      <c r="APR396" s="764"/>
      <c r="APS396" s="764"/>
      <c r="APT396" s="764"/>
      <c r="APU396" s="764"/>
      <c r="APV396" s="764"/>
      <c r="APW396" s="764"/>
      <c r="APX396" s="764"/>
      <c r="APY396" s="764"/>
      <c r="APZ396" s="764"/>
      <c r="AQA396" s="764"/>
      <c r="AQB396" s="764"/>
      <c r="AQC396" s="764"/>
      <c r="AQD396" s="764"/>
      <c r="AQE396" s="764"/>
      <c r="AQF396" s="764"/>
      <c r="AQG396" s="764"/>
      <c r="AQH396" s="764"/>
      <c r="AQI396" s="764"/>
      <c r="AQJ396" s="764"/>
      <c r="AQK396" s="764"/>
      <c r="AQL396" s="764"/>
      <c r="AQM396" s="764"/>
      <c r="AQN396" s="764"/>
      <c r="AQO396" s="764"/>
      <c r="AQP396" s="764"/>
      <c r="AQQ396" s="764"/>
      <c r="AQR396" s="764"/>
      <c r="AQS396" s="764"/>
      <c r="AQT396" s="764"/>
      <c r="AQU396" s="764"/>
      <c r="AQV396" s="764"/>
      <c r="AQW396" s="764"/>
      <c r="AQX396" s="764"/>
      <c r="AQY396" s="764"/>
      <c r="AQZ396" s="764"/>
      <c r="ARA396" s="764"/>
      <c r="ARB396" s="764"/>
      <c r="ARC396" s="764"/>
      <c r="ARD396" s="764"/>
      <c r="ARE396" s="764"/>
      <c r="ARF396" s="764"/>
      <c r="ARG396" s="764"/>
      <c r="ARH396" s="764"/>
      <c r="ARI396" s="764"/>
      <c r="ARJ396" s="764"/>
      <c r="ARK396" s="764"/>
      <c r="ARL396" s="764"/>
      <c r="ARM396" s="764"/>
      <c r="ARN396" s="764"/>
      <c r="ARO396" s="764"/>
      <c r="ARP396" s="764"/>
      <c r="ARQ396" s="764"/>
      <c r="ARR396" s="764"/>
      <c r="ARS396" s="764"/>
      <c r="ART396" s="764"/>
      <c r="ARU396" s="764"/>
      <c r="ARV396" s="764"/>
      <c r="ARW396" s="764"/>
      <c r="ARX396" s="764"/>
      <c r="ARY396" s="764"/>
      <c r="ARZ396" s="764"/>
      <c r="ASA396" s="764"/>
      <c r="ASB396" s="764"/>
      <c r="ASC396" s="764"/>
      <c r="ASD396" s="764"/>
      <c r="ASE396" s="764"/>
      <c r="ASF396" s="764"/>
      <c r="ASG396" s="764"/>
      <c r="ASH396" s="764"/>
      <c r="ASI396" s="764"/>
      <c r="ASJ396" s="764"/>
      <c r="ASK396" s="764"/>
      <c r="ASL396" s="764"/>
      <c r="ASM396" s="764"/>
      <c r="ASN396" s="764"/>
      <c r="ASO396" s="764"/>
      <c r="ASP396" s="764"/>
      <c r="ASQ396" s="764"/>
      <c r="ASR396" s="764"/>
      <c r="ASS396" s="764"/>
      <c r="AST396" s="764"/>
      <c r="ASU396" s="764"/>
      <c r="ASV396" s="764"/>
      <c r="ASW396" s="764"/>
      <c r="ASX396" s="764"/>
      <c r="ASY396" s="764"/>
      <c r="ASZ396" s="764"/>
      <c r="ATA396" s="764"/>
      <c r="ATB396" s="764"/>
      <c r="ATC396" s="764"/>
      <c r="ATD396" s="764"/>
      <c r="ATE396" s="764"/>
      <c r="ATF396" s="764"/>
      <c r="ATG396" s="764"/>
      <c r="ATH396" s="764"/>
      <c r="ATI396" s="764"/>
      <c r="ATJ396" s="764"/>
      <c r="ATK396" s="764"/>
      <c r="ATL396" s="764"/>
      <c r="ATM396" s="764"/>
      <c r="ATN396" s="764"/>
      <c r="ATO396" s="764"/>
      <c r="ATP396" s="764"/>
      <c r="ATQ396" s="764"/>
      <c r="ATR396" s="764"/>
      <c r="ATS396" s="764"/>
      <c r="ATT396" s="764"/>
      <c r="ATU396" s="764"/>
      <c r="ATV396" s="764"/>
      <c r="ATW396" s="764"/>
      <c r="ATX396" s="764"/>
      <c r="ATY396" s="764"/>
      <c r="ATZ396" s="764"/>
      <c r="AUA396" s="764"/>
      <c r="AUB396" s="764"/>
      <c r="AUC396" s="764"/>
      <c r="AUD396" s="764"/>
      <c r="AUE396" s="764"/>
      <c r="AUF396" s="764"/>
      <c r="AUG396" s="764"/>
      <c r="AUH396" s="764"/>
      <c r="AUI396" s="764"/>
      <c r="AUJ396" s="764"/>
      <c r="AUK396" s="764"/>
      <c r="AUL396" s="764"/>
      <c r="AUM396" s="764"/>
      <c r="AUN396" s="764"/>
      <c r="AUO396" s="764"/>
      <c r="AUP396" s="764"/>
      <c r="AUQ396" s="764"/>
      <c r="AUR396" s="764"/>
      <c r="AUS396" s="764"/>
      <c r="AUT396" s="764"/>
      <c r="AUU396" s="764"/>
      <c r="AUV396" s="764"/>
      <c r="AUW396" s="764"/>
      <c r="AUX396" s="764"/>
      <c r="AUY396" s="764"/>
      <c r="AUZ396" s="764"/>
      <c r="AVA396" s="764"/>
      <c r="AVB396" s="764"/>
      <c r="AVC396" s="764"/>
      <c r="AVD396" s="764"/>
      <c r="AVE396" s="764"/>
      <c r="AVF396" s="764"/>
      <c r="AVG396" s="764"/>
      <c r="AVH396" s="764"/>
      <c r="AVI396" s="764"/>
      <c r="AVJ396" s="764"/>
      <c r="AVK396" s="764"/>
      <c r="AVL396" s="764"/>
      <c r="AVM396" s="764"/>
      <c r="AVN396" s="764"/>
      <c r="AVO396" s="764"/>
      <c r="AVP396" s="764"/>
      <c r="AVQ396" s="764"/>
      <c r="AVR396" s="764"/>
      <c r="AVS396" s="764"/>
      <c r="AVT396" s="764"/>
      <c r="AVU396" s="764"/>
      <c r="AVV396" s="764"/>
      <c r="AVW396" s="764"/>
      <c r="AVX396" s="764"/>
      <c r="AVY396" s="764"/>
      <c r="AVZ396" s="764"/>
      <c r="AWA396" s="764"/>
      <c r="AWB396" s="764"/>
      <c r="AWC396" s="764"/>
      <c r="AWD396" s="764"/>
      <c r="AWE396" s="764"/>
      <c r="AWF396" s="764"/>
      <c r="AWG396" s="764"/>
      <c r="AWH396" s="764"/>
      <c r="AWI396" s="764"/>
      <c r="AWJ396" s="764"/>
      <c r="AWK396" s="764"/>
      <c r="AWL396" s="764"/>
      <c r="AWM396" s="764"/>
      <c r="AWN396" s="764"/>
      <c r="AWO396" s="764"/>
      <c r="AWP396" s="764"/>
      <c r="AWQ396" s="764"/>
      <c r="AWR396" s="764"/>
      <c r="AWS396" s="764"/>
      <c r="AWT396" s="764"/>
      <c r="AWU396" s="764"/>
      <c r="AWV396" s="764"/>
      <c r="AWW396" s="764"/>
      <c r="AWX396" s="764"/>
      <c r="AWY396" s="764"/>
      <c r="AWZ396" s="764"/>
      <c r="AXA396" s="764"/>
      <c r="AXB396" s="764"/>
      <c r="AXC396" s="764"/>
      <c r="AXD396" s="764"/>
      <c r="AXE396" s="764"/>
      <c r="AXF396" s="764"/>
      <c r="AXG396" s="764"/>
      <c r="AXH396" s="764"/>
      <c r="AXI396" s="764"/>
      <c r="AXJ396" s="764"/>
      <c r="AXK396" s="764"/>
      <c r="AXL396" s="764"/>
      <c r="AXM396" s="764"/>
      <c r="AXN396" s="764"/>
      <c r="AXO396" s="764"/>
      <c r="AXP396" s="764"/>
      <c r="AXQ396" s="764"/>
      <c r="AXR396" s="764"/>
      <c r="AXS396" s="764"/>
      <c r="AXT396" s="764"/>
      <c r="AXU396" s="764"/>
      <c r="AXV396" s="764"/>
      <c r="AXW396" s="764"/>
      <c r="AXX396" s="764"/>
      <c r="AXY396" s="764"/>
      <c r="AXZ396" s="764"/>
      <c r="AYA396" s="764"/>
      <c r="AYB396" s="764"/>
      <c r="AYC396" s="764"/>
      <c r="AYD396" s="764"/>
      <c r="AYE396" s="764"/>
      <c r="AYF396" s="764"/>
      <c r="AYG396" s="764"/>
      <c r="AYH396" s="764"/>
      <c r="AYI396" s="764"/>
      <c r="AYJ396" s="764"/>
      <c r="AYK396" s="764"/>
      <c r="AYL396" s="764"/>
      <c r="AYM396" s="764"/>
      <c r="AYN396" s="764"/>
      <c r="AYO396" s="764"/>
      <c r="AYP396" s="764"/>
      <c r="AYQ396" s="764"/>
      <c r="AYR396" s="764"/>
      <c r="AYS396" s="764"/>
      <c r="AYT396" s="764"/>
      <c r="AYU396" s="764"/>
      <c r="AYV396" s="764"/>
      <c r="AYW396" s="764"/>
      <c r="AYX396" s="764"/>
      <c r="AYY396" s="764"/>
      <c r="AYZ396" s="764"/>
      <c r="AZA396" s="764"/>
      <c r="AZB396" s="764"/>
      <c r="AZC396" s="764"/>
      <c r="AZD396" s="764"/>
      <c r="AZE396" s="764"/>
      <c r="AZF396" s="764"/>
      <c r="AZG396" s="764"/>
      <c r="AZH396" s="764"/>
      <c r="AZI396" s="764"/>
      <c r="AZJ396" s="764"/>
      <c r="AZK396" s="764"/>
      <c r="AZL396" s="764"/>
      <c r="AZM396" s="764"/>
      <c r="AZN396" s="764"/>
      <c r="AZO396" s="764"/>
      <c r="AZP396" s="764"/>
      <c r="AZQ396" s="764"/>
      <c r="AZR396" s="764"/>
      <c r="AZS396" s="764"/>
      <c r="AZT396" s="764"/>
      <c r="AZU396" s="764"/>
      <c r="AZV396" s="764"/>
      <c r="AZW396" s="764"/>
      <c r="AZX396" s="764"/>
      <c r="AZY396" s="764"/>
      <c r="AZZ396" s="764"/>
      <c r="BAA396" s="764"/>
      <c r="BAB396" s="764"/>
      <c r="BAC396" s="764"/>
      <c r="BAD396" s="764"/>
      <c r="BAE396" s="764"/>
      <c r="BAF396" s="764"/>
      <c r="BAG396" s="764"/>
      <c r="BAH396" s="764"/>
      <c r="BAI396" s="764"/>
      <c r="BAJ396" s="764"/>
      <c r="BAK396" s="764"/>
      <c r="BAL396" s="764"/>
      <c r="BAM396" s="764"/>
      <c r="BAN396" s="764"/>
      <c r="BAO396" s="764"/>
      <c r="BAP396" s="764"/>
      <c r="BAQ396" s="764"/>
      <c r="BAR396" s="764"/>
      <c r="BAS396" s="764"/>
      <c r="BAT396" s="764"/>
      <c r="BAU396" s="764"/>
      <c r="BAV396" s="764"/>
      <c r="BAW396" s="764"/>
      <c r="BAX396" s="764"/>
      <c r="BAY396" s="764"/>
      <c r="BAZ396" s="764"/>
      <c r="BBA396" s="764"/>
      <c r="BBB396" s="764"/>
      <c r="BBC396" s="764"/>
      <c r="BBD396" s="764"/>
      <c r="BBE396" s="764"/>
      <c r="BBF396" s="764"/>
      <c r="BBG396" s="764"/>
      <c r="BBH396" s="764"/>
      <c r="BBI396" s="764"/>
      <c r="BBJ396" s="764"/>
      <c r="BBK396" s="764"/>
      <c r="BBL396" s="764"/>
      <c r="BBM396" s="764"/>
      <c r="BBN396" s="764"/>
      <c r="BBO396" s="764"/>
      <c r="BBP396" s="764"/>
      <c r="BBQ396" s="764"/>
      <c r="BBR396" s="764"/>
      <c r="BBS396" s="764"/>
      <c r="BBT396" s="764"/>
      <c r="BBU396" s="764"/>
      <c r="BBV396" s="764"/>
      <c r="BBW396" s="764"/>
      <c r="BBX396" s="764"/>
      <c r="BBY396" s="764"/>
      <c r="BBZ396" s="764"/>
      <c r="BCA396" s="764"/>
      <c r="BCB396" s="764"/>
      <c r="BCC396" s="764"/>
      <c r="BCD396" s="764"/>
      <c r="BCE396" s="764"/>
      <c r="BCF396" s="764"/>
      <c r="BCG396" s="764"/>
      <c r="BCH396" s="764"/>
      <c r="BCI396" s="764"/>
      <c r="BCJ396" s="764"/>
      <c r="BCK396" s="764"/>
      <c r="BCL396" s="764"/>
      <c r="BCM396" s="764"/>
      <c r="BCN396" s="764"/>
      <c r="BCO396" s="764"/>
      <c r="BCP396" s="764"/>
      <c r="BCQ396" s="764"/>
      <c r="BCR396" s="764"/>
      <c r="BCS396" s="764"/>
      <c r="BCT396" s="764"/>
      <c r="BCU396" s="764"/>
      <c r="BCV396" s="764"/>
      <c r="BCW396" s="764"/>
      <c r="BCX396" s="764"/>
      <c r="BCY396" s="764"/>
      <c r="BCZ396" s="764"/>
      <c r="BDA396" s="764"/>
      <c r="BDB396" s="764"/>
      <c r="BDC396" s="764"/>
      <c r="BDD396" s="764"/>
      <c r="BDE396" s="764"/>
      <c r="BDF396" s="764"/>
      <c r="BDG396" s="764"/>
      <c r="BDH396" s="764"/>
      <c r="BDI396" s="764"/>
      <c r="BDJ396" s="764"/>
      <c r="BDK396" s="764"/>
      <c r="BDL396" s="764"/>
      <c r="BDM396" s="764"/>
      <c r="BDN396" s="764"/>
      <c r="BDO396" s="764"/>
      <c r="BDP396" s="764"/>
      <c r="BDQ396" s="764"/>
      <c r="BDR396" s="764"/>
      <c r="BDS396" s="764"/>
      <c r="BDT396" s="764"/>
      <c r="BDU396" s="764"/>
      <c r="BDV396" s="764"/>
      <c r="BDW396" s="764"/>
      <c r="BDX396" s="764"/>
      <c r="BDY396" s="764"/>
      <c r="BDZ396" s="764"/>
      <c r="BEA396" s="764"/>
      <c r="BEB396" s="764"/>
      <c r="BEC396" s="764"/>
      <c r="BED396" s="764"/>
      <c r="BEE396" s="764"/>
      <c r="BEF396" s="764"/>
      <c r="BEG396" s="764"/>
      <c r="BEH396" s="764"/>
      <c r="BEI396" s="764"/>
      <c r="BEJ396" s="764"/>
      <c r="BEK396" s="764"/>
      <c r="BEL396" s="764"/>
      <c r="BEM396" s="764"/>
      <c r="BEN396" s="764"/>
      <c r="BEO396" s="764"/>
      <c r="BEP396" s="764"/>
      <c r="BEQ396" s="764"/>
      <c r="BER396" s="764"/>
      <c r="BES396" s="764"/>
      <c r="BET396" s="764"/>
      <c r="BEU396" s="764"/>
      <c r="BEV396" s="764"/>
      <c r="BEW396" s="764"/>
      <c r="BEX396" s="764"/>
      <c r="BEY396" s="764"/>
      <c r="BEZ396" s="764"/>
      <c r="BFA396" s="764"/>
      <c r="BFB396" s="764"/>
      <c r="BFC396" s="764"/>
      <c r="BFD396" s="764"/>
      <c r="BFE396" s="764"/>
      <c r="BFF396" s="764"/>
      <c r="BFG396" s="764"/>
      <c r="BFH396" s="764"/>
      <c r="BFI396" s="764"/>
      <c r="BFJ396" s="764"/>
      <c r="BFK396" s="764"/>
      <c r="BFL396" s="764"/>
      <c r="BFM396" s="764"/>
      <c r="BFN396" s="764"/>
      <c r="BFO396" s="764"/>
      <c r="BFP396" s="764"/>
      <c r="BFQ396" s="764"/>
      <c r="BFR396" s="764"/>
      <c r="BFS396" s="764"/>
      <c r="BFT396" s="764"/>
      <c r="BFU396" s="764"/>
      <c r="BFV396" s="764"/>
      <c r="BFW396" s="764"/>
      <c r="BFX396" s="764"/>
      <c r="BFY396" s="764"/>
      <c r="BFZ396" s="764"/>
      <c r="BGA396" s="764"/>
      <c r="BGB396" s="764"/>
      <c r="BGC396" s="764"/>
      <c r="BGD396" s="764"/>
      <c r="BGE396" s="764"/>
      <c r="BGF396" s="764"/>
      <c r="BGG396" s="764"/>
      <c r="BGH396" s="764"/>
      <c r="BGI396" s="764"/>
      <c r="BGJ396" s="764"/>
      <c r="BGK396" s="764"/>
      <c r="BGL396" s="764"/>
      <c r="BGM396" s="764"/>
      <c r="BGN396" s="764"/>
      <c r="BGO396" s="764"/>
      <c r="BGP396" s="764"/>
      <c r="BGQ396" s="764"/>
      <c r="BGR396" s="764"/>
      <c r="BGS396" s="764"/>
      <c r="BGT396" s="764"/>
      <c r="BGU396" s="764"/>
      <c r="BGV396" s="764"/>
      <c r="BGW396" s="764"/>
      <c r="BGX396" s="764"/>
      <c r="BGY396" s="764"/>
      <c r="BGZ396" s="764"/>
      <c r="BHA396" s="764"/>
      <c r="BHB396" s="764"/>
      <c r="BHC396" s="764"/>
      <c r="BHD396" s="764"/>
      <c r="BHE396" s="764"/>
      <c r="BHF396" s="764"/>
      <c r="BHG396" s="764"/>
      <c r="BHH396" s="764"/>
      <c r="BHI396" s="764"/>
      <c r="BHJ396" s="764"/>
      <c r="BHK396" s="764"/>
      <c r="BHL396" s="764"/>
      <c r="BHM396" s="764"/>
      <c r="BHN396" s="764"/>
      <c r="BHO396" s="764"/>
      <c r="BHP396" s="764"/>
      <c r="BHQ396" s="764"/>
      <c r="BHR396" s="764"/>
      <c r="BHS396" s="764"/>
      <c r="BHT396" s="764"/>
      <c r="BHU396" s="764"/>
      <c r="BHV396" s="764"/>
      <c r="BHW396" s="764"/>
      <c r="BHX396" s="764"/>
      <c r="BHY396" s="764"/>
      <c r="BHZ396" s="764"/>
      <c r="BIA396" s="764"/>
      <c r="BIB396" s="764"/>
      <c r="BIC396" s="764"/>
      <c r="BID396" s="764"/>
      <c r="BIE396" s="764"/>
      <c r="BIF396" s="764"/>
      <c r="BIG396" s="764"/>
      <c r="BIH396" s="764"/>
      <c r="BII396" s="764"/>
      <c r="BIJ396" s="764"/>
      <c r="BIK396" s="764"/>
      <c r="BIL396" s="764"/>
      <c r="BIM396" s="764"/>
      <c r="BIN396" s="764"/>
      <c r="BIO396" s="764"/>
      <c r="BIP396" s="764"/>
      <c r="BIQ396" s="764"/>
      <c r="BIR396" s="764"/>
      <c r="BIS396" s="764"/>
      <c r="BIT396" s="764"/>
      <c r="BIU396" s="764"/>
      <c r="BIV396" s="764"/>
      <c r="BIW396" s="764"/>
      <c r="BIX396" s="764"/>
      <c r="BIY396" s="764"/>
      <c r="BIZ396" s="764"/>
      <c r="BJA396" s="764"/>
      <c r="BJB396" s="764"/>
      <c r="BJC396" s="764"/>
      <c r="BJD396" s="764"/>
      <c r="BJE396" s="764"/>
      <c r="BJF396" s="764"/>
      <c r="BJG396" s="764"/>
      <c r="BJH396" s="764"/>
      <c r="BJI396" s="764"/>
      <c r="BJJ396" s="764"/>
      <c r="BJK396" s="764"/>
      <c r="BJL396" s="764"/>
      <c r="BJM396" s="764"/>
      <c r="BJN396" s="764"/>
      <c r="BJO396" s="764"/>
      <c r="BJP396" s="764"/>
      <c r="BJQ396" s="764"/>
      <c r="BJR396" s="764"/>
      <c r="BJS396" s="764"/>
      <c r="BJT396" s="764"/>
      <c r="BJU396" s="764"/>
      <c r="BJV396" s="764"/>
      <c r="BJW396" s="764"/>
      <c r="BJX396" s="764"/>
      <c r="BJY396" s="764"/>
      <c r="BJZ396" s="764"/>
      <c r="BKA396" s="764"/>
      <c r="BKB396" s="764"/>
      <c r="BKC396" s="764"/>
      <c r="BKD396" s="764"/>
      <c r="BKE396" s="764"/>
      <c r="BKF396" s="764"/>
      <c r="BKG396" s="764"/>
      <c r="BKH396" s="764"/>
      <c r="BKI396" s="764"/>
      <c r="BKJ396" s="764"/>
      <c r="BKK396" s="764"/>
      <c r="BKL396" s="764"/>
      <c r="BKM396" s="764"/>
      <c r="BKN396" s="764"/>
      <c r="BKO396" s="764"/>
      <c r="BKP396" s="764"/>
      <c r="BKQ396" s="764"/>
      <c r="BKR396" s="764"/>
      <c r="BKS396" s="764"/>
      <c r="BKT396" s="764"/>
      <c r="BKU396" s="764"/>
      <c r="BKV396" s="764"/>
      <c r="BKW396" s="764"/>
      <c r="BKX396" s="764"/>
      <c r="BKY396" s="764"/>
      <c r="BKZ396" s="764"/>
      <c r="BLA396" s="764"/>
      <c r="BLB396" s="764"/>
      <c r="BLC396" s="764"/>
      <c r="BLD396" s="764"/>
      <c r="BLE396" s="764"/>
      <c r="BLF396" s="764"/>
      <c r="BLG396" s="764"/>
      <c r="BLH396" s="764"/>
      <c r="BLI396" s="764"/>
      <c r="BLJ396" s="764"/>
      <c r="BLK396" s="764"/>
      <c r="BLL396" s="764"/>
      <c r="BLM396" s="764"/>
      <c r="BLN396" s="764"/>
      <c r="BLO396" s="764"/>
      <c r="BLP396" s="764"/>
      <c r="BLQ396" s="764"/>
      <c r="BLR396" s="764"/>
      <c r="BLS396" s="764"/>
      <c r="BLT396" s="764"/>
      <c r="BLU396" s="764"/>
      <c r="BLV396" s="764"/>
      <c r="BLW396" s="764"/>
      <c r="BLX396" s="764"/>
      <c r="BLY396" s="764"/>
      <c r="BLZ396" s="764"/>
      <c r="BMA396" s="764"/>
      <c r="BMB396" s="764"/>
      <c r="BMC396" s="764"/>
      <c r="BMD396" s="764"/>
      <c r="BME396" s="764"/>
      <c r="BMF396" s="764"/>
      <c r="BMG396" s="764"/>
      <c r="BMH396" s="764"/>
      <c r="BMI396" s="764"/>
      <c r="BMJ396" s="764"/>
      <c r="BMK396" s="764"/>
      <c r="BML396" s="764"/>
      <c r="BMM396" s="764"/>
      <c r="BMN396" s="764"/>
      <c r="BMO396" s="764"/>
      <c r="BMP396" s="764"/>
      <c r="BMQ396" s="764"/>
      <c r="BMR396" s="764"/>
      <c r="BMS396" s="764"/>
      <c r="BMT396" s="764"/>
      <c r="BMU396" s="764"/>
      <c r="BMV396" s="764"/>
      <c r="BMW396" s="764"/>
      <c r="BMX396" s="764"/>
      <c r="BMY396" s="764"/>
      <c r="BMZ396" s="764"/>
      <c r="BNA396" s="764"/>
      <c r="BNB396" s="764"/>
      <c r="BNC396" s="764"/>
      <c r="BND396" s="764"/>
      <c r="BNE396" s="764"/>
      <c r="BNF396" s="764"/>
      <c r="BNG396" s="764"/>
      <c r="BNH396" s="764"/>
      <c r="BNI396" s="764"/>
      <c r="BNJ396" s="764"/>
      <c r="BNK396" s="764"/>
      <c r="BNL396" s="764"/>
      <c r="BNM396" s="764"/>
      <c r="BNN396" s="764"/>
      <c r="BNO396" s="764"/>
      <c r="BNP396" s="764"/>
      <c r="BNQ396" s="764"/>
      <c r="BNR396" s="764"/>
      <c r="BNS396" s="764"/>
      <c r="BNT396" s="764"/>
      <c r="BNU396" s="764"/>
      <c r="BNV396" s="764"/>
      <c r="BNW396" s="764"/>
      <c r="BNX396" s="764"/>
      <c r="BNY396" s="764"/>
      <c r="BNZ396" s="764"/>
      <c r="BOA396" s="764"/>
      <c r="BOB396" s="764"/>
      <c r="BOC396" s="764"/>
      <c r="BOD396" s="764"/>
      <c r="BOE396" s="764"/>
      <c r="BOF396" s="764"/>
      <c r="BOG396" s="764"/>
      <c r="BOH396" s="764"/>
      <c r="BOI396" s="764"/>
      <c r="BOJ396" s="764"/>
      <c r="BOK396" s="764"/>
      <c r="BOL396" s="764"/>
      <c r="BOM396" s="764"/>
      <c r="BON396" s="764"/>
      <c r="BOO396" s="764"/>
      <c r="BOP396" s="764"/>
      <c r="BOQ396" s="764"/>
      <c r="BOR396" s="764"/>
      <c r="BOS396" s="764"/>
      <c r="BOT396" s="764"/>
      <c r="BOU396" s="764"/>
      <c r="BOV396" s="764"/>
      <c r="BOW396" s="764"/>
      <c r="BOX396" s="764"/>
      <c r="BOY396" s="764"/>
      <c r="BOZ396" s="764"/>
      <c r="BPA396" s="764"/>
      <c r="BPB396" s="764"/>
      <c r="BPC396" s="764"/>
      <c r="BPD396" s="764"/>
      <c r="BPE396" s="764"/>
      <c r="BPF396" s="764"/>
      <c r="BPG396" s="764"/>
      <c r="BPH396" s="764"/>
      <c r="BPI396" s="764"/>
      <c r="BPJ396" s="764"/>
      <c r="BPK396" s="764"/>
      <c r="BPL396" s="764"/>
      <c r="BPM396" s="764"/>
      <c r="BPN396" s="764"/>
      <c r="BPO396" s="764"/>
      <c r="BPP396" s="764"/>
      <c r="BPQ396" s="764"/>
      <c r="BPR396" s="764"/>
      <c r="BPS396" s="764"/>
      <c r="BPT396" s="764"/>
      <c r="BPU396" s="764"/>
      <c r="BPV396" s="764"/>
      <c r="BPW396" s="764"/>
      <c r="BPX396" s="764"/>
      <c r="BPY396" s="764"/>
      <c r="BPZ396" s="764"/>
      <c r="BQA396" s="764"/>
      <c r="BQB396" s="764"/>
      <c r="BQC396" s="764"/>
      <c r="BQD396" s="764"/>
      <c r="BQE396" s="764"/>
      <c r="BQF396" s="764"/>
      <c r="BQG396" s="764"/>
      <c r="BQH396" s="764"/>
      <c r="BQI396" s="764"/>
      <c r="BQJ396" s="764"/>
      <c r="BQK396" s="764"/>
      <c r="BQL396" s="764"/>
      <c r="BQM396" s="764"/>
      <c r="BQN396" s="764"/>
      <c r="BQO396" s="764"/>
      <c r="BQP396" s="764"/>
      <c r="BQQ396" s="764"/>
      <c r="BQR396" s="764"/>
      <c r="BQS396" s="764"/>
      <c r="BQT396" s="764"/>
      <c r="BQU396" s="764"/>
      <c r="BQV396" s="764"/>
      <c r="BQW396" s="764"/>
      <c r="BQX396" s="764"/>
      <c r="BQY396" s="764"/>
      <c r="BQZ396" s="764"/>
      <c r="BRA396" s="764"/>
      <c r="BRB396" s="764"/>
      <c r="BRC396" s="764"/>
      <c r="BRD396" s="764"/>
      <c r="BRE396" s="764"/>
      <c r="BRF396" s="764"/>
      <c r="BRG396" s="764"/>
      <c r="BRH396" s="764"/>
      <c r="BRI396" s="764"/>
      <c r="BRJ396" s="764"/>
      <c r="BRK396" s="764"/>
      <c r="BRL396" s="764"/>
      <c r="BRM396" s="764"/>
      <c r="BRN396" s="764"/>
      <c r="BRO396" s="764"/>
      <c r="BRP396" s="764"/>
      <c r="BRQ396" s="764"/>
      <c r="BRR396" s="764"/>
      <c r="BRS396" s="764"/>
      <c r="BRT396" s="764"/>
      <c r="BRU396" s="764"/>
      <c r="BRV396" s="764"/>
      <c r="BRW396" s="764"/>
      <c r="BRX396" s="764"/>
      <c r="BRY396" s="764"/>
      <c r="BRZ396" s="764"/>
      <c r="BSA396" s="764"/>
      <c r="BSB396" s="764"/>
      <c r="BSC396" s="764"/>
      <c r="BSD396" s="764"/>
      <c r="BSE396" s="764"/>
      <c r="BSF396" s="764"/>
      <c r="BSG396" s="764"/>
      <c r="BSH396" s="764"/>
      <c r="BSI396" s="764"/>
      <c r="BSJ396" s="764"/>
      <c r="BSK396" s="764"/>
      <c r="BSL396" s="764"/>
      <c r="BSM396" s="764"/>
      <c r="BSN396" s="764"/>
      <c r="BSO396" s="764"/>
      <c r="BSP396" s="764"/>
      <c r="BSQ396" s="764"/>
      <c r="BSR396" s="764"/>
      <c r="BSS396" s="764"/>
      <c r="BST396" s="764"/>
      <c r="BSU396" s="764"/>
      <c r="BSV396" s="764"/>
      <c r="BSW396" s="764"/>
      <c r="BSX396" s="764"/>
      <c r="BSY396" s="764"/>
      <c r="BSZ396" s="764"/>
      <c r="BTA396" s="764"/>
      <c r="BTB396" s="764"/>
      <c r="BTC396" s="764"/>
      <c r="BTD396" s="764"/>
      <c r="BTE396" s="764"/>
      <c r="BTF396" s="764"/>
      <c r="BTG396" s="764"/>
      <c r="BTH396" s="764"/>
      <c r="BTI396" s="764"/>
      <c r="BTJ396" s="764"/>
      <c r="BTK396" s="764"/>
      <c r="BTL396" s="764"/>
      <c r="BTM396" s="764"/>
      <c r="BTN396" s="764"/>
      <c r="BTO396" s="764"/>
      <c r="BTP396" s="764"/>
      <c r="BTQ396" s="764"/>
      <c r="BTR396" s="764"/>
      <c r="BTS396" s="764"/>
      <c r="BTT396" s="764"/>
      <c r="BTU396" s="764"/>
      <c r="BTV396" s="764"/>
      <c r="BTW396" s="764"/>
      <c r="BTX396" s="764"/>
      <c r="BTY396" s="764"/>
      <c r="BTZ396" s="764"/>
      <c r="BUA396" s="764"/>
      <c r="BUB396" s="764"/>
      <c r="BUC396" s="764"/>
      <c r="BUD396" s="764"/>
      <c r="BUE396" s="764"/>
      <c r="BUF396" s="764"/>
      <c r="BUG396" s="764"/>
      <c r="BUH396" s="764"/>
      <c r="BUI396" s="764"/>
      <c r="BUJ396" s="764"/>
      <c r="BUK396" s="764"/>
      <c r="BUL396" s="764"/>
      <c r="BUM396" s="764"/>
      <c r="BUN396" s="764"/>
      <c r="BUO396" s="764"/>
      <c r="BUP396" s="764"/>
      <c r="BUQ396" s="764"/>
      <c r="BUR396" s="764"/>
      <c r="BUS396" s="764"/>
      <c r="BUT396" s="764"/>
      <c r="BUU396" s="764"/>
      <c r="BUV396" s="764"/>
      <c r="BUW396" s="764"/>
      <c r="BUX396" s="764"/>
      <c r="BUY396" s="764"/>
      <c r="BUZ396" s="764"/>
      <c r="BVA396" s="764"/>
      <c r="BVB396" s="764"/>
      <c r="BVC396" s="764"/>
      <c r="BVD396" s="764"/>
      <c r="BVE396" s="764"/>
      <c r="BVF396" s="764"/>
      <c r="BVG396" s="764"/>
      <c r="BVH396" s="764"/>
      <c r="BVI396" s="764"/>
      <c r="BVJ396" s="764"/>
      <c r="BVK396" s="764"/>
      <c r="BVL396" s="764"/>
      <c r="BVM396" s="764"/>
      <c r="BVN396" s="764"/>
      <c r="BVO396" s="764"/>
      <c r="BVP396" s="764"/>
      <c r="BVQ396" s="764"/>
      <c r="BVR396" s="764"/>
      <c r="BVS396" s="764"/>
      <c r="BVT396" s="764"/>
      <c r="BVU396" s="764"/>
      <c r="BVV396" s="764"/>
      <c r="BVW396" s="764"/>
      <c r="BVX396" s="764"/>
      <c r="BVY396" s="764"/>
      <c r="BVZ396" s="764"/>
      <c r="BWA396" s="764"/>
      <c r="BWB396" s="764"/>
      <c r="BWC396" s="764"/>
      <c r="BWD396" s="764"/>
      <c r="BWE396" s="764"/>
      <c r="BWF396" s="764"/>
      <c r="BWG396" s="764"/>
      <c r="BWH396" s="764"/>
      <c r="BWI396" s="764"/>
      <c r="BWJ396" s="764"/>
      <c r="BWK396" s="764"/>
      <c r="BWL396" s="764"/>
      <c r="BWM396" s="764"/>
      <c r="BWN396" s="764"/>
      <c r="BWO396" s="764"/>
      <c r="BWP396" s="764"/>
      <c r="BWQ396" s="764"/>
      <c r="BWR396" s="764"/>
      <c r="BWS396" s="764"/>
      <c r="BWT396" s="764"/>
      <c r="BWU396" s="764"/>
      <c r="BWV396" s="764"/>
      <c r="BWW396" s="764"/>
      <c r="BWX396" s="764"/>
      <c r="BWY396" s="764"/>
      <c r="BWZ396" s="764"/>
      <c r="BXA396" s="764"/>
      <c r="BXB396" s="764"/>
      <c r="BXC396" s="764"/>
      <c r="BXD396" s="764"/>
      <c r="BXE396" s="764"/>
      <c r="BXF396" s="764"/>
      <c r="BXG396" s="764"/>
      <c r="BXH396" s="764"/>
      <c r="BXI396" s="764"/>
      <c r="BXJ396" s="764"/>
      <c r="BXK396" s="764"/>
      <c r="BXL396" s="764"/>
      <c r="BXM396" s="764"/>
      <c r="BXN396" s="764"/>
      <c r="BXO396" s="764"/>
      <c r="BXP396" s="764"/>
      <c r="BXQ396" s="764"/>
      <c r="BXR396" s="764"/>
      <c r="BXS396" s="764"/>
      <c r="BXT396" s="764"/>
      <c r="BXU396" s="764"/>
      <c r="BXV396" s="764"/>
      <c r="BXW396" s="764"/>
      <c r="BXX396" s="764"/>
      <c r="BXY396" s="764"/>
      <c r="BXZ396" s="764"/>
      <c r="BYA396" s="764"/>
      <c r="BYB396" s="764"/>
      <c r="BYC396" s="764"/>
      <c r="BYD396" s="764"/>
      <c r="BYE396" s="764"/>
      <c r="BYF396" s="764"/>
      <c r="BYG396" s="764"/>
      <c r="BYH396" s="764"/>
      <c r="BYI396" s="764"/>
      <c r="BYJ396" s="764"/>
      <c r="BYK396" s="764"/>
      <c r="BYL396" s="764"/>
      <c r="BYM396" s="764"/>
      <c r="BYN396" s="764"/>
      <c r="BYO396" s="764"/>
      <c r="BYP396" s="764"/>
      <c r="BYQ396" s="764"/>
      <c r="BYR396" s="764"/>
      <c r="BYS396" s="764"/>
      <c r="BYT396" s="764"/>
      <c r="BYU396" s="764"/>
      <c r="BYV396" s="764"/>
      <c r="BYW396" s="764"/>
      <c r="BYX396" s="764"/>
      <c r="BYY396" s="764"/>
      <c r="BYZ396" s="764"/>
      <c r="BZA396" s="764"/>
      <c r="BZB396" s="764"/>
      <c r="BZC396" s="764"/>
      <c r="BZD396" s="764"/>
      <c r="BZE396" s="764"/>
      <c r="BZF396" s="764"/>
      <c r="BZG396" s="764"/>
      <c r="BZH396" s="764"/>
      <c r="BZI396" s="764"/>
      <c r="BZJ396" s="764"/>
      <c r="BZK396" s="764"/>
      <c r="BZL396" s="764"/>
      <c r="BZM396" s="764"/>
      <c r="BZN396" s="764"/>
      <c r="BZO396" s="764"/>
      <c r="BZP396" s="764"/>
      <c r="BZQ396" s="764"/>
      <c r="BZR396" s="764"/>
      <c r="BZS396" s="764"/>
      <c r="BZT396" s="764"/>
      <c r="BZU396" s="764"/>
      <c r="BZV396" s="764"/>
      <c r="BZW396" s="764"/>
      <c r="BZX396" s="764"/>
      <c r="BZY396" s="764"/>
      <c r="BZZ396" s="764"/>
      <c r="CAA396" s="764"/>
      <c r="CAB396" s="764"/>
      <c r="CAC396" s="764"/>
      <c r="CAD396" s="764"/>
      <c r="CAE396" s="764"/>
      <c r="CAF396" s="764"/>
      <c r="CAG396" s="764"/>
      <c r="CAH396" s="764"/>
      <c r="CAI396" s="764"/>
      <c r="CAJ396" s="764"/>
      <c r="CAK396" s="764"/>
      <c r="CAL396" s="764"/>
      <c r="CAM396" s="764"/>
      <c r="CAN396" s="764"/>
      <c r="CAO396" s="764"/>
      <c r="CAP396" s="764"/>
      <c r="CAQ396" s="764"/>
      <c r="CAR396" s="764"/>
      <c r="CAS396" s="764"/>
      <c r="CAT396" s="764"/>
      <c r="CAU396" s="764"/>
      <c r="CAV396" s="764"/>
      <c r="CAW396" s="764"/>
      <c r="CAX396" s="764"/>
      <c r="CAY396" s="764"/>
      <c r="CAZ396" s="764"/>
      <c r="CBA396" s="764"/>
      <c r="CBB396" s="764"/>
      <c r="CBC396" s="764"/>
      <c r="CBD396" s="764"/>
      <c r="CBE396" s="764"/>
      <c r="CBF396" s="764"/>
      <c r="CBG396" s="764"/>
      <c r="CBH396" s="764"/>
      <c r="CBI396" s="764"/>
      <c r="CBJ396" s="764"/>
      <c r="CBK396" s="764"/>
      <c r="CBL396" s="764"/>
      <c r="CBM396" s="764"/>
      <c r="CBN396" s="764"/>
      <c r="CBO396" s="764"/>
      <c r="CBP396" s="764"/>
      <c r="CBQ396" s="764"/>
      <c r="CBR396" s="764"/>
      <c r="CBS396" s="764"/>
      <c r="CBT396" s="764"/>
      <c r="CBU396" s="764"/>
      <c r="CBV396" s="764"/>
      <c r="CBW396" s="764"/>
      <c r="CBX396" s="764"/>
      <c r="CBY396" s="764"/>
      <c r="CBZ396" s="764"/>
      <c r="CCA396" s="764"/>
      <c r="CCB396" s="764"/>
      <c r="CCC396" s="764"/>
      <c r="CCD396" s="764"/>
      <c r="CCE396" s="764"/>
      <c r="CCF396" s="764"/>
      <c r="CCG396" s="764"/>
      <c r="CCH396" s="764"/>
      <c r="CCI396" s="764"/>
      <c r="CCJ396" s="764"/>
      <c r="CCK396" s="764"/>
      <c r="CCL396" s="764"/>
      <c r="CCM396" s="764"/>
      <c r="CCN396" s="764"/>
      <c r="CCO396" s="764"/>
      <c r="CCP396" s="764"/>
      <c r="CCQ396" s="764"/>
      <c r="CCR396" s="764"/>
      <c r="CCS396" s="764"/>
      <c r="CCT396" s="764"/>
      <c r="CCU396" s="764"/>
      <c r="CCV396" s="764"/>
      <c r="CCW396" s="764"/>
      <c r="CCX396" s="764"/>
      <c r="CCY396" s="764"/>
      <c r="CCZ396" s="764"/>
      <c r="CDA396" s="764"/>
      <c r="CDB396" s="764"/>
      <c r="CDC396" s="764"/>
      <c r="CDD396" s="764"/>
      <c r="CDE396" s="764"/>
      <c r="CDF396" s="764"/>
      <c r="CDG396" s="764"/>
      <c r="CDH396" s="764"/>
      <c r="CDI396" s="764"/>
      <c r="CDJ396" s="764"/>
      <c r="CDK396" s="764"/>
      <c r="CDL396" s="764"/>
      <c r="CDM396" s="764"/>
      <c r="CDN396" s="764"/>
      <c r="CDO396" s="764"/>
      <c r="CDP396" s="764"/>
      <c r="CDQ396" s="764"/>
      <c r="CDR396" s="764"/>
      <c r="CDS396" s="764"/>
      <c r="CDT396" s="764"/>
      <c r="CDU396" s="764"/>
      <c r="CDV396" s="764"/>
      <c r="CDW396" s="764"/>
      <c r="CDX396" s="764"/>
      <c r="CDY396" s="764"/>
      <c r="CDZ396" s="764"/>
      <c r="CEA396" s="764"/>
      <c r="CEB396" s="764"/>
      <c r="CEC396" s="764"/>
      <c r="CED396" s="764"/>
      <c r="CEE396" s="764"/>
      <c r="CEF396" s="764"/>
      <c r="CEG396" s="764"/>
      <c r="CEH396" s="764"/>
      <c r="CEI396" s="764"/>
      <c r="CEJ396" s="764"/>
      <c r="CEK396" s="764"/>
      <c r="CEL396" s="764"/>
      <c r="CEM396" s="764"/>
      <c r="CEN396" s="764"/>
      <c r="CEO396" s="764"/>
      <c r="CEP396" s="764"/>
      <c r="CEQ396" s="764"/>
      <c r="CER396" s="764"/>
      <c r="CES396" s="764"/>
      <c r="CET396" s="764"/>
      <c r="CEU396" s="764"/>
      <c r="CEV396" s="764"/>
      <c r="CEW396" s="764"/>
      <c r="CEX396" s="764"/>
      <c r="CEY396" s="764"/>
      <c r="CEZ396" s="764"/>
      <c r="CFA396" s="764"/>
      <c r="CFB396" s="764"/>
      <c r="CFC396" s="764"/>
      <c r="CFD396" s="764"/>
      <c r="CFE396" s="764"/>
      <c r="CFF396" s="764"/>
      <c r="CFG396" s="764"/>
      <c r="CFH396" s="764"/>
      <c r="CFI396" s="764"/>
      <c r="CFJ396" s="764"/>
      <c r="CFK396" s="764"/>
      <c r="CFL396" s="764"/>
      <c r="CFM396" s="764"/>
      <c r="CFN396" s="764"/>
      <c r="CFO396" s="764"/>
      <c r="CFP396" s="764"/>
      <c r="CFQ396" s="764"/>
      <c r="CFR396" s="764"/>
      <c r="CFS396" s="764"/>
      <c r="CFT396" s="764"/>
      <c r="CFU396" s="764"/>
      <c r="CFV396" s="764"/>
      <c r="CFW396" s="764"/>
      <c r="CFX396" s="764"/>
      <c r="CFY396" s="764"/>
      <c r="CFZ396" s="764"/>
      <c r="CGA396" s="764"/>
      <c r="CGB396" s="764"/>
      <c r="CGC396" s="764"/>
      <c r="CGD396" s="764"/>
      <c r="CGE396" s="764"/>
      <c r="CGF396" s="764"/>
      <c r="CGG396" s="764"/>
      <c r="CGH396" s="764"/>
      <c r="CGI396" s="764"/>
      <c r="CGJ396" s="764"/>
      <c r="CGK396" s="764"/>
      <c r="CGL396" s="764"/>
      <c r="CGM396" s="764"/>
      <c r="CGN396" s="764"/>
      <c r="CGO396" s="764"/>
      <c r="CGP396" s="764"/>
      <c r="CGQ396" s="764"/>
      <c r="CGR396" s="764"/>
      <c r="CGS396" s="764"/>
      <c r="CGT396" s="764"/>
      <c r="CGU396" s="764"/>
      <c r="CGV396" s="764"/>
      <c r="CGW396" s="764"/>
      <c r="CGX396" s="764"/>
      <c r="CGY396" s="764"/>
      <c r="CGZ396" s="764"/>
      <c r="CHA396" s="764"/>
      <c r="CHB396" s="764"/>
      <c r="CHC396" s="764"/>
      <c r="CHD396" s="764"/>
      <c r="CHE396" s="764"/>
      <c r="CHF396" s="764"/>
      <c r="CHG396" s="764"/>
      <c r="CHH396" s="764"/>
      <c r="CHI396" s="764"/>
      <c r="CHJ396" s="764"/>
      <c r="CHK396" s="764"/>
      <c r="CHL396" s="764"/>
      <c r="CHM396" s="764"/>
      <c r="CHN396" s="764"/>
      <c r="CHO396" s="764"/>
      <c r="CHP396" s="764"/>
      <c r="CHQ396" s="764"/>
      <c r="CHR396" s="764"/>
      <c r="CHS396" s="764"/>
      <c r="CHT396" s="764"/>
      <c r="CHU396" s="764"/>
      <c r="CHV396" s="764"/>
      <c r="CHW396" s="764"/>
      <c r="CHX396" s="764"/>
      <c r="CHY396" s="764"/>
      <c r="CHZ396" s="764"/>
      <c r="CIA396" s="764"/>
      <c r="CIB396" s="764"/>
      <c r="CIC396" s="764"/>
      <c r="CID396" s="764"/>
      <c r="CIE396" s="764"/>
      <c r="CIF396" s="764"/>
      <c r="CIG396" s="764"/>
      <c r="CIH396" s="764"/>
      <c r="CII396" s="764"/>
      <c r="CIJ396" s="764"/>
      <c r="CIK396" s="764"/>
      <c r="CIL396" s="764"/>
      <c r="CIM396" s="764"/>
      <c r="CIN396" s="764"/>
      <c r="CIO396" s="764"/>
      <c r="CIP396" s="764"/>
      <c r="CIQ396" s="764"/>
      <c r="CIR396" s="764"/>
      <c r="CIS396" s="764"/>
      <c r="CIT396" s="764"/>
      <c r="CIU396" s="764"/>
      <c r="CIV396" s="764"/>
      <c r="CIW396" s="764"/>
      <c r="CIX396" s="764"/>
      <c r="CIY396" s="764"/>
      <c r="CIZ396" s="764"/>
      <c r="CJA396" s="764"/>
      <c r="CJB396" s="764"/>
      <c r="CJC396" s="764"/>
      <c r="CJD396" s="764"/>
      <c r="CJE396" s="764"/>
      <c r="CJF396" s="764"/>
      <c r="CJG396" s="764"/>
      <c r="CJH396" s="764"/>
      <c r="CJI396" s="764"/>
      <c r="CJJ396" s="764"/>
      <c r="CJK396" s="764"/>
      <c r="CJL396" s="764"/>
      <c r="CJM396" s="764"/>
      <c r="CJN396" s="764"/>
      <c r="CJO396" s="764"/>
      <c r="CJP396" s="764"/>
      <c r="CJQ396" s="764"/>
      <c r="CJR396" s="764"/>
      <c r="CJS396" s="764"/>
      <c r="CJT396" s="764"/>
      <c r="CJU396" s="764"/>
      <c r="CJV396" s="764"/>
      <c r="CJW396" s="764"/>
      <c r="CJX396" s="764"/>
      <c r="CJY396" s="764"/>
      <c r="CJZ396" s="764"/>
      <c r="CKA396" s="764"/>
      <c r="CKB396" s="764"/>
      <c r="CKC396" s="764"/>
      <c r="CKD396" s="764"/>
      <c r="CKE396" s="764"/>
      <c r="CKF396" s="764"/>
      <c r="CKG396" s="764"/>
      <c r="CKH396" s="764"/>
      <c r="CKI396" s="764"/>
      <c r="CKJ396" s="764"/>
      <c r="CKK396" s="764"/>
      <c r="CKL396" s="764"/>
      <c r="CKM396" s="764"/>
      <c r="CKN396" s="764"/>
      <c r="CKO396" s="764"/>
      <c r="CKP396" s="764"/>
      <c r="CKQ396" s="764"/>
      <c r="CKR396" s="764"/>
      <c r="CKS396" s="764"/>
      <c r="CKT396" s="764"/>
      <c r="CKU396" s="764"/>
      <c r="CKV396" s="764"/>
      <c r="CKW396" s="764"/>
      <c r="CKX396" s="764"/>
      <c r="CKY396" s="764"/>
      <c r="CKZ396" s="764"/>
      <c r="CLA396" s="764"/>
      <c r="CLB396" s="764"/>
      <c r="CLC396" s="764"/>
      <c r="CLD396" s="764"/>
      <c r="CLE396" s="764"/>
      <c r="CLF396" s="764"/>
      <c r="CLG396" s="764"/>
      <c r="CLH396" s="764"/>
      <c r="CLI396" s="764"/>
      <c r="CLJ396" s="764"/>
      <c r="CLK396" s="764"/>
      <c r="CLL396" s="764"/>
      <c r="CLM396" s="764"/>
      <c r="CLN396" s="764"/>
      <c r="CLO396" s="764"/>
      <c r="CLP396" s="764"/>
      <c r="CLQ396" s="764"/>
      <c r="CLR396" s="764"/>
      <c r="CLS396" s="764"/>
      <c r="CLT396" s="764"/>
      <c r="CLU396" s="764"/>
      <c r="CLV396" s="764"/>
      <c r="CLW396" s="764"/>
      <c r="CLX396" s="764"/>
      <c r="CLY396" s="764"/>
      <c r="CLZ396" s="764"/>
      <c r="CMA396" s="764"/>
      <c r="CMB396" s="764"/>
      <c r="CMC396" s="764"/>
      <c r="CMD396" s="764"/>
      <c r="CME396" s="764"/>
      <c r="CMF396" s="764"/>
      <c r="CMG396" s="764"/>
      <c r="CMH396" s="764"/>
      <c r="CMI396" s="764"/>
      <c r="CMJ396" s="764"/>
      <c r="CMK396" s="764"/>
      <c r="CML396" s="764"/>
      <c r="CMM396" s="764"/>
      <c r="CMN396" s="764"/>
      <c r="CMO396" s="764"/>
      <c r="CMP396" s="764"/>
      <c r="CMQ396" s="764"/>
      <c r="CMR396" s="764"/>
      <c r="CMS396" s="764"/>
      <c r="CMT396" s="764"/>
      <c r="CMU396" s="764"/>
      <c r="CMV396" s="764"/>
      <c r="CMW396" s="764"/>
      <c r="CMX396" s="764"/>
      <c r="CMY396" s="764"/>
      <c r="CMZ396" s="764"/>
      <c r="CNA396" s="764"/>
      <c r="CNB396" s="764"/>
      <c r="CNC396" s="764"/>
      <c r="CND396" s="764"/>
      <c r="CNE396" s="764"/>
      <c r="CNF396" s="764"/>
      <c r="CNG396" s="764"/>
      <c r="CNH396" s="764"/>
      <c r="CNI396" s="764"/>
      <c r="CNJ396" s="764"/>
      <c r="CNK396" s="764"/>
      <c r="CNL396" s="764"/>
      <c r="CNM396" s="764"/>
      <c r="CNN396" s="764"/>
      <c r="CNO396" s="764"/>
      <c r="CNP396" s="764"/>
      <c r="CNQ396" s="764"/>
      <c r="CNR396" s="764"/>
      <c r="CNS396" s="764"/>
      <c r="CNT396" s="764"/>
      <c r="CNU396" s="764"/>
      <c r="CNV396" s="764"/>
      <c r="CNW396" s="764"/>
      <c r="CNX396" s="764"/>
      <c r="CNY396" s="764"/>
      <c r="CNZ396" s="764"/>
      <c r="COA396" s="764"/>
      <c r="COB396" s="764"/>
      <c r="COC396" s="764"/>
      <c r="COD396" s="764"/>
      <c r="COE396" s="764"/>
      <c r="COF396" s="764"/>
      <c r="COG396" s="764"/>
      <c r="COH396" s="764"/>
      <c r="COI396" s="764"/>
      <c r="COJ396" s="764"/>
      <c r="COK396" s="764"/>
      <c r="COL396" s="764"/>
      <c r="COM396" s="764"/>
      <c r="CON396" s="764"/>
      <c r="COO396" s="764"/>
      <c r="COP396" s="764"/>
      <c r="COQ396" s="764"/>
      <c r="COR396" s="764"/>
      <c r="COS396" s="764"/>
      <c r="COT396" s="764"/>
      <c r="COU396" s="764"/>
      <c r="COV396" s="764"/>
      <c r="COW396" s="764"/>
      <c r="COX396" s="764"/>
      <c r="COY396" s="764"/>
      <c r="COZ396" s="764"/>
      <c r="CPA396" s="764"/>
      <c r="CPB396" s="764"/>
      <c r="CPC396" s="764"/>
      <c r="CPD396" s="764"/>
      <c r="CPE396" s="764"/>
      <c r="CPF396" s="764"/>
      <c r="CPG396" s="764"/>
      <c r="CPH396" s="764"/>
      <c r="CPI396" s="764"/>
      <c r="CPJ396" s="764"/>
      <c r="CPK396" s="764"/>
      <c r="CPL396" s="764"/>
      <c r="CPM396" s="764"/>
      <c r="CPN396" s="764"/>
      <c r="CPO396" s="764"/>
      <c r="CPP396" s="764"/>
      <c r="CPQ396" s="764"/>
      <c r="CPR396" s="764"/>
      <c r="CPS396" s="764"/>
      <c r="CPT396" s="764"/>
      <c r="CPU396" s="764"/>
      <c r="CPV396" s="764"/>
      <c r="CPW396" s="764"/>
      <c r="CPX396" s="764"/>
      <c r="CPY396" s="764"/>
      <c r="CPZ396" s="764"/>
      <c r="CQA396" s="764"/>
      <c r="CQB396" s="764"/>
      <c r="CQC396" s="764"/>
      <c r="CQD396" s="764"/>
      <c r="CQE396" s="764"/>
      <c r="CQF396" s="764"/>
      <c r="CQG396" s="764"/>
      <c r="CQH396" s="764"/>
      <c r="CQI396" s="764"/>
      <c r="CQJ396" s="764"/>
      <c r="CQK396" s="764"/>
      <c r="CQL396" s="764"/>
      <c r="CQM396" s="764"/>
      <c r="CQN396" s="764"/>
      <c r="CQO396" s="764"/>
      <c r="CQP396" s="764"/>
      <c r="CQQ396" s="764"/>
      <c r="CQR396" s="764"/>
      <c r="CQS396" s="764"/>
      <c r="CQT396" s="764"/>
      <c r="CQU396" s="764"/>
      <c r="CQV396" s="764"/>
      <c r="CQW396" s="764"/>
      <c r="CQX396" s="764"/>
      <c r="CQY396" s="764"/>
      <c r="CQZ396" s="764"/>
      <c r="CRA396" s="764"/>
      <c r="CRB396" s="764"/>
      <c r="CRC396" s="764"/>
      <c r="CRD396" s="764"/>
      <c r="CRE396" s="764"/>
      <c r="CRF396" s="764"/>
      <c r="CRG396" s="764"/>
      <c r="CRH396" s="764"/>
      <c r="CRI396" s="764"/>
      <c r="CRJ396" s="764"/>
      <c r="CRK396" s="764"/>
      <c r="CRL396" s="764"/>
      <c r="CRM396" s="764"/>
      <c r="CRN396" s="764"/>
      <c r="CRO396" s="764"/>
      <c r="CRP396" s="764"/>
      <c r="CRQ396" s="764"/>
      <c r="CRR396" s="764"/>
      <c r="CRS396" s="764"/>
      <c r="CRT396" s="764"/>
      <c r="CRU396" s="764"/>
      <c r="CRV396" s="764"/>
      <c r="CRW396" s="764"/>
      <c r="CRX396" s="764"/>
      <c r="CRY396" s="764"/>
      <c r="CRZ396" s="764"/>
      <c r="CSA396" s="764"/>
      <c r="CSB396" s="764"/>
      <c r="CSC396" s="764"/>
      <c r="CSD396" s="764"/>
      <c r="CSE396" s="764"/>
      <c r="CSF396" s="764"/>
      <c r="CSG396" s="764"/>
      <c r="CSH396" s="764"/>
      <c r="CSI396" s="764"/>
      <c r="CSJ396" s="764"/>
      <c r="CSK396" s="764"/>
      <c r="CSL396" s="764"/>
      <c r="CSM396" s="764"/>
      <c r="CSN396" s="764"/>
      <c r="CSO396" s="764"/>
      <c r="CSP396" s="764"/>
      <c r="CSQ396" s="764"/>
      <c r="CSR396" s="764"/>
      <c r="CSS396" s="764"/>
      <c r="CST396" s="764"/>
      <c r="CSU396" s="764"/>
      <c r="CSV396" s="764"/>
      <c r="CSW396" s="764"/>
      <c r="CSX396" s="764"/>
      <c r="CSY396" s="764"/>
      <c r="CSZ396" s="764"/>
      <c r="CTA396" s="764"/>
      <c r="CTB396" s="764"/>
      <c r="CTC396" s="764"/>
      <c r="CTD396" s="764"/>
      <c r="CTE396" s="764"/>
      <c r="CTF396" s="764"/>
      <c r="CTG396" s="764"/>
      <c r="CTH396" s="764"/>
      <c r="CTI396" s="764"/>
      <c r="CTJ396" s="764"/>
      <c r="CTK396" s="764"/>
      <c r="CTL396" s="764"/>
      <c r="CTM396" s="764"/>
      <c r="CTN396" s="764"/>
      <c r="CTO396" s="764"/>
      <c r="CTP396" s="764"/>
      <c r="CTQ396" s="764"/>
      <c r="CTR396" s="764"/>
      <c r="CTS396" s="764"/>
      <c r="CTT396" s="764"/>
      <c r="CTU396" s="764"/>
      <c r="CTV396" s="764"/>
      <c r="CTW396" s="764"/>
      <c r="CTX396" s="764"/>
      <c r="CTY396" s="764"/>
      <c r="CTZ396" s="764"/>
      <c r="CUA396" s="764"/>
      <c r="CUB396" s="764"/>
      <c r="CUC396" s="764"/>
      <c r="CUD396" s="764"/>
      <c r="CUE396" s="764"/>
      <c r="CUF396" s="764"/>
      <c r="CUG396" s="764"/>
      <c r="CUH396" s="764"/>
      <c r="CUI396" s="764"/>
      <c r="CUJ396" s="764"/>
      <c r="CUK396" s="764"/>
      <c r="CUL396" s="764"/>
      <c r="CUM396" s="764"/>
      <c r="CUN396" s="764"/>
      <c r="CUO396" s="764"/>
      <c r="CUP396" s="764"/>
      <c r="CUQ396" s="764"/>
      <c r="CUR396" s="764"/>
      <c r="CUS396" s="764"/>
      <c r="CUT396" s="764"/>
      <c r="CUU396" s="764"/>
      <c r="CUV396" s="764"/>
      <c r="CUW396" s="764"/>
      <c r="CUX396" s="764"/>
      <c r="CUY396" s="764"/>
      <c r="CUZ396" s="764"/>
      <c r="CVA396" s="764"/>
      <c r="CVB396" s="764"/>
      <c r="CVC396" s="764"/>
      <c r="CVD396" s="764"/>
      <c r="CVE396" s="764"/>
      <c r="CVF396" s="764"/>
      <c r="CVG396" s="764"/>
      <c r="CVH396" s="764"/>
      <c r="CVI396" s="764"/>
      <c r="CVJ396" s="764"/>
      <c r="CVK396" s="764"/>
      <c r="CVL396" s="764"/>
      <c r="CVM396" s="764"/>
      <c r="CVN396" s="764"/>
      <c r="CVO396" s="764"/>
      <c r="CVP396" s="764"/>
      <c r="CVQ396" s="764"/>
      <c r="CVR396" s="764"/>
      <c r="CVS396" s="764"/>
      <c r="CVT396" s="764"/>
      <c r="CVU396" s="764"/>
      <c r="CVV396" s="764"/>
      <c r="CVW396" s="764"/>
      <c r="CVX396" s="764"/>
      <c r="CVY396" s="764"/>
      <c r="CVZ396" s="764"/>
      <c r="CWA396" s="764"/>
      <c r="CWB396" s="764"/>
      <c r="CWC396" s="764"/>
      <c r="CWD396" s="764"/>
      <c r="CWE396" s="764"/>
      <c r="CWF396" s="764"/>
      <c r="CWG396" s="764"/>
      <c r="CWH396" s="764"/>
      <c r="CWI396" s="764"/>
      <c r="CWJ396" s="764"/>
      <c r="CWK396" s="764"/>
      <c r="CWL396" s="764"/>
      <c r="CWM396" s="764"/>
      <c r="CWN396" s="764"/>
      <c r="CWO396" s="764"/>
      <c r="CWP396" s="764"/>
      <c r="CWQ396" s="764"/>
      <c r="CWR396" s="764"/>
      <c r="CWS396" s="764"/>
      <c r="CWT396" s="764"/>
      <c r="CWU396" s="764"/>
      <c r="CWV396" s="764"/>
      <c r="CWW396" s="764"/>
      <c r="CWX396" s="764"/>
      <c r="CWY396" s="764"/>
      <c r="CWZ396" s="764"/>
      <c r="CXA396" s="764"/>
      <c r="CXB396" s="764"/>
      <c r="CXC396" s="764"/>
      <c r="CXD396" s="764"/>
      <c r="CXE396" s="764"/>
      <c r="CXF396" s="764"/>
      <c r="CXG396" s="764"/>
      <c r="CXH396" s="764"/>
      <c r="CXI396" s="764"/>
      <c r="CXJ396" s="764"/>
      <c r="CXK396" s="764"/>
      <c r="CXL396" s="764"/>
      <c r="CXM396" s="764"/>
      <c r="CXN396" s="764"/>
      <c r="CXO396" s="764"/>
      <c r="CXP396" s="764"/>
      <c r="CXQ396" s="764"/>
      <c r="CXR396" s="764"/>
      <c r="CXS396" s="764"/>
      <c r="CXT396" s="764"/>
      <c r="CXU396" s="764"/>
      <c r="CXV396" s="764"/>
      <c r="CXW396" s="764"/>
      <c r="CXX396" s="764"/>
      <c r="CXY396" s="764"/>
      <c r="CXZ396" s="764"/>
      <c r="CYA396" s="764"/>
      <c r="CYB396" s="764"/>
      <c r="CYC396" s="764"/>
      <c r="CYD396" s="764"/>
      <c r="CYE396" s="764"/>
      <c r="CYF396" s="764"/>
      <c r="CYG396" s="764"/>
      <c r="CYH396" s="764"/>
      <c r="CYI396" s="764"/>
      <c r="CYJ396" s="764"/>
      <c r="CYK396" s="764"/>
      <c r="CYL396" s="764"/>
      <c r="CYM396" s="764"/>
      <c r="CYN396" s="764"/>
      <c r="CYO396" s="764"/>
      <c r="CYP396" s="764"/>
      <c r="CYQ396" s="764"/>
      <c r="CYR396" s="764"/>
      <c r="CYS396" s="764"/>
      <c r="CYT396" s="764"/>
      <c r="CYU396" s="764"/>
      <c r="CYV396" s="764"/>
      <c r="CYW396" s="764"/>
      <c r="CYX396" s="764"/>
      <c r="CYY396" s="764"/>
      <c r="CYZ396" s="764"/>
      <c r="CZA396" s="764"/>
      <c r="CZB396" s="764"/>
      <c r="CZC396" s="764"/>
      <c r="CZD396" s="764"/>
      <c r="CZE396" s="764"/>
      <c r="CZF396" s="764"/>
      <c r="CZG396" s="764"/>
      <c r="CZH396" s="764"/>
      <c r="CZI396" s="764"/>
      <c r="CZJ396" s="764"/>
      <c r="CZK396" s="764"/>
      <c r="CZL396" s="764"/>
      <c r="CZM396" s="764"/>
      <c r="CZN396" s="764"/>
      <c r="CZO396" s="764"/>
      <c r="CZP396" s="764"/>
      <c r="CZQ396" s="764"/>
      <c r="CZR396" s="764"/>
      <c r="CZS396" s="764"/>
      <c r="CZT396" s="764"/>
      <c r="CZU396" s="764"/>
      <c r="CZV396" s="764"/>
      <c r="CZW396" s="764"/>
      <c r="CZX396" s="764"/>
      <c r="CZY396" s="764"/>
      <c r="CZZ396" s="764"/>
      <c r="DAA396" s="764"/>
      <c r="DAB396" s="764"/>
      <c r="DAC396" s="764"/>
      <c r="DAD396" s="764"/>
      <c r="DAE396" s="764"/>
      <c r="DAF396" s="764"/>
      <c r="DAG396" s="764"/>
      <c r="DAH396" s="764"/>
      <c r="DAI396" s="764"/>
      <c r="DAJ396" s="764"/>
      <c r="DAK396" s="764"/>
      <c r="DAL396" s="764"/>
      <c r="DAM396" s="764"/>
      <c r="DAN396" s="764"/>
      <c r="DAO396" s="764"/>
      <c r="DAP396" s="764"/>
      <c r="DAQ396" s="764"/>
      <c r="DAR396" s="764"/>
      <c r="DAS396" s="764"/>
      <c r="DAT396" s="764"/>
      <c r="DAU396" s="764"/>
      <c r="DAV396" s="764"/>
      <c r="DAW396" s="764"/>
      <c r="DAX396" s="764"/>
      <c r="DAY396" s="764"/>
      <c r="DAZ396" s="764"/>
      <c r="DBA396" s="764"/>
      <c r="DBB396" s="764"/>
      <c r="DBC396" s="764"/>
      <c r="DBD396" s="764"/>
      <c r="DBE396" s="764"/>
      <c r="DBF396" s="764"/>
      <c r="DBG396" s="764"/>
      <c r="DBH396" s="764"/>
      <c r="DBI396" s="764"/>
      <c r="DBJ396" s="764"/>
      <c r="DBK396" s="764"/>
      <c r="DBL396" s="764"/>
      <c r="DBM396" s="764"/>
      <c r="DBN396" s="764"/>
      <c r="DBO396" s="764"/>
      <c r="DBP396" s="764"/>
      <c r="DBQ396" s="764"/>
      <c r="DBR396" s="764"/>
      <c r="DBS396" s="764"/>
      <c r="DBT396" s="764"/>
      <c r="DBU396" s="764"/>
      <c r="DBV396" s="764"/>
      <c r="DBW396" s="764"/>
      <c r="DBX396" s="764"/>
      <c r="DBY396" s="764"/>
      <c r="DBZ396" s="764"/>
      <c r="DCA396" s="764"/>
      <c r="DCB396" s="764"/>
      <c r="DCC396" s="764"/>
      <c r="DCD396" s="764"/>
      <c r="DCE396" s="764"/>
      <c r="DCF396" s="764"/>
      <c r="DCG396" s="764"/>
      <c r="DCH396" s="764"/>
      <c r="DCI396" s="764"/>
      <c r="DCJ396" s="764"/>
      <c r="DCK396" s="764"/>
      <c r="DCL396" s="764"/>
      <c r="DCM396" s="764"/>
      <c r="DCN396" s="764"/>
      <c r="DCO396" s="764"/>
      <c r="DCP396" s="764"/>
      <c r="DCQ396" s="764"/>
      <c r="DCR396" s="764"/>
      <c r="DCS396" s="764"/>
      <c r="DCT396" s="764"/>
      <c r="DCU396" s="764"/>
      <c r="DCV396" s="764"/>
      <c r="DCW396" s="764"/>
      <c r="DCX396" s="764"/>
      <c r="DCY396" s="764"/>
      <c r="DCZ396" s="764"/>
      <c r="DDA396" s="764"/>
      <c r="DDB396" s="764"/>
      <c r="DDC396" s="764"/>
      <c r="DDD396" s="764"/>
      <c r="DDE396" s="764"/>
      <c r="DDF396" s="764"/>
      <c r="DDG396" s="764"/>
      <c r="DDH396" s="764"/>
      <c r="DDI396" s="764"/>
      <c r="DDJ396" s="764"/>
      <c r="DDK396" s="764"/>
      <c r="DDL396" s="764"/>
      <c r="DDM396" s="764"/>
      <c r="DDN396" s="764"/>
      <c r="DDO396" s="764"/>
      <c r="DDP396" s="764"/>
      <c r="DDQ396" s="764"/>
      <c r="DDR396" s="764"/>
      <c r="DDS396" s="764"/>
      <c r="DDT396" s="764"/>
      <c r="DDU396" s="764"/>
      <c r="DDV396" s="764"/>
      <c r="DDW396" s="764"/>
      <c r="DDX396" s="764"/>
      <c r="DDY396" s="764"/>
      <c r="DDZ396" s="764"/>
      <c r="DEA396" s="764"/>
      <c r="DEB396" s="764"/>
      <c r="DEC396" s="764"/>
      <c r="DED396" s="764"/>
      <c r="DEE396" s="764"/>
      <c r="DEF396" s="764"/>
      <c r="DEG396" s="764"/>
      <c r="DEH396" s="764"/>
      <c r="DEI396" s="764"/>
      <c r="DEJ396" s="764"/>
      <c r="DEK396" s="764"/>
      <c r="DEL396" s="764"/>
      <c r="DEM396" s="764"/>
      <c r="DEN396" s="764"/>
      <c r="DEO396" s="764"/>
      <c r="DEP396" s="764"/>
      <c r="DEQ396" s="764"/>
      <c r="DER396" s="764"/>
      <c r="DES396" s="764"/>
      <c r="DET396" s="764"/>
      <c r="DEU396" s="764"/>
      <c r="DEV396" s="764"/>
      <c r="DEW396" s="764"/>
      <c r="DEX396" s="764"/>
      <c r="DEY396" s="764"/>
      <c r="DEZ396" s="764"/>
      <c r="DFA396" s="764"/>
      <c r="DFB396" s="764"/>
      <c r="DFC396" s="764"/>
      <c r="DFD396" s="764"/>
      <c r="DFE396" s="764"/>
      <c r="DFF396" s="764"/>
      <c r="DFG396" s="764"/>
      <c r="DFH396" s="764"/>
      <c r="DFI396" s="764"/>
      <c r="DFJ396" s="764"/>
      <c r="DFK396" s="764"/>
      <c r="DFL396" s="764"/>
      <c r="DFM396" s="764"/>
      <c r="DFN396" s="764"/>
      <c r="DFO396" s="764"/>
      <c r="DFP396" s="764"/>
      <c r="DFQ396" s="764"/>
      <c r="DFR396" s="764"/>
      <c r="DFS396" s="764"/>
      <c r="DFT396" s="764"/>
      <c r="DFU396" s="764"/>
      <c r="DFV396" s="764"/>
      <c r="DFW396" s="764"/>
      <c r="DFX396" s="764"/>
      <c r="DFY396" s="764"/>
      <c r="DFZ396" s="764"/>
      <c r="DGA396" s="764"/>
      <c r="DGB396" s="764"/>
      <c r="DGC396" s="764"/>
      <c r="DGD396" s="764"/>
      <c r="DGE396" s="764"/>
      <c r="DGF396" s="764"/>
      <c r="DGG396" s="764"/>
      <c r="DGH396" s="764"/>
      <c r="DGI396" s="764"/>
      <c r="DGJ396" s="764"/>
      <c r="DGK396" s="764"/>
      <c r="DGL396" s="764"/>
      <c r="DGM396" s="764"/>
      <c r="DGN396" s="764"/>
      <c r="DGO396" s="764"/>
      <c r="DGP396" s="764"/>
      <c r="DGQ396" s="764"/>
      <c r="DGR396" s="764"/>
      <c r="DGS396" s="764"/>
      <c r="DGT396" s="764"/>
      <c r="DGU396" s="764"/>
      <c r="DGV396" s="764"/>
      <c r="DGW396" s="764"/>
      <c r="DGX396" s="764"/>
      <c r="DGY396" s="764"/>
      <c r="DGZ396" s="764"/>
      <c r="DHA396" s="764"/>
      <c r="DHB396" s="764"/>
      <c r="DHC396" s="764"/>
      <c r="DHD396" s="764"/>
      <c r="DHE396" s="764"/>
      <c r="DHF396" s="764"/>
      <c r="DHG396" s="764"/>
      <c r="DHH396" s="764"/>
      <c r="DHI396" s="764"/>
      <c r="DHJ396" s="764"/>
      <c r="DHK396" s="764"/>
      <c r="DHL396" s="764"/>
      <c r="DHM396" s="764"/>
      <c r="DHN396" s="764"/>
      <c r="DHO396" s="764"/>
      <c r="DHP396" s="764"/>
      <c r="DHQ396" s="764"/>
      <c r="DHR396" s="764"/>
      <c r="DHS396" s="764"/>
      <c r="DHT396" s="764"/>
      <c r="DHU396" s="764"/>
      <c r="DHV396" s="764"/>
      <c r="DHW396" s="764"/>
      <c r="DHX396" s="764"/>
      <c r="DHY396" s="764"/>
      <c r="DHZ396" s="764"/>
      <c r="DIA396" s="764"/>
      <c r="DIB396" s="764"/>
      <c r="DIC396" s="764"/>
      <c r="DID396" s="764"/>
      <c r="DIE396" s="764"/>
      <c r="DIF396" s="764"/>
      <c r="DIG396" s="764"/>
      <c r="DIH396" s="764"/>
      <c r="DII396" s="764"/>
      <c r="DIJ396" s="764"/>
      <c r="DIK396" s="764"/>
      <c r="DIL396" s="764"/>
      <c r="DIM396" s="764"/>
      <c r="DIN396" s="764"/>
      <c r="DIO396" s="764"/>
      <c r="DIP396" s="764"/>
      <c r="DIQ396" s="764"/>
      <c r="DIR396" s="764"/>
      <c r="DIS396" s="764"/>
      <c r="DIT396" s="764"/>
      <c r="DIU396" s="764"/>
      <c r="DIV396" s="764"/>
      <c r="DIW396" s="764"/>
      <c r="DIX396" s="764"/>
      <c r="DIY396" s="764"/>
      <c r="DIZ396" s="764"/>
      <c r="DJA396" s="764"/>
      <c r="DJB396" s="764"/>
      <c r="DJC396" s="764"/>
      <c r="DJD396" s="764"/>
      <c r="DJE396" s="764"/>
      <c r="DJF396" s="764"/>
      <c r="DJG396" s="764"/>
      <c r="DJH396" s="764"/>
      <c r="DJI396" s="764"/>
      <c r="DJJ396" s="764"/>
      <c r="DJK396" s="764"/>
      <c r="DJL396" s="764"/>
      <c r="DJM396" s="764"/>
      <c r="DJN396" s="764"/>
      <c r="DJO396" s="764"/>
      <c r="DJP396" s="764"/>
      <c r="DJQ396" s="764"/>
      <c r="DJR396" s="764"/>
      <c r="DJS396" s="764"/>
      <c r="DJT396" s="764"/>
      <c r="DJU396" s="764"/>
      <c r="DJV396" s="764"/>
      <c r="DJW396" s="764"/>
      <c r="DJX396" s="764"/>
      <c r="DJY396" s="764"/>
      <c r="DJZ396" s="764"/>
      <c r="DKA396" s="764"/>
      <c r="DKB396" s="764"/>
      <c r="DKC396" s="764"/>
      <c r="DKD396" s="764"/>
      <c r="DKE396" s="764"/>
      <c r="DKF396" s="764"/>
      <c r="DKG396" s="764"/>
      <c r="DKH396" s="764"/>
      <c r="DKI396" s="764"/>
      <c r="DKJ396" s="764"/>
      <c r="DKK396" s="764"/>
      <c r="DKL396" s="764"/>
      <c r="DKM396" s="764"/>
      <c r="DKN396" s="764"/>
      <c r="DKO396" s="764"/>
      <c r="DKP396" s="764"/>
      <c r="DKQ396" s="764"/>
      <c r="DKR396" s="764"/>
      <c r="DKS396" s="764"/>
      <c r="DKT396" s="764"/>
      <c r="DKU396" s="764"/>
      <c r="DKV396" s="764"/>
      <c r="DKW396" s="764"/>
      <c r="DKX396" s="764"/>
      <c r="DKY396" s="764"/>
      <c r="DKZ396" s="764"/>
      <c r="DLA396" s="764"/>
      <c r="DLB396" s="764"/>
      <c r="DLC396" s="764"/>
      <c r="DLD396" s="764"/>
      <c r="DLE396" s="764"/>
      <c r="DLF396" s="764"/>
      <c r="DLG396" s="764"/>
      <c r="DLH396" s="764"/>
      <c r="DLI396" s="764"/>
      <c r="DLJ396" s="764"/>
      <c r="DLK396" s="764"/>
      <c r="DLL396" s="764"/>
      <c r="DLM396" s="764"/>
      <c r="DLN396" s="764"/>
      <c r="DLO396" s="764"/>
      <c r="DLP396" s="764"/>
      <c r="DLQ396" s="764"/>
      <c r="DLR396" s="764"/>
      <c r="DLS396" s="764"/>
      <c r="DLT396" s="764"/>
      <c r="DLU396" s="764"/>
      <c r="DLV396" s="764"/>
      <c r="DLW396" s="764"/>
      <c r="DLX396" s="764"/>
      <c r="DLY396" s="764"/>
      <c r="DLZ396" s="764"/>
      <c r="DMA396" s="764"/>
      <c r="DMB396" s="764"/>
      <c r="DMC396" s="764"/>
      <c r="DMD396" s="764"/>
      <c r="DME396" s="764"/>
      <c r="DMF396" s="764"/>
      <c r="DMG396" s="764"/>
      <c r="DMH396" s="764"/>
      <c r="DMI396" s="764"/>
      <c r="DMJ396" s="764"/>
      <c r="DMK396" s="764"/>
      <c r="DML396" s="764"/>
      <c r="DMM396" s="764"/>
      <c r="DMN396" s="764"/>
      <c r="DMO396" s="764"/>
      <c r="DMP396" s="764"/>
      <c r="DMQ396" s="764"/>
      <c r="DMR396" s="764"/>
      <c r="DMS396" s="764"/>
      <c r="DMT396" s="764"/>
      <c r="DMU396" s="764"/>
      <c r="DMV396" s="764"/>
      <c r="DMW396" s="764"/>
      <c r="DMX396" s="764"/>
      <c r="DMY396" s="764"/>
      <c r="DMZ396" s="764"/>
      <c r="DNA396" s="764"/>
      <c r="DNB396" s="764"/>
      <c r="DNC396" s="764"/>
      <c r="DND396" s="764"/>
      <c r="DNE396" s="764"/>
      <c r="DNF396" s="764"/>
      <c r="DNG396" s="764"/>
      <c r="DNH396" s="764"/>
      <c r="DNI396" s="764"/>
      <c r="DNJ396" s="764"/>
      <c r="DNK396" s="764"/>
      <c r="DNL396" s="764"/>
      <c r="DNM396" s="764"/>
      <c r="DNN396" s="764"/>
      <c r="DNO396" s="764"/>
      <c r="DNP396" s="764"/>
      <c r="DNQ396" s="764"/>
      <c r="DNR396" s="764"/>
      <c r="DNS396" s="764"/>
      <c r="DNT396" s="764"/>
      <c r="DNU396" s="764"/>
      <c r="DNV396" s="764"/>
      <c r="DNW396" s="764"/>
      <c r="DNX396" s="764"/>
      <c r="DNY396" s="764"/>
      <c r="DNZ396" s="764"/>
      <c r="DOA396" s="764"/>
      <c r="DOB396" s="764"/>
      <c r="DOC396" s="764"/>
      <c r="DOD396" s="764"/>
      <c r="DOE396" s="764"/>
      <c r="DOF396" s="764"/>
      <c r="DOG396" s="764"/>
      <c r="DOH396" s="764"/>
      <c r="DOI396" s="764"/>
      <c r="DOJ396" s="764"/>
      <c r="DOK396" s="764"/>
      <c r="DOL396" s="764"/>
      <c r="DOM396" s="764"/>
      <c r="DON396" s="764"/>
      <c r="DOO396" s="764"/>
      <c r="DOP396" s="764"/>
      <c r="DOQ396" s="764"/>
      <c r="DOR396" s="764"/>
      <c r="DOS396" s="764"/>
      <c r="DOT396" s="764"/>
      <c r="DOU396" s="764"/>
      <c r="DOV396" s="764"/>
      <c r="DOW396" s="764"/>
      <c r="DOX396" s="764"/>
      <c r="DOY396" s="764"/>
      <c r="DOZ396" s="764"/>
      <c r="DPA396" s="764"/>
      <c r="DPB396" s="764"/>
      <c r="DPC396" s="764"/>
      <c r="DPD396" s="764"/>
      <c r="DPE396" s="764"/>
      <c r="DPF396" s="764"/>
      <c r="DPG396" s="764"/>
      <c r="DPH396" s="764"/>
      <c r="DPI396" s="764"/>
      <c r="DPJ396" s="764"/>
      <c r="DPK396" s="764"/>
      <c r="DPL396" s="764"/>
      <c r="DPM396" s="764"/>
      <c r="DPN396" s="764"/>
      <c r="DPO396" s="764"/>
      <c r="DPP396" s="764"/>
      <c r="DPQ396" s="764"/>
      <c r="DPR396" s="764"/>
      <c r="DPS396" s="764"/>
      <c r="DPT396" s="764"/>
      <c r="DPU396" s="764"/>
      <c r="DPV396" s="764"/>
      <c r="DPW396" s="764"/>
      <c r="DPX396" s="764"/>
      <c r="DPY396" s="764"/>
      <c r="DPZ396" s="764"/>
      <c r="DQA396" s="764"/>
      <c r="DQB396" s="764"/>
      <c r="DQC396" s="764"/>
      <c r="DQD396" s="764"/>
      <c r="DQE396" s="764"/>
      <c r="DQF396" s="764"/>
      <c r="DQG396" s="764"/>
      <c r="DQH396" s="764"/>
      <c r="DQI396" s="764"/>
      <c r="DQJ396" s="764"/>
      <c r="DQK396" s="764"/>
      <c r="DQL396" s="764"/>
      <c r="DQM396" s="764"/>
      <c r="DQN396" s="764"/>
      <c r="DQO396" s="764"/>
      <c r="DQP396" s="764"/>
      <c r="DQQ396" s="764"/>
      <c r="DQR396" s="764"/>
      <c r="DQS396" s="764"/>
      <c r="DQT396" s="764"/>
      <c r="DQU396" s="764"/>
      <c r="DQV396" s="764"/>
      <c r="DQW396" s="764"/>
      <c r="DQX396" s="764"/>
      <c r="DQY396" s="764"/>
      <c r="DQZ396" s="764"/>
      <c r="DRA396" s="764"/>
      <c r="DRB396" s="764"/>
      <c r="DRC396" s="764"/>
      <c r="DRD396" s="764"/>
      <c r="DRE396" s="764"/>
      <c r="DRF396" s="764"/>
      <c r="DRG396" s="764"/>
      <c r="DRH396" s="764"/>
      <c r="DRI396" s="764"/>
      <c r="DRJ396" s="764"/>
      <c r="DRK396" s="764"/>
      <c r="DRL396" s="764"/>
      <c r="DRM396" s="764"/>
      <c r="DRN396" s="764"/>
      <c r="DRO396" s="764"/>
      <c r="DRP396" s="764"/>
      <c r="DRQ396" s="764"/>
      <c r="DRR396" s="764"/>
      <c r="DRS396" s="764"/>
      <c r="DRT396" s="764"/>
      <c r="DRU396" s="764"/>
      <c r="DRV396" s="764"/>
      <c r="DRW396" s="764"/>
      <c r="DRX396" s="764"/>
      <c r="DRY396" s="764"/>
      <c r="DRZ396" s="764"/>
      <c r="DSA396" s="764"/>
      <c r="DSB396" s="764"/>
      <c r="DSC396" s="764"/>
      <c r="DSD396" s="764"/>
      <c r="DSE396" s="764"/>
      <c r="DSF396" s="764"/>
      <c r="DSG396" s="764"/>
      <c r="DSH396" s="764"/>
      <c r="DSI396" s="764"/>
      <c r="DSJ396" s="764"/>
      <c r="DSK396" s="764"/>
      <c r="DSL396" s="764"/>
      <c r="DSM396" s="764"/>
      <c r="DSN396" s="764"/>
      <c r="DSO396" s="764"/>
      <c r="DSP396" s="764"/>
      <c r="DSQ396" s="764"/>
      <c r="DSR396" s="764"/>
      <c r="DSS396" s="764"/>
      <c r="DST396" s="764"/>
      <c r="DSU396" s="764"/>
      <c r="DSV396" s="764"/>
      <c r="DSW396" s="764"/>
      <c r="DSX396" s="764"/>
      <c r="DSY396" s="764"/>
      <c r="DSZ396" s="764"/>
      <c r="DTA396" s="764"/>
      <c r="DTB396" s="764"/>
      <c r="DTC396" s="764"/>
      <c r="DTD396" s="764"/>
      <c r="DTE396" s="764"/>
      <c r="DTF396" s="764"/>
      <c r="DTG396" s="764"/>
      <c r="DTH396" s="764"/>
      <c r="DTI396" s="764"/>
      <c r="DTJ396" s="764"/>
      <c r="DTK396" s="764"/>
      <c r="DTL396" s="764"/>
      <c r="DTM396" s="764"/>
      <c r="DTN396" s="764"/>
      <c r="DTO396" s="764"/>
      <c r="DTP396" s="764"/>
      <c r="DTQ396" s="764"/>
      <c r="DTR396" s="764"/>
      <c r="DTS396" s="764"/>
      <c r="DTT396" s="764"/>
      <c r="DTU396" s="764"/>
      <c r="DTV396" s="764"/>
      <c r="DTW396" s="764"/>
      <c r="DTX396" s="764"/>
      <c r="DTY396" s="764"/>
      <c r="DTZ396" s="764"/>
      <c r="DUA396" s="764"/>
      <c r="DUB396" s="764"/>
      <c r="DUC396" s="764"/>
      <c r="DUD396" s="764"/>
      <c r="DUE396" s="764"/>
      <c r="DUF396" s="764"/>
      <c r="DUG396" s="764"/>
      <c r="DUH396" s="764"/>
      <c r="DUI396" s="764"/>
      <c r="DUJ396" s="764"/>
      <c r="DUK396" s="764"/>
      <c r="DUL396" s="764"/>
      <c r="DUM396" s="764"/>
      <c r="DUN396" s="764"/>
      <c r="DUO396" s="764"/>
      <c r="DUP396" s="764"/>
      <c r="DUQ396" s="764"/>
      <c r="DUR396" s="764"/>
      <c r="DUS396" s="764"/>
      <c r="DUT396" s="764"/>
      <c r="DUU396" s="764"/>
      <c r="DUV396" s="764"/>
      <c r="DUW396" s="764"/>
      <c r="DUX396" s="764"/>
      <c r="DUY396" s="764"/>
      <c r="DUZ396" s="764"/>
      <c r="DVA396" s="764"/>
      <c r="DVB396" s="764"/>
      <c r="DVC396" s="764"/>
      <c r="DVD396" s="764"/>
      <c r="DVE396" s="764"/>
      <c r="DVF396" s="764"/>
      <c r="DVG396" s="764"/>
      <c r="DVH396" s="764"/>
      <c r="DVI396" s="764"/>
      <c r="DVJ396" s="764"/>
      <c r="DVK396" s="764"/>
      <c r="DVL396" s="764"/>
      <c r="DVM396" s="764"/>
      <c r="DVN396" s="764"/>
      <c r="DVO396" s="764"/>
      <c r="DVP396" s="764"/>
      <c r="DVQ396" s="764"/>
      <c r="DVR396" s="764"/>
      <c r="DVS396" s="764"/>
      <c r="DVT396" s="764"/>
      <c r="DVU396" s="764"/>
      <c r="DVV396" s="764"/>
      <c r="DVW396" s="764"/>
      <c r="DVX396" s="764"/>
      <c r="DVY396" s="764"/>
      <c r="DVZ396" s="764"/>
      <c r="DWA396" s="764"/>
      <c r="DWB396" s="764"/>
      <c r="DWC396" s="764"/>
      <c r="DWD396" s="764"/>
      <c r="DWE396" s="764"/>
      <c r="DWF396" s="764"/>
      <c r="DWG396" s="764"/>
      <c r="DWH396" s="764"/>
      <c r="DWI396" s="764"/>
      <c r="DWJ396" s="764"/>
      <c r="DWK396" s="764"/>
      <c r="DWL396" s="764"/>
      <c r="DWM396" s="764"/>
      <c r="DWN396" s="764"/>
      <c r="DWO396" s="764"/>
      <c r="DWP396" s="764"/>
      <c r="DWQ396" s="764"/>
      <c r="DWR396" s="764"/>
      <c r="DWS396" s="764"/>
      <c r="DWT396" s="764"/>
      <c r="DWU396" s="764"/>
      <c r="DWV396" s="764"/>
      <c r="DWW396" s="764"/>
      <c r="DWX396" s="764"/>
      <c r="DWY396" s="764"/>
      <c r="DWZ396" s="764"/>
      <c r="DXA396" s="764"/>
      <c r="DXB396" s="764"/>
      <c r="DXC396" s="764"/>
      <c r="DXD396" s="764"/>
      <c r="DXE396" s="764"/>
      <c r="DXF396" s="764"/>
      <c r="DXG396" s="764"/>
      <c r="DXH396" s="764"/>
      <c r="DXI396" s="764"/>
      <c r="DXJ396" s="764"/>
      <c r="DXK396" s="764"/>
      <c r="DXL396" s="764"/>
      <c r="DXM396" s="764"/>
      <c r="DXN396" s="764"/>
      <c r="DXO396" s="764"/>
      <c r="DXP396" s="764"/>
      <c r="DXQ396" s="764"/>
      <c r="DXR396" s="764"/>
      <c r="DXS396" s="764"/>
      <c r="DXT396" s="764"/>
      <c r="DXU396" s="764"/>
      <c r="DXV396" s="764"/>
      <c r="DXW396" s="764"/>
      <c r="DXX396" s="764"/>
      <c r="DXY396" s="764"/>
      <c r="DXZ396" s="764"/>
      <c r="DYA396" s="764"/>
      <c r="DYB396" s="764"/>
      <c r="DYC396" s="764"/>
      <c r="DYD396" s="764"/>
      <c r="DYE396" s="764"/>
      <c r="DYF396" s="764"/>
      <c r="DYG396" s="764"/>
      <c r="DYH396" s="764"/>
      <c r="DYI396" s="764"/>
      <c r="DYJ396" s="764"/>
      <c r="DYK396" s="764"/>
      <c r="DYL396" s="764"/>
      <c r="DYM396" s="764"/>
      <c r="DYN396" s="764"/>
      <c r="DYO396" s="764"/>
      <c r="DYP396" s="764"/>
      <c r="DYQ396" s="764"/>
      <c r="DYR396" s="764"/>
      <c r="DYS396" s="764"/>
      <c r="DYT396" s="764"/>
      <c r="DYU396" s="764"/>
      <c r="DYV396" s="764"/>
      <c r="DYW396" s="764"/>
      <c r="DYX396" s="764"/>
      <c r="DYY396" s="764"/>
      <c r="DYZ396" s="764"/>
      <c r="DZA396" s="764"/>
      <c r="DZB396" s="764"/>
      <c r="DZC396" s="764"/>
      <c r="DZD396" s="764"/>
      <c r="DZE396" s="764"/>
      <c r="DZF396" s="764"/>
      <c r="DZG396" s="764"/>
      <c r="DZH396" s="764"/>
      <c r="DZI396" s="764"/>
      <c r="DZJ396" s="764"/>
      <c r="DZK396" s="764"/>
      <c r="DZL396" s="764"/>
      <c r="DZM396" s="764"/>
      <c r="DZN396" s="764"/>
      <c r="DZO396" s="764"/>
      <c r="DZP396" s="764"/>
      <c r="DZQ396" s="764"/>
      <c r="DZR396" s="764"/>
      <c r="DZS396" s="764"/>
      <c r="DZT396" s="764"/>
      <c r="DZU396" s="764"/>
      <c r="DZV396" s="764"/>
      <c r="DZW396" s="764"/>
      <c r="DZX396" s="764"/>
      <c r="DZY396" s="764"/>
      <c r="DZZ396" s="764"/>
      <c r="EAA396" s="764"/>
      <c r="EAB396" s="764"/>
      <c r="EAC396" s="764"/>
      <c r="EAD396" s="764"/>
      <c r="EAE396" s="764"/>
      <c r="EAF396" s="764"/>
      <c r="EAG396" s="764"/>
      <c r="EAH396" s="764"/>
      <c r="EAI396" s="764"/>
      <c r="EAJ396" s="764"/>
      <c r="EAK396" s="764"/>
      <c r="EAL396" s="764"/>
      <c r="EAM396" s="764"/>
      <c r="EAN396" s="764"/>
      <c r="EAO396" s="764"/>
      <c r="EAP396" s="764"/>
      <c r="EAQ396" s="764"/>
      <c r="EAR396" s="764"/>
      <c r="EAS396" s="764"/>
      <c r="EAT396" s="764"/>
      <c r="EAU396" s="764"/>
      <c r="EAV396" s="764"/>
      <c r="EAW396" s="764"/>
      <c r="EAX396" s="764"/>
      <c r="EAY396" s="764"/>
      <c r="EAZ396" s="764"/>
      <c r="EBA396" s="764"/>
      <c r="EBB396" s="764"/>
      <c r="EBC396" s="764"/>
      <c r="EBD396" s="764"/>
      <c r="EBE396" s="764"/>
      <c r="EBF396" s="764"/>
      <c r="EBG396" s="764"/>
      <c r="EBH396" s="764"/>
      <c r="EBI396" s="764"/>
      <c r="EBJ396" s="764"/>
      <c r="EBK396" s="764"/>
      <c r="EBL396" s="764"/>
      <c r="EBM396" s="764"/>
      <c r="EBN396" s="764"/>
      <c r="EBO396" s="764"/>
      <c r="EBP396" s="764"/>
      <c r="EBQ396" s="764"/>
      <c r="EBR396" s="764"/>
      <c r="EBS396" s="764"/>
      <c r="EBT396" s="764"/>
      <c r="EBU396" s="764"/>
      <c r="EBV396" s="764"/>
      <c r="EBW396" s="764"/>
      <c r="EBX396" s="764"/>
      <c r="EBY396" s="764"/>
      <c r="EBZ396" s="764"/>
      <c r="ECA396" s="764"/>
      <c r="ECB396" s="764"/>
      <c r="ECC396" s="764"/>
      <c r="ECD396" s="764"/>
      <c r="ECE396" s="764"/>
      <c r="ECF396" s="764"/>
      <c r="ECG396" s="764"/>
      <c r="ECH396" s="764"/>
      <c r="ECI396" s="764"/>
      <c r="ECJ396" s="764"/>
      <c r="ECK396" s="764"/>
      <c r="ECL396" s="764"/>
      <c r="ECM396" s="764"/>
      <c r="ECN396" s="764"/>
      <c r="ECO396" s="764"/>
      <c r="ECP396" s="764"/>
      <c r="ECQ396" s="764"/>
      <c r="ECR396" s="764"/>
      <c r="ECS396" s="764"/>
      <c r="ECT396" s="764"/>
      <c r="ECU396" s="764"/>
      <c r="ECV396" s="764"/>
      <c r="ECW396" s="764"/>
      <c r="ECX396" s="764"/>
      <c r="ECY396" s="764"/>
      <c r="ECZ396" s="764"/>
      <c r="EDA396" s="764"/>
      <c r="EDB396" s="764"/>
      <c r="EDC396" s="764"/>
      <c r="EDD396" s="764"/>
      <c r="EDE396" s="764"/>
      <c r="EDF396" s="764"/>
      <c r="EDG396" s="764"/>
      <c r="EDH396" s="764"/>
      <c r="EDI396" s="764"/>
      <c r="EDJ396" s="764"/>
      <c r="EDK396" s="764"/>
      <c r="EDL396" s="764"/>
      <c r="EDM396" s="764"/>
      <c r="EDN396" s="764"/>
      <c r="EDO396" s="764"/>
      <c r="EDP396" s="764"/>
      <c r="EDQ396" s="764"/>
      <c r="EDR396" s="764"/>
      <c r="EDS396" s="764"/>
      <c r="EDT396" s="764"/>
      <c r="EDU396" s="764"/>
      <c r="EDV396" s="764"/>
      <c r="EDW396" s="764"/>
      <c r="EDX396" s="764"/>
      <c r="EDY396" s="764"/>
      <c r="EDZ396" s="764"/>
      <c r="EEA396" s="764"/>
      <c r="EEB396" s="764"/>
      <c r="EEC396" s="764"/>
      <c r="EED396" s="764"/>
      <c r="EEE396" s="764"/>
      <c r="EEF396" s="764"/>
      <c r="EEG396" s="764"/>
      <c r="EEH396" s="764"/>
      <c r="EEI396" s="764"/>
      <c r="EEJ396" s="764"/>
      <c r="EEK396" s="764"/>
      <c r="EEL396" s="764"/>
      <c r="EEM396" s="764"/>
      <c r="EEN396" s="764"/>
      <c r="EEO396" s="764"/>
      <c r="EEP396" s="764"/>
      <c r="EEQ396" s="764"/>
      <c r="EER396" s="764"/>
      <c r="EES396" s="764"/>
      <c r="EET396" s="764"/>
      <c r="EEU396" s="764"/>
      <c r="EEV396" s="764"/>
      <c r="EEW396" s="764"/>
      <c r="EEX396" s="764"/>
      <c r="EEY396" s="764"/>
      <c r="EEZ396" s="764"/>
      <c r="EFA396" s="764"/>
      <c r="EFB396" s="764"/>
      <c r="EFC396" s="764"/>
      <c r="EFD396" s="764"/>
      <c r="EFE396" s="764"/>
      <c r="EFF396" s="764"/>
      <c r="EFG396" s="764"/>
      <c r="EFH396" s="764"/>
      <c r="EFI396" s="764"/>
      <c r="EFJ396" s="764"/>
      <c r="EFK396" s="764"/>
      <c r="EFL396" s="764"/>
      <c r="EFM396" s="764"/>
      <c r="EFN396" s="764"/>
      <c r="EFO396" s="764"/>
      <c r="EFP396" s="764"/>
      <c r="EFQ396" s="764"/>
      <c r="EFR396" s="764"/>
      <c r="EFS396" s="764"/>
      <c r="EFT396" s="764"/>
      <c r="EFU396" s="764"/>
      <c r="EFV396" s="764"/>
      <c r="EFW396" s="764"/>
      <c r="EFX396" s="764"/>
      <c r="EFY396" s="764"/>
      <c r="EFZ396" s="764"/>
      <c r="EGA396" s="764"/>
      <c r="EGB396" s="764"/>
      <c r="EGC396" s="764"/>
      <c r="EGD396" s="764"/>
      <c r="EGE396" s="764"/>
      <c r="EGF396" s="764"/>
      <c r="EGG396" s="764"/>
      <c r="EGH396" s="764"/>
      <c r="EGI396" s="764"/>
      <c r="EGJ396" s="764"/>
      <c r="EGK396" s="764"/>
      <c r="EGL396" s="764"/>
      <c r="EGM396" s="764"/>
      <c r="EGN396" s="764"/>
      <c r="EGO396" s="764"/>
      <c r="EGP396" s="764"/>
      <c r="EGQ396" s="764"/>
      <c r="EGR396" s="764"/>
      <c r="EGS396" s="764"/>
      <c r="EGT396" s="764"/>
      <c r="EGU396" s="764"/>
      <c r="EGV396" s="764"/>
      <c r="EGW396" s="764"/>
      <c r="EGX396" s="764"/>
      <c r="EGY396" s="764"/>
      <c r="EGZ396" s="764"/>
      <c r="EHA396" s="764"/>
      <c r="EHB396" s="764"/>
      <c r="EHC396" s="764"/>
      <c r="EHD396" s="764"/>
      <c r="EHE396" s="764"/>
      <c r="EHF396" s="764"/>
      <c r="EHG396" s="764"/>
      <c r="EHH396" s="764"/>
      <c r="EHI396" s="764"/>
      <c r="EHJ396" s="764"/>
      <c r="EHK396" s="764"/>
      <c r="EHL396" s="764"/>
      <c r="EHM396" s="764"/>
      <c r="EHN396" s="764"/>
      <c r="EHO396" s="764"/>
      <c r="EHP396" s="764"/>
      <c r="EHQ396" s="764"/>
      <c r="EHR396" s="764"/>
      <c r="EHS396" s="764"/>
      <c r="EHT396" s="764"/>
      <c r="EHU396" s="764"/>
      <c r="EHV396" s="764"/>
      <c r="EHW396" s="764"/>
      <c r="EHX396" s="764"/>
      <c r="EHY396" s="764"/>
      <c r="EHZ396" s="764"/>
      <c r="EIA396" s="764"/>
      <c r="EIB396" s="764"/>
      <c r="EIC396" s="764"/>
      <c r="EID396" s="764"/>
      <c r="EIE396" s="764"/>
      <c r="EIF396" s="764"/>
      <c r="EIG396" s="764"/>
      <c r="EIH396" s="764"/>
      <c r="EII396" s="764"/>
      <c r="EIJ396" s="764"/>
      <c r="EIK396" s="764"/>
      <c r="EIL396" s="764"/>
      <c r="EIM396" s="764"/>
      <c r="EIN396" s="764"/>
      <c r="EIO396" s="764"/>
      <c r="EIP396" s="764"/>
      <c r="EIQ396" s="764"/>
      <c r="EIR396" s="764"/>
      <c r="EIS396" s="764"/>
      <c r="EIT396" s="764"/>
      <c r="EIU396" s="764"/>
      <c r="EIV396" s="764"/>
      <c r="EIW396" s="764"/>
      <c r="EIX396" s="764"/>
      <c r="EIY396" s="764"/>
      <c r="EIZ396" s="764"/>
      <c r="EJA396" s="764"/>
      <c r="EJB396" s="764"/>
      <c r="EJC396" s="764"/>
      <c r="EJD396" s="764"/>
      <c r="EJE396" s="764"/>
      <c r="EJF396" s="764"/>
      <c r="EJG396" s="764"/>
      <c r="EJH396" s="764"/>
      <c r="EJI396" s="764"/>
      <c r="EJJ396" s="764"/>
      <c r="EJK396" s="764"/>
      <c r="EJL396" s="764"/>
      <c r="EJM396" s="764"/>
      <c r="EJN396" s="764"/>
      <c r="EJO396" s="764"/>
      <c r="EJP396" s="764"/>
      <c r="EJQ396" s="764"/>
      <c r="EJR396" s="764"/>
      <c r="EJS396" s="764"/>
      <c r="EJT396" s="764"/>
      <c r="EJU396" s="764"/>
      <c r="EJV396" s="764"/>
      <c r="EJW396" s="764"/>
      <c r="EJX396" s="764"/>
      <c r="EJY396" s="764"/>
      <c r="EJZ396" s="764"/>
      <c r="EKA396" s="764"/>
      <c r="EKB396" s="764"/>
      <c r="EKC396" s="764"/>
      <c r="EKD396" s="764"/>
      <c r="EKE396" s="764"/>
      <c r="EKF396" s="764"/>
      <c r="EKG396" s="764"/>
      <c r="EKH396" s="764"/>
      <c r="EKI396" s="764"/>
      <c r="EKJ396" s="764"/>
      <c r="EKK396" s="764"/>
      <c r="EKL396" s="764"/>
      <c r="EKM396" s="764"/>
      <c r="EKN396" s="764"/>
      <c r="EKO396" s="764"/>
      <c r="EKP396" s="764"/>
      <c r="EKQ396" s="764"/>
      <c r="EKR396" s="764"/>
      <c r="EKS396" s="764"/>
      <c r="EKT396" s="764"/>
      <c r="EKU396" s="764"/>
      <c r="EKV396" s="764"/>
      <c r="EKW396" s="764"/>
      <c r="EKX396" s="764"/>
      <c r="EKY396" s="764"/>
      <c r="EKZ396" s="764"/>
      <c r="ELA396" s="764"/>
      <c r="ELB396" s="764"/>
      <c r="ELC396" s="764"/>
      <c r="ELD396" s="764"/>
      <c r="ELE396" s="764"/>
      <c r="ELF396" s="764"/>
      <c r="ELG396" s="764"/>
      <c r="ELH396" s="764"/>
      <c r="ELI396" s="764"/>
      <c r="ELJ396" s="764"/>
      <c r="ELK396" s="764"/>
      <c r="ELL396" s="764"/>
      <c r="ELM396" s="764"/>
      <c r="ELN396" s="764"/>
      <c r="ELO396" s="764"/>
      <c r="ELP396" s="764"/>
      <c r="ELQ396" s="764"/>
      <c r="ELR396" s="764"/>
      <c r="ELS396" s="764"/>
      <c r="ELT396" s="764"/>
      <c r="ELU396" s="764"/>
      <c r="ELV396" s="764"/>
      <c r="ELW396" s="764"/>
      <c r="ELX396" s="764"/>
      <c r="ELY396" s="764"/>
      <c r="ELZ396" s="764"/>
      <c r="EMA396" s="764"/>
      <c r="EMB396" s="764"/>
      <c r="EMC396" s="764"/>
      <c r="EMD396" s="764"/>
      <c r="EME396" s="764"/>
      <c r="EMF396" s="764"/>
      <c r="EMG396" s="764"/>
      <c r="EMH396" s="764"/>
      <c r="EMI396" s="764"/>
      <c r="EMJ396" s="764"/>
      <c r="EMK396" s="764"/>
      <c r="EML396" s="764"/>
      <c r="EMM396" s="764"/>
      <c r="EMN396" s="764"/>
      <c r="EMO396" s="764"/>
      <c r="EMP396" s="764"/>
      <c r="EMQ396" s="764"/>
      <c r="EMR396" s="764"/>
      <c r="EMS396" s="764"/>
      <c r="EMT396" s="764"/>
      <c r="EMU396" s="764"/>
      <c r="EMV396" s="764"/>
      <c r="EMW396" s="764"/>
      <c r="EMX396" s="764"/>
      <c r="EMY396" s="764"/>
      <c r="EMZ396" s="764"/>
      <c r="ENA396" s="764"/>
      <c r="ENB396" s="764"/>
      <c r="ENC396" s="764"/>
      <c r="END396" s="764"/>
      <c r="ENE396" s="764"/>
      <c r="ENF396" s="764"/>
      <c r="ENG396" s="764"/>
      <c r="ENH396" s="764"/>
      <c r="ENI396" s="764"/>
      <c r="ENJ396" s="764"/>
      <c r="ENK396" s="764"/>
      <c r="ENL396" s="764"/>
      <c r="ENM396" s="764"/>
      <c r="ENN396" s="764"/>
      <c r="ENO396" s="764"/>
      <c r="ENP396" s="764"/>
      <c r="ENQ396" s="764"/>
      <c r="ENR396" s="764"/>
      <c r="ENS396" s="764"/>
      <c r="ENT396" s="764"/>
      <c r="ENU396" s="764"/>
      <c r="ENV396" s="764"/>
      <c r="ENW396" s="764"/>
      <c r="ENX396" s="764"/>
      <c r="ENY396" s="764"/>
      <c r="ENZ396" s="764"/>
      <c r="EOA396" s="764"/>
      <c r="EOB396" s="764"/>
      <c r="EOC396" s="764"/>
      <c r="EOD396" s="764"/>
      <c r="EOE396" s="764"/>
      <c r="EOF396" s="764"/>
      <c r="EOG396" s="764"/>
      <c r="EOH396" s="764"/>
      <c r="EOI396" s="764"/>
      <c r="EOJ396" s="764"/>
      <c r="EOK396" s="764"/>
      <c r="EOL396" s="764"/>
      <c r="EOM396" s="764"/>
      <c r="EON396" s="764"/>
      <c r="EOO396" s="764"/>
      <c r="EOP396" s="764"/>
      <c r="EOQ396" s="764"/>
      <c r="EOR396" s="764"/>
      <c r="EOS396" s="764"/>
      <c r="EOT396" s="764"/>
      <c r="EOU396" s="764"/>
      <c r="EOV396" s="764"/>
      <c r="EOW396" s="764"/>
      <c r="EOX396" s="764"/>
      <c r="EOY396" s="764"/>
      <c r="EOZ396" s="764"/>
      <c r="EPA396" s="764"/>
      <c r="EPB396" s="764"/>
      <c r="EPC396" s="764"/>
      <c r="EPD396" s="764"/>
      <c r="EPE396" s="764"/>
      <c r="EPF396" s="764"/>
      <c r="EPG396" s="764"/>
      <c r="EPH396" s="764"/>
      <c r="EPI396" s="764"/>
      <c r="EPJ396" s="764"/>
      <c r="EPK396" s="764"/>
      <c r="EPL396" s="764"/>
      <c r="EPM396" s="764"/>
      <c r="EPN396" s="764"/>
      <c r="EPO396" s="764"/>
      <c r="EPP396" s="764"/>
      <c r="EPQ396" s="764"/>
      <c r="EPR396" s="764"/>
      <c r="EPS396" s="764"/>
      <c r="EPT396" s="764"/>
      <c r="EPU396" s="764"/>
      <c r="EPV396" s="764"/>
      <c r="EPW396" s="764"/>
      <c r="EPX396" s="764"/>
      <c r="EPY396" s="764"/>
      <c r="EPZ396" s="764"/>
      <c r="EQA396" s="764"/>
      <c r="EQB396" s="764"/>
      <c r="EQC396" s="764"/>
      <c r="EQD396" s="764"/>
      <c r="EQE396" s="764"/>
      <c r="EQF396" s="764"/>
      <c r="EQG396" s="764"/>
      <c r="EQH396" s="764"/>
      <c r="EQI396" s="764"/>
      <c r="EQJ396" s="764"/>
      <c r="EQK396" s="764"/>
      <c r="EQL396" s="764"/>
      <c r="EQM396" s="764"/>
      <c r="EQN396" s="764"/>
      <c r="EQO396" s="764"/>
      <c r="EQP396" s="764"/>
      <c r="EQQ396" s="764"/>
      <c r="EQR396" s="764"/>
      <c r="EQS396" s="764"/>
      <c r="EQT396" s="764"/>
      <c r="EQU396" s="764"/>
      <c r="EQV396" s="764"/>
      <c r="EQW396" s="764"/>
      <c r="EQX396" s="764"/>
      <c r="EQY396" s="764"/>
      <c r="EQZ396" s="764"/>
      <c r="ERA396" s="764"/>
      <c r="ERB396" s="764"/>
      <c r="ERC396" s="764"/>
      <c r="ERD396" s="764"/>
      <c r="ERE396" s="764"/>
      <c r="ERF396" s="764"/>
      <c r="ERG396" s="764"/>
      <c r="ERH396" s="764"/>
      <c r="ERI396" s="764"/>
      <c r="ERJ396" s="764"/>
      <c r="ERK396" s="764"/>
      <c r="ERL396" s="764"/>
      <c r="ERM396" s="764"/>
      <c r="ERN396" s="764"/>
      <c r="ERO396" s="764"/>
      <c r="ERP396" s="764"/>
      <c r="ERQ396" s="764"/>
      <c r="ERR396" s="764"/>
      <c r="ERS396" s="764"/>
      <c r="ERT396" s="764"/>
      <c r="ERU396" s="764"/>
      <c r="ERV396" s="764"/>
      <c r="ERW396" s="764"/>
      <c r="ERX396" s="764"/>
      <c r="ERY396" s="764"/>
      <c r="ERZ396" s="764"/>
      <c r="ESA396" s="764"/>
      <c r="ESB396" s="764"/>
      <c r="ESC396" s="764"/>
      <c r="ESD396" s="764"/>
      <c r="ESE396" s="764"/>
      <c r="ESF396" s="764"/>
      <c r="ESG396" s="764"/>
      <c r="ESH396" s="764"/>
      <c r="ESI396" s="764"/>
      <c r="ESJ396" s="764"/>
      <c r="ESK396" s="764"/>
      <c r="ESL396" s="764"/>
      <c r="ESM396" s="764"/>
      <c r="ESN396" s="764"/>
      <c r="ESO396" s="764"/>
      <c r="ESP396" s="764"/>
      <c r="ESQ396" s="764"/>
      <c r="ESR396" s="764"/>
      <c r="ESS396" s="764"/>
      <c r="EST396" s="764"/>
      <c r="ESU396" s="764"/>
      <c r="ESV396" s="764"/>
      <c r="ESW396" s="764"/>
      <c r="ESX396" s="764"/>
      <c r="ESY396" s="764"/>
      <c r="ESZ396" s="764"/>
      <c r="ETA396" s="764"/>
      <c r="ETB396" s="764"/>
      <c r="ETC396" s="764"/>
      <c r="ETD396" s="764"/>
      <c r="ETE396" s="764"/>
      <c r="ETF396" s="764"/>
      <c r="ETG396" s="764"/>
      <c r="ETH396" s="764"/>
      <c r="ETI396" s="764"/>
      <c r="ETJ396" s="764"/>
      <c r="ETK396" s="764"/>
      <c r="ETL396" s="764"/>
      <c r="ETM396" s="764"/>
      <c r="ETN396" s="764"/>
      <c r="ETO396" s="764"/>
      <c r="ETP396" s="764"/>
      <c r="ETQ396" s="764"/>
      <c r="ETR396" s="764"/>
      <c r="ETS396" s="764"/>
      <c r="ETT396" s="764"/>
      <c r="ETU396" s="764"/>
      <c r="ETV396" s="764"/>
      <c r="ETW396" s="764"/>
      <c r="ETX396" s="764"/>
      <c r="ETY396" s="764"/>
      <c r="ETZ396" s="764"/>
      <c r="EUA396" s="764"/>
      <c r="EUB396" s="764"/>
      <c r="EUC396" s="764"/>
      <c r="EUD396" s="764"/>
      <c r="EUE396" s="764"/>
      <c r="EUF396" s="764"/>
      <c r="EUG396" s="764"/>
      <c r="EUH396" s="764"/>
      <c r="EUI396" s="764"/>
      <c r="EUJ396" s="764"/>
      <c r="EUK396" s="764"/>
      <c r="EUL396" s="764"/>
      <c r="EUM396" s="764"/>
      <c r="EUN396" s="764"/>
      <c r="EUO396" s="764"/>
      <c r="EUP396" s="764"/>
      <c r="EUQ396" s="764"/>
      <c r="EUR396" s="764"/>
      <c r="EUS396" s="764"/>
      <c r="EUT396" s="764"/>
      <c r="EUU396" s="764"/>
      <c r="EUV396" s="764"/>
      <c r="EUW396" s="764"/>
      <c r="EUX396" s="764"/>
      <c r="EUY396" s="764"/>
      <c r="EUZ396" s="764"/>
      <c r="EVA396" s="764"/>
      <c r="EVB396" s="764"/>
      <c r="EVC396" s="764"/>
      <c r="EVD396" s="764"/>
      <c r="EVE396" s="764"/>
      <c r="EVF396" s="764"/>
      <c r="EVG396" s="764"/>
      <c r="EVH396" s="764"/>
      <c r="EVI396" s="764"/>
      <c r="EVJ396" s="764"/>
      <c r="EVK396" s="764"/>
      <c r="EVL396" s="764"/>
      <c r="EVM396" s="764"/>
      <c r="EVN396" s="764"/>
      <c r="EVO396" s="764"/>
      <c r="EVP396" s="764"/>
      <c r="EVQ396" s="764"/>
      <c r="EVR396" s="764"/>
      <c r="EVS396" s="764"/>
      <c r="EVT396" s="764"/>
      <c r="EVU396" s="764"/>
      <c r="EVV396" s="764"/>
      <c r="EVW396" s="764"/>
      <c r="EVX396" s="764"/>
      <c r="EVY396" s="764"/>
      <c r="EVZ396" s="764"/>
      <c r="EWA396" s="764"/>
      <c r="EWB396" s="764"/>
      <c r="EWC396" s="764"/>
      <c r="EWD396" s="764"/>
      <c r="EWE396" s="764"/>
      <c r="EWF396" s="764"/>
      <c r="EWG396" s="764"/>
      <c r="EWH396" s="764"/>
      <c r="EWI396" s="764"/>
      <c r="EWJ396" s="764"/>
      <c r="EWK396" s="764"/>
      <c r="EWL396" s="764"/>
      <c r="EWM396" s="764"/>
      <c r="EWN396" s="764"/>
      <c r="EWO396" s="764"/>
      <c r="EWP396" s="764"/>
      <c r="EWQ396" s="764"/>
      <c r="EWR396" s="764"/>
      <c r="EWS396" s="764"/>
      <c r="EWT396" s="764"/>
      <c r="EWU396" s="764"/>
      <c r="EWV396" s="764"/>
      <c r="EWW396" s="764"/>
      <c r="EWX396" s="764"/>
      <c r="EWY396" s="764"/>
      <c r="EWZ396" s="764"/>
      <c r="EXA396" s="764"/>
      <c r="EXB396" s="764"/>
      <c r="EXC396" s="764"/>
      <c r="EXD396" s="764"/>
      <c r="EXE396" s="764"/>
      <c r="EXF396" s="764"/>
      <c r="EXG396" s="764"/>
      <c r="EXH396" s="764"/>
      <c r="EXI396" s="764"/>
      <c r="EXJ396" s="764"/>
      <c r="EXK396" s="764"/>
      <c r="EXL396" s="764"/>
      <c r="EXM396" s="764"/>
      <c r="EXN396" s="764"/>
      <c r="EXO396" s="764"/>
      <c r="EXP396" s="764"/>
      <c r="EXQ396" s="764"/>
      <c r="EXR396" s="764"/>
      <c r="EXS396" s="764"/>
      <c r="EXT396" s="764"/>
      <c r="EXU396" s="764"/>
      <c r="EXV396" s="764"/>
      <c r="EXW396" s="764"/>
      <c r="EXX396" s="764"/>
      <c r="EXY396" s="764"/>
      <c r="EXZ396" s="764"/>
      <c r="EYA396" s="764"/>
      <c r="EYB396" s="764"/>
      <c r="EYC396" s="764"/>
      <c r="EYD396" s="764"/>
      <c r="EYE396" s="764"/>
      <c r="EYF396" s="764"/>
      <c r="EYG396" s="764"/>
      <c r="EYH396" s="764"/>
      <c r="EYI396" s="764"/>
      <c r="EYJ396" s="764"/>
      <c r="EYK396" s="764"/>
      <c r="EYL396" s="764"/>
      <c r="EYM396" s="764"/>
      <c r="EYN396" s="764"/>
      <c r="EYO396" s="764"/>
      <c r="EYP396" s="764"/>
      <c r="EYQ396" s="764"/>
      <c r="EYR396" s="764"/>
      <c r="EYS396" s="764"/>
      <c r="EYT396" s="764"/>
      <c r="EYU396" s="764"/>
      <c r="EYV396" s="764"/>
      <c r="EYW396" s="764"/>
      <c r="EYX396" s="764"/>
      <c r="EYY396" s="764"/>
      <c r="EYZ396" s="764"/>
      <c r="EZA396" s="764"/>
      <c r="EZB396" s="764"/>
      <c r="EZC396" s="764"/>
      <c r="EZD396" s="764"/>
      <c r="EZE396" s="764"/>
      <c r="EZF396" s="764"/>
      <c r="EZG396" s="764"/>
      <c r="EZH396" s="764"/>
      <c r="EZI396" s="764"/>
      <c r="EZJ396" s="764"/>
      <c r="EZK396" s="764"/>
      <c r="EZL396" s="764"/>
      <c r="EZM396" s="764"/>
      <c r="EZN396" s="764"/>
      <c r="EZO396" s="764"/>
      <c r="EZP396" s="764"/>
      <c r="EZQ396" s="764"/>
      <c r="EZR396" s="764"/>
      <c r="EZS396" s="764"/>
      <c r="EZT396" s="764"/>
      <c r="EZU396" s="764"/>
      <c r="EZV396" s="764"/>
      <c r="EZW396" s="764"/>
      <c r="EZX396" s="764"/>
      <c r="EZY396" s="764"/>
      <c r="EZZ396" s="764"/>
      <c r="FAA396" s="764"/>
      <c r="FAB396" s="764"/>
      <c r="FAC396" s="764"/>
      <c r="FAD396" s="764"/>
      <c r="FAE396" s="764"/>
      <c r="FAF396" s="764"/>
      <c r="FAG396" s="764"/>
      <c r="FAH396" s="764"/>
      <c r="FAI396" s="764"/>
      <c r="FAJ396" s="764"/>
      <c r="FAK396" s="764"/>
      <c r="FAL396" s="764"/>
      <c r="FAM396" s="764"/>
      <c r="FAN396" s="764"/>
      <c r="FAO396" s="764"/>
      <c r="FAP396" s="764"/>
      <c r="FAQ396" s="764"/>
      <c r="FAR396" s="764"/>
      <c r="FAS396" s="764"/>
      <c r="FAT396" s="764"/>
      <c r="FAU396" s="764"/>
      <c r="FAV396" s="764"/>
      <c r="FAW396" s="764"/>
      <c r="FAX396" s="764"/>
      <c r="FAY396" s="764"/>
      <c r="FAZ396" s="764"/>
      <c r="FBA396" s="764"/>
      <c r="FBB396" s="764"/>
      <c r="FBC396" s="764"/>
      <c r="FBD396" s="764"/>
      <c r="FBE396" s="764"/>
      <c r="FBF396" s="764"/>
      <c r="FBG396" s="764"/>
      <c r="FBH396" s="764"/>
      <c r="FBI396" s="764"/>
      <c r="FBJ396" s="764"/>
      <c r="FBK396" s="764"/>
      <c r="FBL396" s="764"/>
      <c r="FBM396" s="764"/>
      <c r="FBN396" s="764"/>
      <c r="FBO396" s="764"/>
      <c r="FBP396" s="764"/>
      <c r="FBQ396" s="764"/>
      <c r="FBR396" s="764"/>
      <c r="FBS396" s="764"/>
      <c r="FBT396" s="764"/>
      <c r="FBU396" s="764"/>
      <c r="FBV396" s="764"/>
      <c r="FBW396" s="764"/>
      <c r="FBX396" s="764"/>
      <c r="FBY396" s="764"/>
      <c r="FBZ396" s="764"/>
      <c r="FCA396" s="764"/>
      <c r="FCB396" s="764"/>
      <c r="FCC396" s="764"/>
      <c r="FCD396" s="764"/>
      <c r="FCE396" s="764"/>
      <c r="FCF396" s="764"/>
      <c r="FCG396" s="764"/>
      <c r="FCH396" s="764"/>
      <c r="FCI396" s="764"/>
      <c r="FCJ396" s="764"/>
      <c r="FCK396" s="764"/>
      <c r="FCL396" s="764"/>
      <c r="FCM396" s="764"/>
      <c r="FCN396" s="764"/>
      <c r="FCO396" s="764"/>
      <c r="FCP396" s="764"/>
      <c r="FCQ396" s="764"/>
      <c r="FCR396" s="764"/>
      <c r="FCS396" s="764"/>
      <c r="FCT396" s="764"/>
      <c r="FCU396" s="764"/>
      <c r="FCV396" s="764"/>
      <c r="FCW396" s="764"/>
      <c r="FCX396" s="764"/>
      <c r="FCY396" s="764"/>
      <c r="FCZ396" s="764"/>
      <c r="FDA396" s="764"/>
      <c r="FDB396" s="764"/>
      <c r="FDC396" s="764"/>
      <c r="FDD396" s="764"/>
      <c r="FDE396" s="764"/>
      <c r="FDF396" s="764"/>
      <c r="FDG396" s="764"/>
      <c r="FDH396" s="764"/>
      <c r="FDI396" s="764"/>
      <c r="FDJ396" s="764"/>
      <c r="FDK396" s="764"/>
      <c r="FDL396" s="764"/>
      <c r="FDM396" s="764"/>
      <c r="FDN396" s="764"/>
      <c r="FDO396" s="764"/>
      <c r="FDP396" s="764"/>
      <c r="FDQ396" s="764"/>
      <c r="FDR396" s="764"/>
      <c r="FDS396" s="764"/>
      <c r="FDT396" s="764"/>
      <c r="FDU396" s="764"/>
      <c r="FDV396" s="764"/>
      <c r="FDW396" s="764"/>
      <c r="FDX396" s="764"/>
      <c r="FDY396" s="764"/>
      <c r="FDZ396" s="764"/>
      <c r="FEA396" s="764"/>
      <c r="FEB396" s="764"/>
      <c r="FEC396" s="764"/>
      <c r="FED396" s="764"/>
      <c r="FEE396" s="764"/>
      <c r="FEF396" s="764"/>
      <c r="FEG396" s="764"/>
      <c r="FEH396" s="764"/>
      <c r="FEI396" s="764"/>
      <c r="FEJ396" s="764"/>
      <c r="FEK396" s="764"/>
      <c r="FEL396" s="764"/>
      <c r="FEM396" s="764"/>
      <c r="FEN396" s="764"/>
      <c r="FEO396" s="764"/>
      <c r="FEP396" s="764"/>
      <c r="FEQ396" s="764"/>
      <c r="FER396" s="764"/>
      <c r="FES396" s="764"/>
      <c r="FET396" s="764"/>
      <c r="FEU396" s="764"/>
      <c r="FEV396" s="764"/>
      <c r="FEW396" s="764"/>
      <c r="FEX396" s="764"/>
      <c r="FEY396" s="764"/>
      <c r="FEZ396" s="764"/>
      <c r="FFA396" s="764"/>
      <c r="FFB396" s="764"/>
      <c r="FFC396" s="764"/>
      <c r="FFD396" s="764"/>
      <c r="FFE396" s="764"/>
      <c r="FFF396" s="764"/>
      <c r="FFG396" s="764"/>
      <c r="FFH396" s="764"/>
      <c r="FFI396" s="764"/>
      <c r="FFJ396" s="764"/>
      <c r="FFK396" s="764"/>
      <c r="FFL396" s="764"/>
      <c r="FFM396" s="764"/>
      <c r="FFN396" s="764"/>
      <c r="FFO396" s="764"/>
      <c r="FFP396" s="764"/>
      <c r="FFQ396" s="764"/>
      <c r="FFR396" s="764"/>
      <c r="FFS396" s="764"/>
      <c r="FFT396" s="764"/>
      <c r="FFU396" s="764"/>
      <c r="FFV396" s="764"/>
      <c r="FFW396" s="764"/>
      <c r="FFX396" s="764"/>
      <c r="FFY396" s="764"/>
      <c r="FFZ396" s="764"/>
      <c r="FGA396" s="764"/>
      <c r="FGB396" s="764"/>
      <c r="FGC396" s="764"/>
      <c r="FGD396" s="764"/>
      <c r="FGE396" s="764"/>
      <c r="FGF396" s="764"/>
      <c r="FGG396" s="764"/>
      <c r="FGH396" s="764"/>
      <c r="FGI396" s="764"/>
      <c r="FGJ396" s="764"/>
      <c r="FGK396" s="764"/>
      <c r="FGL396" s="764"/>
      <c r="FGM396" s="764"/>
      <c r="FGN396" s="764"/>
      <c r="FGO396" s="764"/>
      <c r="FGP396" s="764"/>
      <c r="FGQ396" s="764"/>
      <c r="FGR396" s="764"/>
      <c r="FGS396" s="764"/>
      <c r="FGT396" s="764"/>
      <c r="FGU396" s="764"/>
      <c r="FGV396" s="764"/>
      <c r="FGW396" s="764"/>
      <c r="FGX396" s="764"/>
      <c r="FGY396" s="764"/>
      <c r="FGZ396" s="764"/>
      <c r="FHA396" s="764"/>
      <c r="FHB396" s="764"/>
      <c r="FHC396" s="764"/>
      <c r="FHD396" s="764"/>
      <c r="FHE396" s="764"/>
      <c r="FHF396" s="764"/>
      <c r="FHG396" s="764"/>
      <c r="FHH396" s="764"/>
      <c r="FHI396" s="764"/>
      <c r="FHJ396" s="764"/>
      <c r="FHK396" s="764"/>
      <c r="FHL396" s="764"/>
      <c r="FHM396" s="764"/>
      <c r="FHN396" s="764"/>
      <c r="FHO396" s="764"/>
      <c r="FHP396" s="764"/>
      <c r="FHQ396" s="764"/>
      <c r="FHR396" s="764"/>
      <c r="FHS396" s="764"/>
      <c r="FHT396" s="764"/>
      <c r="FHU396" s="764"/>
      <c r="FHV396" s="764"/>
      <c r="FHW396" s="764"/>
      <c r="FHX396" s="764"/>
      <c r="FHY396" s="764"/>
      <c r="FHZ396" s="764"/>
      <c r="FIA396" s="764"/>
      <c r="FIB396" s="764"/>
      <c r="FIC396" s="764"/>
      <c r="FID396" s="764"/>
      <c r="FIE396" s="764"/>
      <c r="FIF396" s="764"/>
      <c r="FIG396" s="764"/>
      <c r="FIH396" s="764"/>
      <c r="FII396" s="764"/>
      <c r="FIJ396" s="764"/>
      <c r="FIK396" s="764"/>
      <c r="FIL396" s="764"/>
      <c r="FIM396" s="764"/>
      <c r="FIN396" s="764"/>
      <c r="FIO396" s="764"/>
      <c r="FIP396" s="764"/>
      <c r="FIQ396" s="764"/>
      <c r="FIR396" s="764"/>
      <c r="FIS396" s="764"/>
      <c r="FIT396" s="764"/>
      <c r="FIU396" s="764"/>
      <c r="FIV396" s="764"/>
      <c r="FIW396" s="764"/>
      <c r="FIX396" s="764"/>
      <c r="FIY396" s="764"/>
      <c r="FIZ396" s="764"/>
      <c r="FJA396" s="764"/>
      <c r="FJB396" s="764"/>
      <c r="FJC396" s="764"/>
      <c r="FJD396" s="764"/>
      <c r="FJE396" s="764"/>
      <c r="FJF396" s="764"/>
      <c r="FJG396" s="764"/>
      <c r="FJH396" s="764"/>
      <c r="FJI396" s="764"/>
      <c r="FJJ396" s="764"/>
      <c r="FJK396" s="764"/>
      <c r="FJL396" s="764"/>
      <c r="FJM396" s="764"/>
      <c r="FJN396" s="764"/>
      <c r="FJO396" s="764"/>
      <c r="FJP396" s="764"/>
      <c r="FJQ396" s="764"/>
      <c r="FJR396" s="764"/>
      <c r="FJS396" s="764"/>
      <c r="FJT396" s="764"/>
      <c r="FJU396" s="764"/>
      <c r="FJV396" s="764"/>
      <c r="FJW396" s="764"/>
      <c r="FJX396" s="764"/>
      <c r="FJY396" s="764"/>
      <c r="FJZ396" s="764"/>
      <c r="FKA396" s="764"/>
      <c r="FKB396" s="764"/>
      <c r="FKC396" s="764"/>
      <c r="FKD396" s="764"/>
      <c r="FKE396" s="764"/>
      <c r="FKF396" s="764"/>
      <c r="FKG396" s="764"/>
      <c r="FKH396" s="764"/>
      <c r="FKI396" s="764"/>
      <c r="FKJ396" s="764"/>
      <c r="FKK396" s="764"/>
      <c r="FKL396" s="764"/>
      <c r="FKM396" s="764"/>
      <c r="FKN396" s="764"/>
      <c r="FKO396" s="764"/>
      <c r="FKP396" s="764"/>
      <c r="FKQ396" s="764"/>
      <c r="FKR396" s="764"/>
      <c r="FKS396" s="764"/>
      <c r="FKT396" s="764"/>
      <c r="FKU396" s="764"/>
      <c r="FKV396" s="764"/>
      <c r="FKW396" s="764"/>
      <c r="FKX396" s="764"/>
      <c r="FKY396" s="764"/>
      <c r="FKZ396" s="764"/>
      <c r="FLA396" s="764"/>
      <c r="FLB396" s="764"/>
      <c r="FLC396" s="764"/>
      <c r="FLD396" s="764"/>
      <c r="FLE396" s="764"/>
      <c r="FLF396" s="764"/>
      <c r="FLG396" s="764"/>
      <c r="FLH396" s="764"/>
      <c r="FLI396" s="764"/>
      <c r="FLJ396" s="764"/>
      <c r="FLK396" s="764"/>
      <c r="FLL396" s="764"/>
      <c r="FLM396" s="764"/>
      <c r="FLN396" s="764"/>
      <c r="FLO396" s="764"/>
      <c r="FLP396" s="764"/>
      <c r="FLQ396" s="764"/>
      <c r="FLR396" s="764"/>
      <c r="FLS396" s="764"/>
      <c r="FLT396" s="764"/>
      <c r="FLU396" s="764"/>
      <c r="FLV396" s="764"/>
      <c r="FLW396" s="764"/>
      <c r="FLX396" s="764"/>
      <c r="FLY396" s="764"/>
      <c r="FLZ396" s="764"/>
      <c r="FMA396" s="764"/>
      <c r="FMB396" s="764"/>
      <c r="FMC396" s="764"/>
      <c r="FMD396" s="764"/>
      <c r="FME396" s="764"/>
      <c r="FMF396" s="764"/>
      <c r="FMG396" s="764"/>
      <c r="FMH396" s="764"/>
      <c r="FMI396" s="764"/>
      <c r="FMJ396" s="764"/>
      <c r="FMK396" s="764"/>
      <c r="FML396" s="764"/>
      <c r="FMM396" s="764"/>
      <c r="FMN396" s="764"/>
      <c r="FMO396" s="764"/>
      <c r="FMP396" s="764"/>
      <c r="FMQ396" s="764"/>
      <c r="FMR396" s="764"/>
      <c r="FMS396" s="764"/>
      <c r="FMT396" s="764"/>
      <c r="FMU396" s="764"/>
      <c r="FMV396" s="764"/>
      <c r="FMW396" s="764"/>
      <c r="FMX396" s="764"/>
      <c r="FMY396" s="764"/>
      <c r="FMZ396" s="764"/>
      <c r="FNA396" s="764"/>
      <c r="FNB396" s="764"/>
      <c r="FNC396" s="764"/>
      <c r="FND396" s="764"/>
      <c r="FNE396" s="764"/>
      <c r="FNF396" s="764"/>
      <c r="FNG396" s="764"/>
      <c r="FNH396" s="764"/>
      <c r="FNI396" s="764"/>
      <c r="FNJ396" s="764"/>
      <c r="FNK396" s="764"/>
      <c r="FNL396" s="764"/>
      <c r="FNM396" s="764"/>
      <c r="FNN396" s="764"/>
      <c r="FNO396" s="764"/>
      <c r="FNP396" s="764"/>
      <c r="FNQ396" s="764"/>
      <c r="FNR396" s="764"/>
      <c r="FNS396" s="764"/>
      <c r="FNT396" s="764"/>
      <c r="FNU396" s="764"/>
      <c r="FNV396" s="764"/>
      <c r="FNW396" s="764"/>
      <c r="FNX396" s="764"/>
      <c r="FNY396" s="764"/>
      <c r="FNZ396" s="764"/>
      <c r="FOA396" s="764"/>
      <c r="FOB396" s="764"/>
      <c r="FOC396" s="764"/>
      <c r="FOD396" s="764"/>
      <c r="FOE396" s="764"/>
      <c r="FOF396" s="764"/>
      <c r="FOG396" s="764"/>
      <c r="FOH396" s="764"/>
      <c r="FOI396" s="764"/>
      <c r="FOJ396" s="764"/>
      <c r="FOK396" s="764"/>
      <c r="FOL396" s="764"/>
      <c r="FOM396" s="764"/>
      <c r="FON396" s="764"/>
      <c r="FOO396" s="764"/>
      <c r="FOP396" s="764"/>
      <c r="FOQ396" s="764"/>
      <c r="FOR396" s="764"/>
      <c r="FOS396" s="764"/>
      <c r="FOT396" s="764"/>
      <c r="FOU396" s="764"/>
      <c r="FOV396" s="764"/>
      <c r="FOW396" s="764"/>
      <c r="FOX396" s="764"/>
      <c r="FOY396" s="764"/>
      <c r="FOZ396" s="764"/>
      <c r="FPA396" s="764"/>
      <c r="FPB396" s="764"/>
      <c r="FPC396" s="764"/>
      <c r="FPD396" s="764"/>
      <c r="FPE396" s="764"/>
      <c r="FPF396" s="764"/>
      <c r="FPG396" s="764"/>
      <c r="FPH396" s="764"/>
      <c r="FPI396" s="764"/>
      <c r="FPJ396" s="764"/>
      <c r="FPK396" s="764"/>
      <c r="FPL396" s="764"/>
      <c r="FPM396" s="764"/>
      <c r="FPN396" s="764"/>
      <c r="FPO396" s="764"/>
      <c r="FPP396" s="764"/>
      <c r="FPQ396" s="764"/>
      <c r="FPR396" s="764"/>
      <c r="FPS396" s="764"/>
      <c r="FPT396" s="764"/>
      <c r="FPU396" s="764"/>
      <c r="FPV396" s="764"/>
      <c r="FPW396" s="764"/>
      <c r="FPX396" s="764"/>
      <c r="FPY396" s="764"/>
      <c r="FPZ396" s="764"/>
      <c r="FQA396" s="764"/>
      <c r="FQB396" s="764"/>
      <c r="FQC396" s="764"/>
      <c r="FQD396" s="764"/>
      <c r="FQE396" s="764"/>
      <c r="FQF396" s="764"/>
      <c r="FQG396" s="764"/>
      <c r="FQH396" s="764"/>
      <c r="FQI396" s="764"/>
      <c r="FQJ396" s="764"/>
      <c r="FQK396" s="764"/>
      <c r="FQL396" s="764"/>
      <c r="FQM396" s="764"/>
      <c r="FQN396" s="764"/>
      <c r="FQO396" s="764"/>
      <c r="FQP396" s="764"/>
      <c r="FQQ396" s="764"/>
      <c r="FQR396" s="764"/>
      <c r="FQS396" s="764"/>
      <c r="FQT396" s="764"/>
      <c r="FQU396" s="764"/>
      <c r="FQV396" s="764"/>
      <c r="FQW396" s="764"/>
      <c r="FQX396" s="764"/>
      <c r="FQY396" s="764"/>
      <c r="FQZ396" s="764"/>
      <c r="FRA396" s="764"/>
      <c r="FRB396" s="764"/>
      <c r="FRC396" s="764"/>
      <c r="FRD396" s="764"/>
      <c r="FRE396" s="764"/>
      <c r="FRF396" s="764"/>
      <c r="FRG396" s="764"/>
      <c r="FRH396" s="764"/>
      <c r="FRI396" s="764"/>
      <c r="FRJ396" s="764"/>
      <c r="FRK396" s="764"/>
      <c r="FRL396" s="764"/>
      <c r="FRM396" s="764"/>
      <c r="FRN396" s="764"/>
      <c r="FRO396" s="764"/>
      <c r="FRP396" s="764"/>
      <c r="FRQ396" s="764"/>
      <c r="FRR396" s="764"/>
      <c r="FRS396" s="764"/>
      <c r="FRT396" s="764"/>
      <c r="FRU396" s="764"/>
      <c r="FRV396" s="764"/>
      <c r="FRW396" s="764"/>
      <c r="FRX396" s="764"/>
      <c r="FRY396" s="764"/>
      <c r="FRZ396" s="764"/>
      <c r="FSA396" s="764"/>
      <c r="FSB396" s="764"/>
      <c r="FSC396" s="764"/>
      <c r="FSD396" s="764"/>
      <c r="FSE396" s="764"/>
      <c r="FSF396" s="764"/>
      <c r="FSG396" s="764"/>
      <c r="FSH396" s="764"/>
      <c r="FSI396" s="764"/>
      <c r="FSJ396" s="764"/>
      <c r="FSK396" s="764"/>
      <c r="FSL396" s="764"/>
      <c r="FSM396" s="764"/>
      <c r="FSN396" s="764"/>
      <c r="FSO396" s="764"/>
      <c r="FSP396" s="764"/>
      <c r="FSQ396" s="764"/>
      <c r="FSR396" s="764"/>
      <c r="FSS396" s="764"/>
      <c r="FST396" s="764"/>
      <c r="FSU396" s="764"/>
      <c r="FSV396" s="764"/>
      <c r="FSW396" s="764"/>
      <c r="FSX396" s="764"/>
      <c r="FSY396" s="764"/>
      <c r="FSZ396" s="764"/>
      <c r="FTA396" s="764"/>
      <c r="FTB396" s="764"/>
      <c r="FTC396" s="764"/>
      <c r="FTD396" s="764"/>
      <c r="FTE396" s="764"/>
      <c r="FTF396" s="764"/>
      <c r="FTG396" s="764"/>
      <c r="FTH396" s="764"/>
      <c r="FTI396" s="764"/>
      <c r="FTJ396" s="764"/>
      <c r="FTK396" s="764"/>
      <c r="FTL396" s="764"/>
      <c r="FTM396" s="764"/>
      <c r="FTN396" s="764"/>
      <c r="FTO396" s="764"/>
      <c r="FTP396" s="764"/>
      <c r="FTQ396" s="764"/>
      <c r="FTR396" s="764"/>
      <c r="FTS396" s="764"/>
      <c r="FTT396" s="764"/>
      <c r="FTU396" s="764"/>
      <c r="FTV396" s="764"/>
      <c r="FTW396" s="764"/>
      <c r="FTX396" s="764"/>
      <c r="FTY396" s="764"/>
      <c r="FTZ396" s="764"/>
      <c r="FUA396" s="764"/>
      <c r="FUB396" s="764"/>
      <c r="FUC396" s="764"/>
      <c r="FUD396" s="764"/>
      <c r="FUE396" s="764"/>
      <c r="FUF396" s="764"/>
      <c r="FUG396" s="764"/>
      <c r="FUH396" s="764"/>
      <c r="FUI396" s="764"/>
      <c r="FUJ396" s="764"/>
      <c r="FUK396" s="764"/>
      <c r="FUL396" s="764"/>
      <c r="FUM396" s="764"/>
      <c r="FUN396" s="764"/>
      <c r="FUO396" s="764"/>
      <c r="FUP396" s="764"/>
      <c r="FUQ396" s="764"/>
      <c r="FUR396" s="764"/>
      <c r="FUS396" s="764"/>
      <c r="FUT396" s="764"/>
      <c r="FUU396" s="764"/>
      <c r="FUV396" s="764"/>
      <c r="FUW396" s="764"/>
      <c r="FUX396" s="764"/>
      <c r="FUY396" s="764"/>
      <c r="FUZ396" s="764"/>
      <c r="FVA396" s="764"/>
      <c r="FVB396" s="764"/>
      <c r="FVC396" s="764"/>
      <c r="FVD396" s="764"/>
      <c r="FVE396" s="764"/>
      <c r="FVF396" s="764"/>
      <c r="FVG396" s="764"/>
      <c r="FVH396" s="764"/>
      <c r="FVI396" s="764"/>
      <c r="FVJ396" s="764"/>
      <c r="FVK396" s="764"/>
      <c r="FVL396" s="764"/>
      <c r="FVM396" s="764"/>
      <c r="FVN396" s="764"/>
      <c r="FVO396" s="764"/>
      <c r="FVP396" s="764"/>
      <c r="FVQ396" s="764"/>
      <c r="FVR396" s="764"/>
      <c r="FVS396" s="764"/>
      <c r="FVT396" s="764"/>
      <c r="FVU396" s="764"/>
      <c r="FVV396" s="764"/>
      <c r="FVW396" s="764"/>
      <c r="FVX396" s="764"/>
      <c r="FVY396" s="764"/>
      <c r="FVZ396" s="764"/>
      <c r="FWA396" s="764"/>
      <c r="FWB396" s="764"/>
      <c r="FWC396" s="764"/>
      <c r="FWD396" s="764"/>
      <c r="FWE396" s="764"/>
      <c r="FWF396" s="764"/>
      <c r="FWG396" s="764"/>
      <c r="FWH396" s="764"/>
      <c r="FWI396" s="764"/>
      <c r="FWJ396" s="764"/>
      <c r="FWK396" s="764"/>
      <c r="FWL396" s="764"/>
      <c r="FWM396" s="764"/>
      <c r="FWN396" s="764"/>
      <c r="FWO396" s="764"/>
      <c r="FWP396" s="764"/>
      <c r="FWQ396" s="764"/>
      <c r="FWR396" s="764"/>
      <c r="FWS396" s="764"/>
      <c r="FWT396" s="764"/>
      <c r="FWU396" s="764"/>
      <c r="FWV396" s="764"/>
      <c r="FWW396" s="764"/>
      <c r="FWX396" s="764"/>
      <c r="FWY396" s="764"/>
      <c r="FWZ396" s="764"/>
      <c r="FXA396" s="764"/>
      <c r="FXB396" s="764"/>
      <c r="FXC396" s="764"/>
      <c r="FXD396" s="764"/>
      <c r="FXE396" s="764"/>
      <c r="FXF396" s="764"/>
      <c r="FXG396" s="764"/>
      <c r="FXH396" s="764"/>
      <c r="FXI396" s="764"/>
      <c r="FXJ396" s="764"/>
      <c r="FXK396" s="764"/>
      <c r="FXL396" s="764"/>
      <c r="FXM396" s="764"/>
      <c r="FXN396" s="764"/>
      <c r="FXO396" s="764"/>
      <c r="FXP396" s="764"/>
      <c r="FXQ396" s="764"/>
      <c r="FXR396" s="764"/>
      <c r="FXS396" s="764"/>
      <c r="FXT396" s="764"/>
      <c r="FXU396" s="764"/>
      <c r="FXV396" s="764"/>
      <c r="FXW396" s="764"/>
      <c r="FXX396" s="764"/>
      <c r="FXY396" s="764"/>
      <c r="FXZ396" s="764"/>
      <c r="FYA396" s="764"/>
      <c r="FYB396" s="764"/>
      <c r="FYC396" s="764"/>
      <c r="FYD396" s="764"/>
      <c r="FYE396" s="764"/>
      <c r="FYF396" s="764"/>
      <c r="FYG396" s="764"/>
      <c r="FYH396" s="764"/>
      <c r="FYI396" s="764"/>
      <c r="FYJ396" s="764"/>
      <c r="FYK396" s="764"/>
      <c r="FYL396" s="764"/>
      <c r="FYM396" s="764"/>
      <c r="FYN396" s="764"/>
      <c r="FYO396" s="764"/>
      <c r="FYP396" s="764"/>
      <c r="FYQ396" s="764"/>
      <c r="FYR396" s="764"/>
      <c r="FYS396" s="764"/>
      <c r="FYT396" s="764"/>
      <c r="FYU396" s="764"/>
      <c r="FYV396" s="764"/>
      <c r="FYW396" s="764"/>
      <c r="FYX396" s="764"/>
      <c r="FYY396" s="764"/>
      <c r="FYZ396" s="764"/>
      <c r="FZA396" s="764"/>
      <c r="FZB396" s="764"/>
      <c r="FZC396" s="764"/>
      <c r="FZD396" s="764"/>
      <c r="FZE396" s="764"/>
      <c r="FZF396" s="764"/>
      <c r="FZG396" s="764"/>
      <c r="FZH396" s="764"/>
      <c r="FZI396" s="764"/>
      <c r="FZJ396" s="764"/>
      <c r="FZK396" s="764"/>
      <c r="FZL396" s="764"/>
      <c r="FZM396" s="764"/>
      <c r="FZN396" s="764"/>
      <c r="FZO396" s="764"/>
      <c r="FZP396" s="764"/>
      <c r="FZQ396" s="764"/>
      <c r="FZR396" s="764"/>
      <c r="FZS396" s="764"/>
      <c r="FZT396" s="764"/>
      <c r="FZU396" s="764"/>
      <c r="FZV396" s="764"/>
      <c r="FZW396" s="764"/>
      <c r="FZX396" s="764"/>
      <c r="FZY396" s="764"/>
      <c r="FZZ396" s="764"/>
      <c r="GAA396" s="764"/>
      <c r="GAB396" s="764"/>
      <c r="GAC396" s="764"/>
      <c r="GAD396" s="764"/>
      <c r="GAE396" s="764"/>
      <c r="GAF396" s="764"/>
      <c r="GAG396" s="764"/>
      <c r="GAH396" s="764"/>
      <c r="GAI396" s="764"/>
      <c r="GAJ396" s="764"/>
      <c r="GAK396" s="764"/>
      <c r="GAL396" s="764"/>
      <c r="GAM396" s="764"/>
      <c r="GAN396" s="764"/>
      <c r="GAO396" s="764"/>
      <c r="GAP396" s="764"/>
      <c r="GAQ396" s="764"/>
      <c r="GAR396" s="764"/>
      <c r="GAS396" s="764"/>
      <c r="GAT396" s="764"/>
      <c r="GAU396" s="764"/>
      <c r="GAV396" s="764"/>
      <c r="GAW396" s="764"/>
      <c r="GAX396" s="764"/>
      <c r="GAY396" s="764"/>
      <c r="GAZ396" s="764"/>
      <c r="GBA396" s="764"/>
      <c r="GBB396" s="764"/>
      <c r="GBC396" s="764"/>
      <c r="GBD396" s="764"/>
      <c r="GBE396" s="764"/>
      <c r="GBF396" s="764"/>
      <c r="GBG396" s="764"/>
      <c r="GBH396" s="764"/>
      <c r="GBI396" s="764"/>
      <c r="GBJ396" s="764"/>
      <c r="GBK396" s="764"/>
      <c r="GBL396" s="764"/>
      <c r="GBM396" s="764"/>
      <c r="GBN396" s="764"/>
      <c r="GBO396" s="764"/>
      <c r="GBP396" s="764"/>
      <c r="GBQ396" s="764"/>
      <c r="GBR396" s="764"/>
      <c r="GBS396" s="764"/>
      <c r="GBT396" s="764"/>
      <c r="GBU396" s="764"/>
      <c r="GBV396" s="764"/>
      <c r="GBW396" s="764"/>
      <c r="GBX396" s="764"/>
      <c r="GBY396" s="764"/>
      <c r="GBZ396" s="764"/>
      <c r="GCA396" s="764"/>
      <c r="GCB396" s="764"/>
      <c r="GCC396" s="764"/>
      <c r="GCD396" s="764"/>
      <c r="GCE396" s="764"/>
      <c r="GCF396" s="764"/>
      <c r="GCG396" s="764"/>
      <c r="GCH396" s="764"/>
      <c r="GCI396" s="764"/>
      <c r="GCJ396" s="764"/>
      <c r="GCK396" s="764"/>
      <c r="GCL396" s="764"/>
      <c r="GCM396" s="764"/>
      <c r="GCN396" s="764"/>
      <c r="GCO396" s="764"/>
      <c r="GCP396" s="764"/>
      <c r="GCQ396" s="764"/>
      <c r="GCR396" s="764"/>
      <c r="GCS396" s="764"/>
      <c r="GCT396" s="764"/>
      <c r="GCU396" s="764"/>
      <c r="GCV396" s="764"/>
      <c r="GCW396" s="764"/>
      <c r="GCX396" s="764"/>
      <c r="GCY396" s="764"/>
      <c r="GCZ396" s="764"/>
      <c r="GDA396" s="764"/>
      <c r="GDB396" s="764"/>
      <c r="GDC396" s="764"/>
      <c r="GDD396" s="764"/>
      <c r="GDE396" s="764"/>
      <c r="GDF396" s="764"/>
      <c r="GDG396" s="764"/>
      <c r="GDH396" s="764"/>
      <c r="GDI396" s="764"/>
      <c r="GDJ396" s="764"/>
      <c r="GDK396" s="764"/>
      <c r="GDL396" s="764"/>
      <c r="GDM396" s="764"/>
      <c r="GDN396" s="764"/>
      <c r="GDO396" s="764"/>
      <c r="GDP396" s="764"/>
      <c r="GDQ396" s="764"/>
      <c r="GDR396" s="764"/>
      <c r="GDS396" s="764"/>
      <c r="GDT396" s="764"/>
      <c r="GDU396" s="764"/>
      <c r="GDV396" s="764"/>
      <c r="GDW396" s="764"/>
      <c r="GDX396" s="764"/>
      <c r="GDY396" s="764"/>
      <c r="GDZ396" s="764"/>
      <c r="GEA396" s="764"/>
      <c r="GEB396" s="764"/>
      <c r="GEC396" s="764"/>
      <c r="GED396" s="764"/>
      <c r="GEE396" s="764"/>
      <c r="GEF396" s="764"/>
      <c r="GEG396" s="764"/>
      <c r="GEH396" s="764"/>
      <c r="GEI396" s="764"/>
      <c r="GEJ396" s="764"/>
      <c r="GEK396" s="764"/>
      <c r="GEL396" s="764"/>
      <c r="GEM396" s="764"/>
      <c r="GEN396" s="764"/>
      <c r="GEO396" s="764"/>
      <c r="GEP396" s="764"/>
      <c r="GEQ396" s="764"/>
      <c r="GER396" s="764"/>
      <c r="GES396" s="764"/>
      <c r="GET396" s="764"/>
      <c r="GEU396" s="764"/>
      <c r="GEV396" s="764"/>
      <c r="GEW396" s="764"/>
      <c r="GEX396" s="764"/>
      <c r="GEY396" s="764"/>
      <c r="GEZ396" s="764"/>
      <c r="GFA396" s="764"/>
      <c r="GFB396" s="764"/>
      <c r="GFC396" s="764"/>
      <c r="GFD396" s="764"/>
      <c r="GFE396" s="764"/>
      <c r="GFF396" s="764"/>
      <c r="GFG396" s="764"/>
      <c r="GFH396" s="764"/>
      <c r="GFI396" s="764"/>
      <c r="GFJ396" s="764"/>
      <c r="GFK396" s="764"/>
      <c r="GFL396" s="764"/>
      <c r="GFM396" s="764"/>
      <c r="GFN396" s="764"/>
      <c r="GFO396" s="764"/>
      <c r="GFP396" s="764"/>
      <c r="GFQ396" s="764"/>
      <c r="GFR396" s="764"/>
      <c r="GFS396" s="764"/>
      <c r="GFT396" s="764"/>
      <c r="GFU396" s="764"/>
      <c r="GFV396" s="764"/>
      <c r="GFW396" s="764"/>
      <c r="GFX396" s="764"/>
      <c r="GFY396" s="764"/>
      <c r="GFZ396" s="764"/>
      <c r="GGA396" s="764"/>
      <c r="GGB396" s="764"/>
      <c r="GGC396" s="764"/>
      <c r="GGD396" s="764"/>
      <c r="GGE396" s="764"/>
      <c r="GGF396" s="764"/>
      <c r="GGG396" s="764"/>
      <c r="GGH396" s="764"/>
      <c r="GGI396" s="764"/>
      <c r="GGJ396" s="764"/>
      <c r="GGK396" s="764"/>
      <c r="GGL396" s="764"/>
      <c r="GGM396" s="764"/>
      <c r="GGN396" s="764"/>
      <c r="GGO396" s="764"/>
      <c r="GGP396" s="764"/>
      <c r="GGQ396" s="764"/>
      <c r="GGR396" s="764"/>
      <c r="GGS396" s="764"/>
      <c r="GGT396" s="764"/>
      <c r="GGU396" s="764"/>
      <c r="GGV396" s="764"/>
      <c r="GGW396" s="764"/>
      <c r="GGX396" s="764"/>
      <c r="GGY396" s="764"/>
      <c r="GGZ396" s="764"/>
      <c r="GHA396" s="764"/>
      <c r="GHB396" s="764"/>
      <c r="GHC396" s="764"/>
      <c r="GHD396" s="764"/>
      <c r="GHE396" s="764"/>
      <c r="GHF396" s="764"/>
      <c r="GHG396" s="764"/>
      <c r="GHH396" s="764"/>
      <c r="GHI396" s="764"/>
      <c r="GHJ396" s="764"/>
      <c r="GHK396" s="764"/>
      <c r="GHL396" s="764"/>
      <c r="GHM396" s="764"/>
      <c r="GHN396" s="764"/>
      <c r="GHO396" s="764"/>
      <c r="GHP396" s="764"/>
      <c r="GHQ396" s="764"/>
      <c r="GHR396" s="764"/>
      <c r="GHS396" s="764"/>
      <c r="GHT396" s="764"/>
      <c r="GHU396" s="764"/>
      <c r="GHV396" s="764"/>
      <c r="GHW396" s="764"/>
      <c r="GHX396" s="764"/>
      <c r="GHY396" s="764"/>
      <c r="GHZ396" s="764"/>
      <c r="GIA396" s="764"/>
      <c r="GIB396" s="764"/>
      <c r="GIC396" s="764"/>
      <c r="GID396" s="764"/>
      <c r="GIE396" s="764"/>
      <c r="GIF396" s="764"/>
      <c r="GIG396" s="764"/>
      <c r="GIH396" s="764"/>
      <c r="GII396" s="764"/>
      <c r="GIJ396" s="764"/>
      <c r="GIK396" s="764"/>
      <c r="GIL396" s="764"/>
      <c r="GIM396" s="764"/>
      <c r="GIN396" s="764"/>
      <c r="GIO396" s="764"/>
      <c r="GIP396" s="764"/>
      <c r="GIQ396" s="764"/>
      <c r="GIR396" s="764"/>
      <c r="GIS396" s="764"/>
      <c r="GIT396" s="764"/>
      <c r="GIU396" s="764"/>
      <c r="GIV396" s="764"/>
      <c r="GIW396" s="764"/>
      <c r="GIX396" s="764"/>
      <c r="GIY396" s="764"/>
      <c r="GIZ396" s="764"/>
      <c r="GJA396" s="764"/>
      <c r="GJB396" s="764"/>
      <c r="GJC396" s="764"/>
      <c r="GJD396" s="764"/>
      <c r="GJE396" s="764"/>
      <c r="GJF396" s="764"/>
      <c r="GJG396" s="764"/>
      <c r="GJH396" s="764"/>
      <c r="GJI396" s="764"/>
      <c r="GJJ396" s="764"/>
      <c r="GJK396" s="764"/>
      <c r="GJL396" s="764"/>
      <c r="GJM396" s="764"/>
      <c r="GJN396" s="764"/>
      <c r="GJO396" s="764"/>
      <c r="GJP396" s="764"/>
      <c r="GJQ396" s="764"/>
      <c r="GJR396" s="764"/>
      <c r="GJS396" s="764"/>
      <c r="GJT396" s="764"/>
      <c r="GJU396" s="764"/>
      <c r="GJV396" s="764"/>
      <c r="GJW396" s="764"/>
      <c r="GJX396" s="764"/>
      <c r="GJY396" s="764"/>
      <c r="GJZ396" s="764"/>
      <c r="GKA396" s="764"/>
      <c r="GKB396" s="764"/>
      <c r="GKC396" s="764"/>
      <c r="GKD396" s="764"/>
      <c r="GKE396" s="764"/>
      <c r="GKF396" s="764"/>
      <c r="GKG396" s="764"/>
      <c r="GKH396" s="764"/>
      <c r="GKI396" s="764"/>
      <c r="GKJ396" s="764"/>
      <c r="GKK396" s="764"/>
      <c r="GKL396" s="764"/>
      <c r="GKM396" s="764"/>
      <c r="GKN396" s="764"/>
      <c r="GKO396" s="764"/>
      <c r="GKP396" s="764"/>
      <c r="GKQ396" s="764"/>
      <c r="GKR396" s="764"/>
      <c r="GKS396" s="764"/>
      <c r="GKT396" s="764"/>
      <c r="GKU396" s="764"/>
      <c r="GKV396" s="764"/>
      <c r="GKW396" s="764"/>
      <c r="GKX396" s="764"/>
      <c r="GKY396" s="764"/>
      <c r="GKZ396" s="764"/>
      <c r="GLA396" s="764"/>
      <c r="GLB396" s="764"/>
      <c r="GLC396" s="764"/>
      <c r="GLD396" s="764"/>
      <c r="GLE396" s="764"/>
      <c r="GLF396" s="764"/>
      <c r="GLG396" s="764"/>
      <c r="GLH396" s="764"/>
      <c r="GLI396" s="764"/>
      <c r="GLJ396" s="764"/>
      <c r="GLK396" s="764"/>
      <c r="GLL396" s="764"/>
      <c r="GLM396" s="764"/>
      <c r="GLN396" s="764"/>
      <c r="GLO396" s="764"/>
      <c r="GLP396" s="764"/>
      <c r="GLQ396" s="764"/>
      <c r="GLR396" s="764"/>
      <c r="GLS396" s="764"/>
      <c r="GLT396" s="764"/>
      <c r="GLU396" s="764"/>
      <c r="GLV396" s="764"/>
      <c r="GLW396" s="764"/>
      <c r="GLX396" s="764"/>
      <c r="GLY396" s="764"/>
      <c r="GLZ396" s="764"/>
      <c r="GMA396" s="764"/>
      <c r="GMB396" s="764"/>
      <c r="GMC396" s="764"/>
      <c r="GMD396" s="764"/>
      <c r="GME396" s="764"/>
      <c r="GMF396" s="764"/>
      <c r="GMG396" s="764"/>
      <c r="GMH396" s="764"/>
      <c r="GMI396" s="764"/>
      <c r="GMJ396" s="764"/>
      <c r="GMK396" s="764"/>
      <c r="GML396" s="764"/>
      <c r="GMM396" s="764"/>
      <c r="GMN396" s="764"/>
      <c r="GMO396" s="764"/>
      <c r="GMP396" s="764"/>
      <c r="GMQ396" s="764"/>
      <c r="GMR396" s="764"/>
      <c r="GMS396" s="764"/>
      <c r="GMT396" s="764"/>
      <c r="GMU396" s="764"/>
      <c r="GMV396" s="764"/>
      <c r="GMW396" s="764"/>
      <c r="GMX396" s="764"/>
      <c r="GMY396" s="764"/>
      <c r="GMZ396" s="764"/>
      <c r="GNA396" s="764"/>
      <c r="GNB396" s="764"/>
      <c r="GNC396" s="764"/>
      <c r="GND396" s="764"/>
      <c r="GNE396" s="764"/>
      <c r="GNF396" s="764"/>
      <c r="GNG396" s="764"/>
      <c r="GNH396" s="764"/>
      <c r="GNI396" s="764"/>
      <c r="GNJ396" s="764"/>
      <c r="GNK396" s="764"/>
      <c r="GNL396" s="764"/>
      <c r="GNM396" s="764"/>
      <c r="GNN396" s="764"/>
      <c r="GNO396" s="764"/>
      <c r="GNP396" s="764"/>
      <c r="GNQ396" s="764"/>
      <c r="GNR396" s="764"/>
      <c r="GNS396" s="764"/>
      <c r="GNT396" s="764"/>
      <c r="GNU396" s="764"/>
      <c r="GNV396" s="764"/>
      <c r="GNW396" s="764"/>
      <c r="GNX396" s="764"/>
      <c r="GNY396" s="764"/>
      <c r="GNZ396" s="764"/>
      <c r="GOA396" s="764"/>
      <c r="GOB396" s="764"/>
      <c r="GOC396" s="764"/>
      <c r="GOD396" s="764"/>
      <c r="GOE396" s="764"/>
      <c r="GOF396" s="764"/>
      <c r="GOG396" s="764"/>
      <c r="GOH396" s="764"/>
      <c r="GOI396" s="764"/>
      <c r="GOJ396" s="764"/>
      <c r="GOK396" s="764"/>
      <c r="GOL396" s="764"/>
      <c r="GOM396" s="764"/>
      <c r="GON396" s="764"/>
      <c r="GOO396" s="764"/>
      <c r="GOP396" s="764"/>
      <c r="GOQ396" s="764"/>
      <c r="GOR396" s="764"/>
      <c r="GOS396" s="764"/>
      <c r="GOT396" s="764"/>
      <c r="GOU396" s="764"/>
      <c r="GOV396" s="764"/>
      <c r="GOW396" s="764"/>
      <c r="GOX396" s="764"/>
      <c r="GOY396" s="764"/>
      <c r="GOZ396" s="764"/>
      <c r="GPA396" s="764"/>
      <c r="GPB396" s="764"/>
      <c r="GPC396" s="764"/>
      <c r="GPD396" s="764"/>
      <c r="GPE396" s="764"/>
      <c r="GPF396" s="764"/>
      <c r="GPG396" s="764"/>
      <c r="GPH396" s="764"/>
      <c r="GPI396" s="764"/>
      <c r="GPJ396" s="764"/>
      <c r="GPK396" s="764"/>
      <c r="GPL396" s="764"/>
      <c r="GPM396" s="764"/>
      <c r="GPN396" s="764"/>
      <c r="GPO396" s="764"/>
      <c r="GPP396" s="764"/>
      <c r="GPQ396" s="764"/>
      <c r="GPR396" s="764"/>
      <c r="GPS396" s="764"/>
      <c r="GPT396" s="764"/>
      <c r="GPU396" s="764"/>
      <c r="GPV396" s="764"/>
      <c r="GPW396" s="764"/>
      <c r="GPX396" s="764"/>
      <c r="GPY396" s="764"/>
      <c r="GPZ396" s="764"/>
      <c r="GQA396" s="764"/>
      <c r="GQB396" s="764"/>
      <c r="GQC396" s="764"/>
      <c r="GQD396" s="764"/>
      <c r="GQE396" s="764"/>
      <c r="GQF396" s="764"/>
      <c r="GQG396" s="764"/>
      <c r="GQH396" s="764"/>
      <c r="GQI396" s="764"/>
      <c r="GQJ396" s="764"/>
      <c r="GQK396" s="764"/>
      <c r="GQL396" s="764"/>
      <c r="GQM396" s="764"/>
      <c r="GQN396" s="764"/>
      <c r="GQO396" s="764"/>
      <c r="GQP396" s="764"/>
      <c r="GQQ396" s="764"/>
      <c r="GQR396" s="764"/>
      <c r="GQS396" s="764"/>
      <c r="GQT396" s="764"/>
      <c r="GQU396" s="764"/>
      <c r="GQV396" s="764"/>
      <c r="GQW396" s="764"/>
      <c r="GQX396" s="764"/>
      <c r="GQY396" s="764"/>
      <c r="GQZ396" s="764"/>
      <c r="GRA396" s="764"/>
      <c r="GRB396" s="764"/>
      <c r="GRC396" s="764"/>
      <c r="GRD396" s="764"/>
      <c r="GRE396" s="764"/>
      <c r="GRF396" s="764"/>
      <c r="GRG396" s="764"/>
      <c r="GRH396" s="764"/>
      <c r="GRI396" s="764"/>
      <c r="GRJ396" s="764"/>
      <c r="GRK396" s="764"/>
      <c r="GRL396" s="764"/>
      <c r="GRM396" s="764"/>
      <c r="GRN396" s="764"/>
      <c r="GRO396" s="764"/>
      <c r="GRP396" s="764"/>
      <c r="GRQ396" s="764"/>
      <c r="GRR396" s="764"/>
      <c r="GRS396" s="764"/>
      <c r="GRT396" s="764"/>
      <c r="GRU396" s="764"/>
      <c r="GRV396" s="764"/>
      <c r="GRW396" s="764"/>
      <c r="GRX396" s="764"/>
      <c r="GRY396" s="764"/>
      <c r="GRZ396" s="764"/>
      <c r="GSA396" s="764"/>
      <c r="GSB396" s="764"/>
      <c r="GSC396" s="764"/>
      <c r="GSD396" s="764"/>
      <c r="GSE396" s="764"/>
      <c r="GSF396" s="764"/>
      <c r="GSG396" s="764"/>
      <c r="GSH396" s="764"/>
      <c r="GSI396" s="764"/>
      <c r="GSJ396" s="764"/>
      <c r="GSK396" s="764"/>
      <c r="GSL396" s="764"/>
      <c r="GSM396" s="764"/>
      <c r="GSN396" s="764"/>
      <c r="GSO396" s="764"/>
      <c r="GSP396" s="764"/>
      <c r="GSQ396" s="764"/>
      <c r="GSR396" s="764"/>
      <c r="GSS396" s="764"/>
      <c r="GST396" s="764"/>
      <c r="GSU396" s="764"/>
      <c r="GSV396" s="764"/>
      <c r="GSW396" s="764"/>
      <c r="GSX396" s="764"/>
      <c r="GSY396" s="764"/>
      <c r="GSZ396" s="764"/>
      <c r="GTA396" s="764"/>
      <c r="GTB396" s="764"/>
      <c r="GTC396" s="764"/>
      <c r="GTD396" s="764"/>
      <c r="GTE396" s="764"/>
      <c r="GTF396" s="764"/>
      <c r="GTG396" s="764"/>
      <c r="GTH396" s="764"/>
      <c r="GTI396" s="764"/>
      <c r="GTJ396" s="764"/>
      <c r="GTK396" s="764"/>
      <c r="GTL396" s="764"/>
      <c r="GTM396" s="764"/>
      <c r="GTN396" s="764"/>
      <c r="GTO396" s="764"/>
      <c r="GTP396" s="764"/>
      <c r="GTQ396" s="764"/>
      <c r="GTR396" s="764"/>
      <c r="GTS396" s="764"/>
      <c r="GTT396" s="764"/>
      <c r="GTU396" s="764"/>
      <c r="GTV396" s="764"/>
      <c r="GTW396" s="764"/>
      <c r="GTX396" s="764"/>
      <c r="GTY396" s="764"/>
      <c r="GTZ396" s="764"/>
      <c r="GUA396" s="764"/>
      <c r="GUB396" s="764"/>
      <c r="GUC396" s="764"/>
      <c r="GUD396" s="764"/>
      <c r="GUE396" s="764"/>
      <c r="GUF396" s="764"/>
      <c r="GUG396" s="764"/>
      <c r="GUH396" s="764"/>
      <c r="GUI396" s="764"/>
      <c r="GUJ396" s="764"/>
      <c r="GUK396" s="764"/>
      <c r="GUL396" s="764"/>
      <c r="GUM396" s="764"/>
      <c r="GUN396" s="764"/>
      <c r="GUO396" s="764"/>
      <c r="GUP396" s="764"/>
      <c r="GUQ396" s="764"/>
      <c r="GUR396" s="764"/>
      <c r="GUS396" s="764"/>
      <c r="GUT396" s="764"/>
      <c r="GUU396" s="764"/>
      <c r="GUV396" s="764"/>
      <c r="GUW396" s="764"/>
      <c r="GUX396" s="764"/>
      <c r="GUY396" s="764"/>
      <c r="GUZ396" s="764"/>
      <c r="GVA396" s="764"/>
      <c r="GVB396" s="764"/>
      <c r="GVC396" s="764"/>
      <c r="GVD396" s="764"/>
      <c r="GVE396" s="764"/>
      <c r="GVF396" s="764"/>
      <c r="GVG396" s="764"/>
      <c r="GVH396" s="764"/>
      <c r="GVI396" s="764"/>
      <c r="GVJ396" s="764"/>
      <c r="GVK396" s="764"/>
      <c r="GVL396" s="764"/>
      <c r="GVM396" s="764"/>
      <c r="GVN396" s="764"/>
      <c r="GVO396" s="764"/>
      <c r="GVP396" s="764"/>
      <c r="GVQ396" s="764"/>
      <c r="GVR396" s="764"/>
      <c r="GVS396" s="764"/>
      <c r="GVT396" s="764"/>
      <c r="GVU396" s="764"/>
      <c r="GVV396" s="764"/>
      <c r="GVW396" s="764"/>
      <c r="GVX396" s="764"/>
      <c r="GVY396" s="764"/>
      <c r="GVZ396" s="764"/>
      <c r="GWA396" s="764"/>
      <c r="GWB396" s="764"/>
      <c r="GWC396" s="764"/>
      <c r="GWD396" s="764"/>
      <c r="GWE396" s="764"/>
      <c r="GWF396" s="764"/>
      <c r="GWG396" s="764"/>
      <c r="GWH396" s="764"/>
      <c r="GWI396" s="764"/>
      <c r="GWJ396" s="764"/>
      <c r="GWK396" s="764"/>
      <c r="GWL396" s="764"/>
      <c r="GWM396" s="764"/>
      <c r="GWN396" s="764"/>
      <c r="GWO396" s="764"/>
      <c r="GWP396" s="764"/>
      <c r="GWQ396" s="764"/>
      <c r="GWR396" s="764"/>
      <c r="GWS396" s="764"/>
      <c r="GWT396" s="764"/>
      <c r="GWU396" s="764"/>
      <c r="GWV396" s="764"/>
      <c r="GWW396" s="764"/>
      <c r="GWX396" s="764"/>
      <c r="GWY396" s="764"/>
      <c r="GWZ396" s="764"/>
      <c r="GXA396" s="764"/>
      <c r="GXB396" s="764"/>
      <c r="GXC396" s="764"/>
      <c r="GXD396" s="764"/>
      <c r="GXE396" s="764"/>
      <c r="GXF396" s="764"/>
      <c r="GXG396" s="764"/>
      <c r="GXH396" s="764"/>
      <c r="GXI396" s="764"/>
      <c r="GXJ396" s="764"/>
      <c r="GXK396" s="764"/>
      <c r="GXL396" s="764"/>
      <c r="GXM396" s="764"/>
      <c r="GXN396" s="764"/>
      <c r="GXO396" s="764"/>
      <c r="GXP396" s="764"/>
      <c r="GXQ396" s="764"/>
      <c r="GXR396" s="764"/>
      <c r="GXS396" s="764"/>
      <c r="GXT396" s="764"/>
      <c r="GXU396" s="764"/>
      <c r="GXV396" s="764"/>
      <c r="GXW396" s="764"/>
      <c r="GXX396" s="764"/>
      <c r="GXY396" s="764"/>
      <c r="GXZ396" s="764"/>
      <c r="GYA396" s="764"/>
      <c r="GYB396" s="764"/>
      <c r="GYC396" s="764"/>
      <c r="GYD396" s="764"/>
      <c r="GYE396" s="764"/>
      <c r="GYF396" s="764"/>
      <c r="GYG396" s="764"/>
      <c r="GYH396" s="764"/>
      <c r="GYI396" s="764"/>
      <c r="GYJ396" s="764"/>
      <c r="GYK396" s="764"/>
      <c r="GYL396" s="764"/>
      <c r="GYM396" s="764"/>
      <c r="GYN396" s="764"/>
      <c r="GYO396" s="764"/>
      <c r="GYP396" s="764"/>
      <c r="GYQ396" s="764"/>
      <c r="GYR396" s="764"/>
      <c r="GYS396" s="764"/>
      <c r="GYT396" s="764"/>
      <c r="GYU396" s="764"/>
      <c r="GYV396" s="764"/>
      <c r="GYW396" s="764"/>
      <c r="GYX396" s="764"/>
      <c r="GYY396" s="764"/>
      <c r="GYZ396" s="764"/>
      <c r="GZA396" s="764"/>
      <c r="GZB396" s="764"/>
      <c r="GZC396" s="764"/>
      <c r="GZD396" s="764"/>
      <c r="GZE396" s="764"/>
      <c r="GZF396" s="764"/>
      <c r="GZG396" s="764"/>
      <c r="GZH396" s="764"/>
      <c r="GZI396" s="764"/>
      <c r="GZJ396" s="764"/>
      <c r="GZK396" s="764"/>
      <c r="GZL396" s="764"/>
      <c r="GZM396" s="764"/>
      <c r="GZN396" s="764"/>
      <c r="GZO396" s="764"/>
      <c r="GZP396" s="764"/>
      <c r="GZQ396" s="764"/>
      <c r="GZR396" s="764"/>
      <c r="GZS396" s="764"/>
      <c r="GZT396" s="764"/>
      <c r="GZU396" s="764"/>
      <c r="GZV396" s="764"/>
      <c r="GZW396" s="764"/>
      <c r="GZX396" s="764"/>
      <c r="GZY396" s="764"/>
      <c r="GZZ396" s="764"/>
      <c r="HAA396" s="764"/>
      <c r="HAB396" s="764"/>
      <c r="HAC396" s="764"/>
      <c r="HAD396" s="764"/>
      <c r="HAE396" s="764"/>
      <c r="HAF396" s="764"/>
      <c r="HAG396" s="764"/>
      <c r="HAH396" s="764"/>
      <c r="HAI396" s="764"/>
      <c r="HAJ396" s="764"/>
      <c r="HAK396" s="764"/>
      <c r="HAL396" s="764"/>
      <c r="HAM396" s="764"/>
      <c r="HAN396" s="764"/>
      <c r="HAO396" s="764"/>
      <c r="HAP396" s="764"/>
      <c r="HAQ396" s="764"/>
      <c r="HAR396" s="764"/>
      <c r="HAS396" s="764"/>
      <c r="HAT396" s="764"/>
      <c r="HAU396" s="764"/>
      <c r="HAV396" s="764"/>
      <c r="HAW396" s="764"/>
      <c r="HAX396" s="764"/>
      <c r="HAY396" s="764"/>
      <c r="HAZ396" s="764"/>
      <c r="HBA396" s="764"/>
      <c r="HBB396" s="764"/>
      <c r="HBC396" s="764"/>
      <c r="HBD396" s="764"/>
      <c r="HBE396" s="764"/>
      <c r="HBF396" s="764"/>
      <c r="HBG396" s="764"/>
      <c r="HBH396" s="764"/>
      <c r="HBI396" s="764"/>
      <c r="HBJ396" s="764"/>
      <c r="HBK396" s="764"/>
      <c r="HBL396" s="764"/>
      <c r="HBM396" s="764"/>
      <c r="HBN396" s="764"/>
      <c r="HBO396" s="764"/>
      <c r="HBP396" s="764"/>
      <c r="HBQ396" s="764"/>
      <c r="HBR396" s="764"/>
      <c r="HBS396" s="764"/>
      <c r="HBT396" s="764"/>
      <c r="HBU396" s="764"/>
      <c r="HBV396" s="764"/>
      <c r="HBW396" s="764"/>
      <c r="HBX396" s="764"/>
      <c r="HBY396" s="764"/>
      <c r="HBZ396" s="764"/>
      <c r="HCA396" s="764"/>
      <c r="HCB396" s="764"/>
      <c r="HCC396" s="764"/>
      <c r="HCD396" s="764"/>
      <c r="HCE396" s="764"/>
      <c r="HCF396" s="764"/>
      <c r="HCG396" s="764"/>
      <c r="HCH396" s="764"/>
      <c r="HCI396" s="764"/>
      <c r="HCJ396" s="764"/>
      <c r="HCK396" s="764"/>
      <c r="HCL396" s="764"/>
      <c r="HCM396" s="764"/>
      <c r="HCN396" s="764"/>
      <c r="HCO396" s="764"/>
      <c r="HCP396" s="764"/>
      <c r="HCQ396" s="764"/>
      <c r="HCR396" s="764"/>
      <c r="HCS396" s="764"/>
      <c r="HCT396" s="764"/>
      <c r="HCU396" s="764"/>
      <c r="HCV396" s="764"/>
      <c r="HCW396" s="764"/>
      <c r="HCX396" s="764"/>
      <c r="HCY396" s="764"/>
      <c r="HCZ396" s="764"/>
      <c r="HDA396" s="764"/>
      <c r="HDB396" s="764"/>
      <c r="HDC396" s="764"/>
      <c r="HDD396" s="764"/>
      <c r="HDE396" s="764"/>
      <c r="HDF396" s="764"/>
      <c r="HDG396" s="764"/>
      <c r="HDH396" s="764"/>
      <c r="HDI396" s="764"/>
      <c r="HDJ396" s="764"/>
      <c r="HDK396" s="764"/>
      <c r="HDL396" s="764"/>
      <c r="HDM396" s="764"/>
      <c r="HDN396" s="764"/>
      <c r="HDO396" s="764"/>
      <c r="HDP396" s="764"/>
      <c r="HDQ396" s="764"/>
      <c r="HDR396" s="764"/>
      <c r="HDS396" s="764"/>
      <c r="HDT396" s="764"/>
      <c r="HDU396" s="764"/>
      <c r="HDV396" s="764"/>
      <c r="HDW396" s="764"/>
      <c r="HDX396" s="764"/>
      <c r="HDY396" s="764"/>
      <c r="HDZ396" s="764"/>
      <c r="HEA396" s="764"/>
      <c r="HEB396" s="764"/>
      <c r="HEC396" s="764"/>
      <c r="HED396" s="764"/>
      <c r="HEE396" s="764"/>
      <c r="HEF396" s="764"/>
      <c r="HEG396" s="764"/>
      <c r="HEH396" s="764"/>
      <c r="HEI396" s="764"/>
      <c r="HEJ396" s="764"/>
      <c r="HEK396" s="764"/>
      <c r="HEL396" s="764"/>
      <c r="HEM396" s="764"/>
      <c r="HEN396" s="764"/>
      <c r="HEO396" s="764"/>
      <c r="HEP396" s="764"/>
      <c r="HEQ396" s="764"/>
      <c r="HER396" s="764"/>
      <c r="HES396" s="764"/>
      <c r="HET396" s="764"/>
      <c r="HEU396" s="764"/>
      <c r="HEV396" s="764"/>
      <c r="HEW396" s="764"/>
      <c r="HEX396" s="764"/>
      <c r="HEY396" s="764"/>
      <c r="HEZ396" s="764"/>
      <c r="HFA396" s="764"/>
      <c r="HFB396" s="764"/>
      <c r="HFC396" s="764"/>
      <c r="HFD396" s="764"/>
      <c r="HFE396" s="764"/>
      <c r="HFF396" s="764"/>
      <c r="HFG396" s="764"/>
      <c r="HFH396" s="764"/>
      <c r="HFI396" s="764"/>
      <c r="HFJ396" s="764"/>
      <c r="HFK396" s="764"/>
      <c r="HFL396" s="764"/>
      <c r="HFM396" s="764"/>
      <c r="HFN396" s="764"/>
      <c r="HFO396" s="764"/>
      <c r="HFP396" s="764"/>
      <c r="HFQ396" s="764"/>
      <c r="HFR396" s="764"/>
      <c r="HFS396" s="764"/>
      <c r="HFT396" s="764"/>
      <c r="HFU396" s="764"/>
      <c r="HFV396" s="764"/>
      <c r="HFW396" s="764"/>
      <c r="HFX396" s="764"/>
      <c r="HFY396" s="764"/>
      <c r="HFZ396" s="764"/>
      <c r="HGA396" s="764"/>
      <c r="HGB396" s="764"/>
      <c r="HGC396" s="764"/>
      <c r="HGD396" s="764"/>
      <c r="HGE396" s="764"/>
      <c r="HGF396" s="764"/>
      <c r="HGG396" s="764"/>
      <c r="HGH396" s="764"/>
      <c r="HGI396" s="764"/>
      <c r="HGJ396" s="764"/>
      <c r="HGK396" s="764"/>
      <c r="HGL396" s="764"/>
      <c r="HGM396" s="764"/>
      <c r="HGN396" s="764"/>
      <c r="HGO396" s="764"/>
      <c r="HGP396" s="764"/>
      <c r="HGQ396" s="764"/>
      <c r="HGR396" s="764"/>
      <c r="HGS396" s="764"/>
      <c r="HGT396" s="764"/>
      <c r="HGU396" s="764"/>
      <c r="HGV396" s="764"/>
      <c r="HGW396" s="764"/>
      <c r="HGX396" s="764"/>
      <c r="HGY396" s="764"/>
      <c r="HGZ396" s="764"/>
      <c r="HHA396" s="764"/>
      <c r="HHB396" s="764"/>
      <c r="HHC396" s="764"/>
      <c r="HHD396" s="764"/>
      <c r="HHE396" s="764"/>
      <c r="HHF396" s="764"/>
      <c r="HHG396" s="764"/>
      <c r="HHH396" s="764"/>
      <c r="HHI396" s="764"/>
      <c r="HHJ396" s="764"/>
      <c r="HHK396" s="764"/>
      <c r="HHL396" s="764"/>
      <c r="HHM396" s="764"/>
      <c r="HHN396" s="764"/>
      <c r="HHO396" s="764"/>
      <c r="HHP396" s="764"/>
      <c r="HHQ396" s="764"/>
      <c r="HHR396" s="764"/>
      <c r="HHS396" s="764"/>
      <c r="HHT396" s="764"/>
      <c r="HHU396" s="764"/>
      <c r="HHV396" s="764"/>
      <c r="HHW396" s="764"/>
      <c r="HHX396" s="764"/>
      <c r="HHY396" s="764"/>
      <c r="HHZ396" s="764"/>
      <c r="HIA396" s="764"/>
      <c r="HIB396" s="764"/>
      <c r="HIC396" s="764"/>
      <c r="HID396" s="764"/>
      <c r="HIE396" s="764"/>
      <c r="HIF396" s="764"/>
      <c r="HIG396" s="764"/>
      <c r="HIH396" s="764"/>
      <c r="HII396" s="764"/>
      <c r="HIJ396" s="764"/>
      <c r="HIK396" s="764"/>
      <c r="HIL396" s="764"/>
      <c r="HIM396" s="764"/>
      <c r="HIN396" s="764"/>
      <c r="HIO396" s="764"/>
      <c r="HIP396" s="764"/>
      <c r="HIQ396" s="764"/>
      <c r="HIR396" s="764"/>
      <c r="HIS396" s="764"/>
      <c r="HIT396" s="764"/>
      <c r="HIU396" s="764"/>
      <c r="HIV396" s="764"/>
      <c r="HIW396" s="764"/>
      <c r="HIX396" s="764"/>
      <c r="HIY396" s="764"/>
      <c r="HIZ396" s="764"/>
      <c r="HJA396" s="764"/>
      <c r="HJB396" s="764"/>
      <c r="HJC396" s="764"/>
      <c r="HJD396" s="764"/>
      <c r="HJE396" s="764"/>
      <c r="HJF396" s="764"/>
      <c r="HJG396" s="764"/>
      <c r="HJH396" s="764"/>
      <c r="HJI396" s="764"/>
      <c r="HJJ396" s="764"/>
      <c r="HJK396" s="764"/>
      <c r="HJL396" s="764"/>
      <c r="HJM396" s="764"/>
      <c r="HJN396" s="764"/>
      <c r="HJO396" s="764"/>
      <c r="HJP396" s="764"/>
      <c r="HJQ396" s="764"/>
      <c r="HJR396" s="764"/>
      <c r="HJS396" s="764"/>
      <c r="HJT396" s="764"/>
      <c r="HJU396" s="764"/>
      <c r="HJV396" s="764"/>
      <c r="HJW396" s="764"/>
      <c r="HJX396" s="764"/>
      <c r="HJY396" s="764"/>
      <c r="HJZ396" s="764"/>
      <c r="HKA396" s="764"/>
      <c r="HKB396" s="764"/>
      <c r="HKC396" s="764"/>
      <c r="HKD396" s="764"/>
      <c r="HKE396" s="764"/>
      <c r="HKF396" s="764"/>
      <c r="HKG396" s="764"/>
      <c r="HKH396" s="764"/>
      <c r="HKI396" s="764"/>
      <c r="HKJ396" s="764"/>
      <c r="HKK396" s="764"/>
      <c r="HKL396" s="764"/>
      <c r="HKM396" s="764"/>
      <c r="HKN396" s="764"/>
      <c r="HKO396" s="764"/>
      <c r="HKP396" s="764"/>
      <c r="HKQ396" s="764"/>
      <c r="HKR396" s="764"/>
      <c r="HKS396" s="764"/>
      <c r="HKT396" s="764"/>
      <c r="HKU396" s="764"/>
      <c r="HKV396" s="764"/>
      <c r="HKW396" s="764"/>
      <c r="HKX396" s="764"/>
      <c r="HKY396" s="764"/>
      <c r="HKZ396" s="764"/>
      <c r="HLA396" s="764"/>
      <c r="HLB396" s="764"/>
      <c r="HLC396" s="764"/>
      <c r="HLD396" s="764"/>
      <c r="HLE396" s="764"/>
      <c r="HLF396" s="764"/>
      <c r="HLG396" s="764"/>
      <c r="HLH396" s="764"/>
      <c r="HLI396" s="764"/>
      <c r="HLJ396" s="764"/>
      <c r="HLK396" s="764"/>
      <c r="HLL396" s="764"/>
      <c r="HLM396" s="764"/>
      <c r="HLN396" s="764"/>
      <c r="HLO396" s="764"/>
      <c r="HLP396" s="764"/>
      <c r="HLQ396" s="764"/>
      <c r="HLR396" s="764"/>
      <c r="HLS396" s="764"/>
      <c r="HLT396" s="764"/>
      <c r="HLU396" s="764"/>
      <c r="HLV396" s="764"/>
      <c r="HLW396" s="764"/>
      <c r="HLX396" s="764"/>
      <c r="HLY396" s="764"/>
      <c r="HLZ396" s="764"/>
      <c r="HMA396" s="764"/>
      <c r="HMB396" s="764"/>
      <c r="HMC396" s="764"/>
      <c r="HMD396" s="764"/>
      <c r="HME396" s="764"/>
      <c r="HMF396" s="764"/>
      <c r="HMG396" s="764"/>
      <c r="HMH396" s="764"/>
      <c r="HMI396" s="764"/>
      <c r="HMJ396" s="764"/>
      <c r="HMK396" s="764"/>
      <c r="HML396" s="764"/>
      <c r="HMM396" s="764"/>
      <c r="HMN396" s="764"/>
      <c r="HMO396" s="764"/>
      <c r="HMP396" s="764"/>
      <c r="HMQ396" s="764"/>
      <c r="HMR396" s="764"/>
      <c r="HMS396" s="764"/>
      <c r="HMT396" s="764"/>
      <c r="HMU396" s="764"/>
      <c r="HMV396" s="764"/>
      <c r="HMW396" s="764"/>
      <c r="HMX396" s="764"/>
      <c r="HMY396" s="764"/>
      <c r="HMZ396" s="764"/>
      <c r="HNA396" s="764"/>
      <c r="HNB396" s="764"/>
      <c r="HNC396" s="764"/>
      <c r="HND396" s="764"/>
      <c r="HNE396" s="764"/>
      <c r="HNF396" s="764"/>
      <c r="HNG396" s="764"/>
      <c r="HNH396" s="764"/>
      <c r="HNI396" s="764"/>
      <c r="HNJ396" s="764"/>
      <c r="HNK396" s="764"/>
      <c r="HNL396" s="764"/>
      <c r="HNM396" s="764"/>
      <c r="HNN396" s="764"/>
      <c r="HNO396" s="764"/>
      <c r="HNP396" s="764"/>
      <c r="HNQ396" s="764"/>
      <c r="HNR396" s="764"/>
      <c r="HNS396" s="764"/>
      <c r="HNT396" s="764"/>
      <c r="HNU396" s="764"/>
      <c r="HNV396" s="764"/>
      <c r="HNW396" s="764"/>
      <c r="HNX396" s="764"/>
      <c r="HNY396" s="764"/>
      <c r="HNZ396" s="764"/>
      <c r="HOA396" s="764"/>
      <c r="HOB396" s="764"/>
      <c r="HOC396" s="764"/>
      <c r="HOD396" s="764"/>
      <c r="HOE396" s="764"/>
      <c r="HOF396" s="764"/>
      <c r="HOG396" s="764"/>
      <c r="HOH396" s="764"/>
      <c r="HOI396" s="764"/>
      <c r="HOJ396" s="764"/>
      <c r="HOK396" s="764"/>
      <c r="HOL396" s="764"/>
      <c r="HOM396" s="764"/>
      <c r="HON396" s="764"/>
      <c r="HOO396" s="764"/>
      <c r="HOP396" s="764"/>
      <c r="HOQ396" s="764"/>
      <c r="HOR396" s="764"/>
      <c r="HOS396" s="764"/>
      <c r="HOT396" s="764"/>
      <c r="HOU396" s="764"/>
      <c r="HOV396" s="764"/>
      <c r="HOW396" s="764"/>
      <c r="HOX396" s="764"/>
      <c r="HOY396" s="764"/>
      <c r="HOZ396" s="764"/>
      <c r="HPA396" s="764"/>
      <c r="HPB396" s="764"/>
      <c r="HPC396" s="764"/>
      <c r="HPD396" s="764"/>
      <c r="HPE396" s="764"/>
      <c r="HPF396" s="764"/>
      <c r="HPG396" s="764"/>
      <c r="HPH396" s="764"/>
      <c r="HPI396" s="764"/>
      <c r="HPJ396" s="764"/>
      <c r="HPK396" s="764"/>
      <c r="HPL396" s="764"/>
      <c r="HPM396" s="764"/>
      <c r="HPN396" s="764"/>
      <c r="HPO396" s="764"/>
      <c r="HPP396" s="764"/>
      <c r="HPQ396" s="764"/>
      <c r="HPR396" s="764"/>
      <c r="HPS396" s="764"/>
      <c r="HPT396" s="764"/>
      <c r="HPU396" s="764"/>
      <c r="HPV396" s="764"/>
      <c r="HPW396" s="764"/>
      <c r="HPX396" s="764"/>
      <c r="HPY396" s="764"/>
      <c r="HPZ396" s="764"/>
      <c r="HQA396" s="764"/>
      <c r="HQB396" s="764"/>
      <c r="HQC396" s="764"/>
      <c r="HQD396" s="764"/>
      <c r="HQE396" s="764"/>
      <c r="HQF396" s="764"/>
      <c r="HQG396" s="764"/>
      <c r="HQH396" s="764"/>
      <c r="HQI396" s="764"/>
      <c r="HQJ396" s="764"/>
      <c r="HQK396" s="764"/>
      <c r="HQL396" s="764"/>
      <c r="HQM396" s="764"/>
      <c r="HQN396" s="764"/>
      <c r="HQO396" s="764"/>
      <c r="HQP396" s="764"/>
      <c r="HQQ396" s="764"/>
      <c r="HQR396" s="764"/>
      <c r="HQS396" s="764"/>
      <c r="HQT396" s="764"/>
      <c r="HQU396" s="764"/>
      <c r="HQV396" s="764"/>
      <c r="HQW396" s="764"/>
      <c r="HQX396" s="764"/>
      <c r="HQY396" s="764"/>
      <c r="HQZ396" s="764"/>
      <c r="HRA396" s="764"/>
      <c r="HRB396" s="764"/>
      <c r="HRC396" s="764"/>
      <c r="HRD396" s="764"/>
      <c r="HRE396" s="764"/>
      <c r="HRF396" s="764"/>
      <c r="HRG396" s="764"/>
      <c r="HRH396" s="764"/>
      <c r="HRI396" s="764"/>
      <c r="HRJ396" s="764"/>
      <c r="HRK396" s="764"/>
      <c r="HRL396" s="764"/>
      <c r="HRM396" s="764"/>
      <c r="HRN396" s="764"/>
      <c r="HRO396" s="764"/>
      <c r="HRP396" s="764"/>
      <c r="HRQ396" s="764"/>
      <c r="HRR396" s="764"/>
      <c r="HRS396" s="764"/>
      <c r="HRT396" s="764"/>
      <c r="HRU396" s="764"/>
      <c r="HRV396" s="764"/>
      <c r="HRW396" s="764"/>
      <c r="HRX396" s="764"/>
      <c r="HRY396" s="764"/>
      <c r="HRZ396" s="764"/>
      <c r="HSA396" s="764"/>
      <c r="HSB396" s="764"/>
      <c r="HSC396" s="764"/>
      <c r="HSD396" s="764"/>
      <c r="HSE396" s="764"/>
      <c r="HSF396" s="764"/>
      <c r="HSG396" s="764"/>
      <c r="HSH396" s="764"/>
      <c r="HSI396" s="764"/>
      <c r="HSJ396" s="764"/>
      <c r="HSK396" s="764"/>
      <c r="HSL396" s="764"/>
      <c r="HSM396" s="764"/>
      <c r="HSN396" s="764"/>
      <c r="HSO396" s="764"/>
      <c r="HSP396" s="764"/>
      <c r="HSQ396" s="764"/>
      <c r="HSR396" s="764"/>
      <c r="HSS396" s="764"/>
      <c r="HST396" s="764"/>
      <c r="HSU396" s="764"/>
      <c r="HSV396" s="764"/>
      <c r="HSW396" s="764"/>
      <c r="HSX396" s="764"/>
      <c r="HSY396" s="764"/>
      <c r="HSZ396" s="764"/>
      <c r="HTA396" s="764"/>
      <c r="HTB396" s="764"/>
      <c r="HTC396" s="764"/>
      <c r="HTD396" s="764"/>
      <c r="HTE396" s="764"/>
      <c r="HTF396" s="764"/>
      <c r="HTG396" s="764"/>
      <c r="HTH396" s="764"/>
      <c r="HTI396" s="764"/>
      <c r="HTJ396" s="764"/>
      <c r="HTK396" s="764"/>
      <c r="HTL396" s="764"/>
      <c r="HTM396" s="764"/>
      <c r="HTN396" s="764"/>
      <c r="HTO396" s="764"/>
      <c r="HTP396" s="764"/>
      <c r="HTQ396" s="764"/>
      <c r="HTR396" s="764"/>
      <c r="HTS396" s="764"/>
      <c r="HTT396" s="764"/>
      <c r="HTU396" s="764"/>
      <c r="HTV396" s="764"/>
      <c r="HTW396" s="764"/>
      <c r="HTX396" s="764"/>
      <c r="HTY396" s="764"/>
      <c r="HTZ396" s="764"/>
      <c r="HUA396" s="764"/>
      <c r="HUB396" s="764"/>
      <c r="HUC396" s="764"/>
      <c r="HUD396" s="764"/>
      <c r="HUE396" s="764"/>
      <c r="HUF396" s="764"/>
      <c r="HUG396" s="764"/>
      <c r="HUH396" s="764"/>
      <c r="HUI396" s="764"/>
      <c r="HUJ396" s="764"/>
      <c r="HUK396" s="764"/>
      <c r="HUL396" s="764"/>
      <c r="HUM396" s="764"/>
      <c r="HUN396" s="764"/>
      <c r="HUO396" s="764"/>
      <c r="HUP396" s="764"/>
      <c r="HUQ396" s="764"/>
      <c r="HUR396" s="764"/>
      <c r="HUS396" s="764"/>
      <c r="HUT396" s="764"/>
      <c r="HUU396" s="764"/>
      <c r="HUV396" s="764"/>
      <c r="HUW396" s="764"/>
      <c r="HUX396" s="764"/>
      <c r="HUY396" s="764"/>
      <c r="HUZ396" s="764"/>
      <c r="HVA396" s="764"/>
      <c r="HVB396" s="764"/>
      <c r="HVC396" s="764"/>
      <c r="HVD396" s="764"/>
      <c r="HVE396" s="764"/>
      <c r="HVF396" s="764"/>
      <c r="HVG396" s="764"/>
      <c r="HVH396" s="764"/>
      <c r="HVI396" s="764"/>
      <c r="HVJ396" s="764"/>
      <c r="HVK396" s="764"/>
      <c r="HVL396" s="764"/>
      <c r="HVM396" s="764"/>
      <c r="HVN396" s="764"/>
      <c r="HVO396" s="764"/>
      <c r="HVP396" s="764"/>
      <c r="HVQ396" s="764"/>
      <c r="HVR396" s="764"/>
      <c r="HVS396" s="764"/>
      <c r="HVT396" s="764"/>
      <c r="HVU396" s="764"/>
      <c r="HVV396" s="764"/>
      <c r="HVW396" s="764"/>
      <c r="HVX396" s="764"/>
      <c r="HVY396" s="764"/>
      <c r="HVZ396" s="764"/>
      <c r="HWA396" s="764"/>
      <c r="HWB396" s="764"/>
      <c r="HWC396" s="764"/>
      <c r="HWD396" s="764"/>
      <c r="HWE396" s="764"/>
      <c r="HWF396" s="764"/>
      <c r="HWG396" s="764"/>
      <c r="HWH396" s="764"/>
      <c r="HWI396" s="764"/>
      <c r="HWJ396" s="764"/>
      <c r="HWK396" s="764"/>
      <c r="HWL396" s="764"/>
      <c r="HWM396" s="764"/>
      <c r="HWN396" s="764"/>
      <c r="HWO396" s="764"/>
      <c r="HWP396" s="764"/>
      <c r="HWQ396" s="764"/>
      <c r="HWR396" s="764"/>
      <c r="HWS396" s="764"/>
      <c r="HWT396" s="764"/>
      <c r="HWU396" s="764"/>
      <c r="HWV396" s="764"/>
      <c r="HWW396" s="764"/>
      <c r="HWX396" s="764"/>
      <c r="HWY396" s="764"/>
      <c r="HWZ396" s="764"/>
      <c r="HXA396" s="764"/>
      <c r="HXB396" s="764"/>
      <c r="HXC396" s="764"/>
      <c r="HXD396" s="764"/>
      <c r="HXE396" s="764"/>
      <c r="HXF396" s="764"/>
      <c r="HXG396" s="764"/>
      <c r="HXH396" s="764"/>
      <c r="HXI396" s="764"/>
      <c r="HXJ396" s="764"/>
      <c r="HXK396" s="764"/>
      <c r="HXL396" s="764"/>
      <c r="HXM396" s="764"/>
      <c r="HXN396" s="764"/>
      <c r="HXO396" s="764"/>
      <c r="HXP396" s="764"/>
      <c r="HXQ396" s="764"/>
      <c r="HXR396" s="764"/>
      <c r="HXS396" s="764"/>
      <c r="HXT396" s="764"/>
      <c r="HXU396" s="764"/>
      <c r="HXV396" s="764"/>
      <c r="HXW396" s="764"/>
      <c r="HXX396" s="764"/>
      <c r="HXY396" s="764"/>
      <c r="HXZ396" s="764"/>
      <c r="HYA396" s="764"/>
      <c r="HYB396" s="764"/>
      <c r="HYC396" s="764"/>
      <c r="HYD396" s="764"/>
      <c r="HYE396" s="764"/>
      <c r="HYF396" s="764"/>
      <c r="HYG396" s="764"/>
      <c r="HYH396" s="764"/>
      <c r="HYI396" s="764"/>
      <c r="HYJ396" s="764"/>
      <c r="HYK396" s="764"/>
      <c r="HYL396" s="764"/>
      <c r="HYM396" s="764"/>
      <c r="HYN396" s="764"/>
      <c r="HYO396" s="764"/>
      <c r="HYP396" s="764"/>
      <c r="HYQ396" s="764"/>
      <c r="HYR396" s="764"/>
      <c r="HYS396" s="764"/>
      <c r="HYT396" s="764"/>
      <c r="HYU396" s="764"/>
      <c r="HYV396" s="764"/>
      <c r="HYW396" s="764"/>
      <c r="HYX396" s="764"/>
      <c r="HYY396" s="764"/>
      <c r="HYZ396" s="764"/>
      <c r="HZA396" s="764"/>
      <c r="HZB396" s="764"/>
      <c r="HZC396" s="764"/>
      <c r="HZD396" s="764"/>
      <c r="HZE396" s="764"/>
      <c r="HZF396" s="764"/>
      <c r="HZG396" s="764"/>
      <c r="HZH396" s="764"/>
      <c r="HZI396" s="764"/>
      <c r="HZJ396" s="764"/>
      <c r="HZK396" s="764"/>
      <c r="HZL396" s="764"/>
      <c r="HZM396" s="764"/>
      <c r="HZN396" s="764"/>
      <c r="HZO396" s="764"/>
      <c r="HZP396" s="764"/>
      <c r="HZQ396" s="764"/>
      <c r="HZR396" s="764"/>
      <c r="HZS396" s="764"/>
      <c r="HZT396" s="764"/>
      <c r="HZU396" s="764"/>
      <c r="HZV396" s="764"/>
      <c r="HZW396" s="764"/>
      <c r="HZX396" s="764"/>
      <c r="HZY396" s="764"/>
      <c r="HZZ396" s="764"/>
      <c r="IAA396" s="764"/>
      <c r="IAB396" s="764"/>
      <c r="IAC396" s="764"/>
      <c r="IAD396" s="764"/>
      <c r="IAE396" s="764"/>
      <c r="IAF396" s="764"/>
      <c r="IAG396" s="764"/>
      <c r="IAH396" s="764"/>
      <c r="IAI396" s="764"/>
      <c r="IAJ396" s="764"/>
      <c r="IAK396" s="764"/>
      <c r="IAL396" s="764"/>
      <c r="IAM396" s="764"/>
      <c r="IAN396" s="764"/>
      <c r="IAO396" s="764"/>
      <c r="IAP396" s="764"/>
      <c r="IAQ396" s="764"/>
      <c r="IAR396" s="764"/>
      <c r="IAS396" s="764"/>
      <c r="IAT396" s="764"/>
      <c r="IAU396" s="764"/>
      <c r="IAV396" s="764"/>
      <c r="IAW396" s="764"/>
      <c r="IAX396" s="764"/>
      <c r="IAY396" s="764"/>
      <c r="IAZ396" s="764"/>
      <c r="IBA396" s="764"/>
      <c r="IBB396" s="764"/>
      <c r="IBC396" s="764"/>
      <c r="IBD396" s="764"/>
      <c r="IBE396" s="764"/>
      <c r="IBF396" s="764"/>
      <c r="IBG396" s="764"/>
      <c r="IBH396" s="764"/>
      <c r="IBI396" s="764"/>
      <c r="IBJ396" s="764"/>
      <c r="IBK396" s="764"/>
      <c r="IBL396" s="764"/>
      <c r="IBM396" s="764"/>
      <c r="IBN396" s="764"/>
      <c r="IBO396" s="764"/>
      <c r="IBP396" s="764"/>
      <c r="IBQ396" s="764"/>
      <c r="IBR396" s="764"/>
      <c r="IBS396" s="764"/>
      <c r="IBT396" s="764"/>
      <c r="IBU396" s="764"/>
      <c r="IBV396" s="764"/>
      <c r="IBW396" s="764"/>
      <c r="IBX396" s="764"/>
      <c r="IBY396" s="764"/>
      <c r="IBZ396" s="764"/>
      <c r="ICA396" s="764"/>
      <c r="ICB396" s="764"/>
      <c r="ICC396" s="764"/>
      <c r="ICD396" s="764"/>
      <c r="ICE396" s="764"/>
      <c r="ICF396" s="764"/>
      <c r="ICG396" s="764"/>
      <c r="ICH396" s="764"/>
      <c r="ICI396" s="764"/>
      <c r="ICJ396" s="764"/>
      <c r="ICK396" s="764"/>
      <c r="ICL396" s="764"/>
      <c r="ICM396" s="764"/>
      <c r="ICN396" s="764"/>
      <c r="ICO396" s="764"/>
      <c r="ICP396" s="764"/>
      <c r="ICQ396" s="764"/>
      <c r="ICR396" s="764"/>
      <c r="ICS396" s="764"/>
      <c r="ICT396" s="764"/>
      <c r="ICU396" s="764"/>
      <c r="ICV396" s="764"/>
      <c r="ICW396" s="764"/>
      <c r="ICX396" s="764"/>
      <c r="ICY396" s="764"/>
      <c r="ICZ396" s="764"/>
      <c r="IDA396" s="764"/>
      <c r="IDB396" s="764"/>
      <c r="IDC396" s="764"/>
      <c r="IDD396" s="764"/>
      <c r="IDE396" s="764"/>
      <c r="IDF396" s="764"/>
      <c r="IDG396" s="764"/>
      <c r="IDH396" s="764"/>
      <c r="IDI396" s="764"/>
      <c r="IDJ396" s="764"/>
      <c r="IDK396" s="764"/>
      <c r="IDL396" s="764"/>
      <c r="IDM396" s="764"/>
      <c r="IDN396" s="764"/>
      <c r="IDO396" s="764"/>
      <c r="IDP396" s="764"/>
      <c r="IDQ396" s="764"/>
      <c r="IDR396" s="764"/>
      <c r="IDS396" s="764"/>
      <c r="IDT396" s="764"/>
      <c r="IDU396" s="764"/>
      <c r="IDV396" s="764"/>
      <c r="IDW396" s="764"/>
      <c r="IDX396" s="764"/>
      <c r="IDY396" s="764"/>
      <c r="IDZ396" s="764"/>
      <c r="IEA396" s="764"/>
      <c r="IEB396" s="764"/>
      <c r="IEC396" s="764"/>
      <c r="IED396" s="764"/>
      <c r="IEE396" s="764"/>
      <c r="IEF396" s="764"/>
      <c r="IEG396" s="764"/>
      <c r="IEH396" s="764"/>
      <c r="IEI396" s="764"/>
      <c r="IEJ396" s="764"/>
      <c r="IEK396" s="764"/>
      <c r="IEL396" s="764"/>
      <c r="IEM396" s="764"/>
      <c r="IEN396" s="764"/>
      <c r="IEO396" s="764"/>
      <c r="IEP396" s="764"/>
      <c r="IEQ396" s="764"/>
      <c r="IER396" s="764"/>
      <c r="IES396" s="764"/>
      <c r="IET396" s="764"/>
      <c r="IEU396" s="764"/>
      <c r="IEV396" s="764"/>
      <c r="IEW396" s="764"/>
      <c r="IEX396" s="764"/>
      <c r="IEY396" s="764"/>
      <c r="IEZ396" s="764"/>
      <c r="IFA396" s="764"/>
      <c r="IFB396" s="764"/>
      <c r="IFC396" s="764"/>
      <c r="IFD396" s="764"/>
      <c r="IFE396" s="764"/>
      <c r="IFF396" s="764"/>
      <c r="IFG396" s="764"/>
      <c r="IFH396" s="764"/>
      <c r="IFI396" s="764"/>
      <c r="IFJ396" s="764"/>
      <c r="IFK396" s="764"/>
      <c r="IFL396" s="764"/>
      <c r="IFM396" s="764"/>
      <c r="IFN396" s="764"/>
      <c r="IFO396" s="764"/>
      <c r="IFP396" s="764"/>
      <c r="IFQ396" s="764"/>
      <c r="IFR396" s="764"/>
      <c r="IFS396" s="764"/>
      <c r="IFT396" s="764"/>
      <c r="IFU396" s="764"/>
      <c r="IFV396" s="764"/>
      <c r="IFW396" s="764"/>
      <c r="IFX396" s="764"/>
      <c r="IFY396" s="764"/>
      <c r="IFZ396" s="764"/>
      <c r="IGA396" s="764"/>
      <c r="IGB396" s="764"/>
      <c r="IGC396" s="764"/>
      <c r="IGD396" s="764"/>
      <c r="IGE396" s="764"/>
      <c r="IGF396" s="764"/>
      <c r="IGG396" s="764"/>
      <c r="IGH396" s="764"/>
      <c r="IGI396" s="764"/>
      <c r="IGJ396" s="764"/>
      <c r="IGK396" s="764"/>
      <c r="IGL396" s="764"/>
      <c r="IGM396" s="764"/>
      <c r="IGN396" s="764"/>
      <c r="IGO396" s="764"/>
      <c r="IGP396" s="764"/>
      <c r="IGQ396" s="764"/>
      <c r="IGR396" s="764"/>
      <c r="IGS396" s="764"/>
      <c r="IGT396" s="764"/>
      <c r="IGU396" s="764"/>
      <c r="IGV396" s="764"/>
      <c r="IGW396" s="764"/>
      <c r="IGX396" s="764"/>
      <c r="IGY396" s="764"/>
      <c r="IGZ396" s="764"/>
      <c r="IHA396" s="764"/>
      <c r="IHB396" s="764"/>
      <c r="IHC396" s="764"/>
      <c r="IHD396" s="764"/>
      <c r="IHE396" s="764"/>
      <c r="IHF396" s="764"/>
      <c r="IHG396" s="764"/>
      <c r="IHH396" s="764"/>
      <c r="IHI396" s="764"/>
      <c r="IHJ396" s="764"/>
      <c r="IHK396" s="764"/>
      <c r="IHL396" s="764"/>
      <c r="IHM396" s="764"/>
      <c r="IHN396" s="764"/>
      <c r="IHO396" s="764"/>
      <c r="IHP396" s="764"/>
      <c r="IHQ396" s="764"/>
      <c r="IHR396" s="764"/>
      <c r="IHS396" s="764"/>
      <c r="IHT396" s="764"/>
      <c r="IHU396" s="764"/>
      <c r="IHV396" s="764"/>
      <c r="IHW396" s="764"/>
      <c r="IHX396" s="764"/>
      <c r="IHY396" s="764"/>
      <c r="IHZ396" s="764"/>
      <c r="IIA396" s="764"/>
      <c r="IIB396" s="764"/>
      <c r="IIC396" s="764"/>
      <c r="IID396" s="764"/>
      <c r="IIE396" s="764"/>
      <c r="IIF396" s="764"/>
      <c r="IIG396" s="764"/>
      <c r="IIH396" s="764"/>
      <c r="III396" s="764"/>
      <c r="IIJ396" s="764"/>
      <c r="IIK396" s="764"/>
      <c r="IIL396" s="764"/>
      <c r="IIM396" s="764"/>
      <c r="IIN396" s="764"/>
      <c r="IIO396" s="764"/>
      <c r="IIP396" s="764"/>
      <c r="IIQ396" s="764"/>
      <c r="IIR396" s="764"/>
      <c r="IIS396" s="764"/>
      <c r="IIT396" s="764"/>
      <c r="IIU396" s="764"/>
      <c r="IIV396" s="764"/>
      <c r="IIW396" s="764"/>
      <c r="IIX396" s="764"/>
      <c r="IIY396" s="764"/>
      <c r="IIZ396" s="764"/>
      <c r="IJA396" s="764"/>
      <c r="IJB396" s="764"/>
      <c r="IJC396" s="764"/>
      <c r="IJD396" s="764"/>
      <c r="IJE396" s="764"/>
      <c r="IJF396" s="764"/>
      <c r="IJG396" s="764"/>
      <c r="IJH396" s="764"/>
      <c r="IJI396" s="764"/>
      <c r="IJJ396" s="764"/>
      <c r="IJK396" s="764"/>
      <c r="IJL396" s="764"/>
      <c r="IJM396" s="764"/>
      <c r="IJN396" s="764"/>
      <c r="IJO396" s="764"/>
      <c r="IJP396" s="764"/>
      <c r="IJQ396" s="764"/>
      <c r="IJR396" s="764"/>
      <c r="IJS396" s="764"/>
      <c r="IJT396" s="764"/>
      <c r="IJU396" s="764"/>
      <c r="IJV396" s="764"/>
      <c r="IJW396" s="764"/>
      <c r="IJX396" s="764"/>
      <c r="IJY396" s="764"/>
      <c r="IJZ396" s="764"/>
      <c r="IKA396" s="764"/>
      <c r="IKB396" s="764"/>
      <c r="IKC396" s="764"/>
      <c r="IKD396" s="764"/>
      <c r="IKE396" s="764"/>
      <c r="IKF396" s="764"/>
      <c r="IKG396" s="764"/>
      <c r="IKH396" s="764"/>
      <c r="IKI396" s="764"/>
      <c r="IKJ396" s="764"/>
      <c r="IKK396" s="764"/>
      <c r="IKL396" s="764"/>
      <c r="IKM396" s="764"/>
      <c r="IKN396" s="764"/>
      <c r="IKO396" s="764"/>
      <c r="IKP396" s="764"/>
      <c r="IKQ396" s="764"/>
      <c r="IKR396" s="764"/>
      <c r="IKS396" s="764"/>
      <c r="IKT396" s="764"/>
      <c r="IKU396" s="764"/>
      <c r="IKV396" s="764"/>
      <c r="IKW396" s="764"/>
      <c r="IKX396" s="764"/>
      <c r="IKY396" s="764"/>
      <c r="IKZ396" s="764"/>
      <c r="ILA396" s="764"/>
      <c r="ILB396" s="764"/>
      <c r="ILC396" s="764"/>
      <c r="ILD396" s="764"/>
      <c r="ILE396" s="764"/>
      <c r="ILF396" s="764"/>
      <c r="ILG396" s="764"/>
      <c r="ILH396" s="764"/>
      <c r="ILI396" s="764"/>
      <c r="ILJ396" s="764"/>
      <c r="ILK396" s="764"/>
      <c r="ILL396" s="764"/>
      <c r="ILM396" s="764"/>
      <c r="ILN396" s="764"/>
      <c r="ILO396" s="764"/>
      <c r="ILP396" s="764"/>
      <c r="ILQ396" s="764"/>
      <c r="ILR396" s="764"/>
      <c r="ILS396" s="764"/>
      <c r="ILT396" s="764"/>
      <c r="ILU396" s="764"/>
      <c r="ILV396" s="764"/>
      <c r="ILW396" s="764"/>
      <c r="ILX396" s="764"/>
      <c r="ILY396" s="764"/>
      <c r="ILZ396" s="764"/>
      <c r="IMA396" s="764"/>
      <c r="IMB396" s="764"/>
      <c r="IMC396" s="764"/>
      <c r="IMD396" s="764"/>
      <c r="IME396" s="764"/>
      <c r="IMF396" s="764"/>
      <c r="IMG396" s="764"/>
      <c r="IMH396" s="764"/>
      <c r="IMI396" s="764"/>
      <c r="IMJ396" s="764"/>
      <c r="IMK396" s="764"/>
      <c r="IML396" s="764"/>
      <c r="IMM396" s="764"/>
      <c r="IMN396" s="764"/>
      <c r="IMO396" s="764"/>
      <c r="IMP396" s="764"/>
      <c r="IMQ396" s="764"/>
      <c r="IMR396" s="764"/>
      <c r="IMS396" s="764"/>
      <c r="IMT396" s="764"/>
      <c r="IMU396" s="764"/>
      <c r="IMV396" s="764"/>
      <c r="IMW396" s="764"/>
      <c r="IMX396" s="764"/>
      <c r="IMY396" s="764"/>
      <c r="IMZ396" s="764"/>
      <c r="INA396" s="764"/>
      <c r="INB396" s="764"/>
      <c r="INC396" s="764"/>
      <c r="IND396" s="764"/>
      <c r="INE396" s="764"/>
      <c r="INF396" s="764"/>
      <c r="ING396" s="764"/>
      <c r="INH396" s="764"/>
      <c r="INI396" s="764"/>
      <c r="INJ396" s="764"/>
      <c r="INK396" s="764"/>
      <c r="INL396" s="764"/>
      <c r="INM396" s="764"/>
      <c r="INN396" s="764"/>
      <c r="INO396" s="764"/>
      <c r="INP396" s="764"/>
      <c r="INQ396" s="764"/>
      <c r="INR396" s="764"/>
      <c r="INS396" s="764"/>
      <c r="INT396" s="764"/>
      <c r="INU396" s="764"/>
      <c r="INV396" s="764"/>
      <c r="INW396" s="764"/>
      <c r="INX396" s="764"/>
      <c r="INY396" s="764"/>
      <c r="INZ396" s="764"/>
      <c r="IOA396" s="764"/>
      <c r="IOB396" s="764"/>
      <c r="IOC396" s="764"/>
      <c r="IOD396" s="764"/>
      <c r="IOE396" s="764"/>
      <c r="IOF396" s="764"/>
      <c r="IOG396" s="764"/>
      <c r="IOH396" s="764"/>
      <c r="IOI396" s="764"/>
      <c r="IOJ396" s="764"/>
      <c r="IOK396" s="764"/>
      <c r="IOL396" s="764"/>
      <c r="IOM396" s="764"/>
      <c r="ION396" s="764"/>
      <c r="IOO396" s="764"/>
      <c r="IOP396" s="764"/>
      <c r="IOQ396" s="764"/>
      <c r="IOR396" s="764"/>
      <c r="IOS396" s="764"/>
      <c r="IOT396" s="764"/>
      <c r="IOU396" s="764"/>
      <c r="IOV396" s="764"/>
      <c r="IOW396" s="764"/>
      <c r="IOX396" s="764"/>
      <c r="IOY396" s="764"/>
      <c r="IOZ396" s="764"/>
      <c r="IPA396" s="764"/>
      <c r="IPB396" s="764"/>
      <c r="IPC396" s="764"/>
      <c r="IPD396" s="764"/>
      <c r="IPE396" s="764"/>
      <c r="IPF396" s="764"/>
      <c r="IPG396" s="764"/>
      <c r="IPH396" s="764"/>
      <c r="IPI396" s="764"/>
      <c r="IPJ396" s="764"/>
      <c r="IPK396" s="764"/>
      <c r="IPL396" s="764"/>
      <c r="IPM396" s="764"/>
      <c r="IPN396" s="764"/>
      <c r="IPO396" s="764"/>
      <c r="IPP396" s="764"/>
      <c r="IPQ396" s="764"/>
      <c r="IPR396" s="764"/>
      <c r="IPS396" s="764"/>
      <c r="IPT396" s="764"/>
      <c r="IPU396" s="764"/>
      <c r="IPV396" s="764"/>
      <c r="IPW396" s="764"/>
      <c r="IPX396" s="764"/>
      <c r="IPY396" s="764"/>
      <c r="IPZ396" s="764"/>
      <c r="IQA396" s="764"/>
      <c r="IQB396" s="764"/>
      <c r="IQC396" s="764"/>
      <c r="IQD396" s="764"/>
      <c r="IQE396" s="764"/>
      <c r="IQF396" s="764"/>
      <c r="IQG396" s="764"/>
      <c r="IQH396" s="764"/>
      <c r="IQI396" s="764"/>
      <c r="IQJ396" s="764"/>
      <c r="IQK396" s="764"/>
      <c r="IQL396" s="764"/>
      <c r="IQM396" s="764"/>
      <c r="IQN396" s="764"/>
      <c r="IQO396" s="764"/>
      <c r="IQP396" s="764"/>
      <c r="IQQ396" s="764"/>
      <c r="IQR396" s="764"/>
      <c r="IQS396" s="764"/>
      <c r="IQT396" s="764"/>
      <c r="IQU396" s="764"/>
      <c r="IQV396" s="764"/>
      <c r="IQW396" s="764"/>
      <c r="IQX396" s="764"/>
      <c r="IQY396" s="764"/>
      <c r="IQZ396" s="764"/>
      <c r="IRA396" s="764"/>
      <c r="IRB396" s="764"/>
      <c r="IRC396" s="764"/>
      <c r="IRD396" s="764"/>
      <c r="IRE396" s="764"/>
      <c r="IRF396" s="764"/>
      <c r="IRG396" s="764"/>
      <c r="IRH396" s="764"/>
      <c r="IRI396" s="764"/>
      <c r="IRJ396" s="764"/>
      <c r="IRK396" s="764"/>
      <c r="IRL396" s="764"/>
      <c r="IRM396" s="764"/>
      <c r="IRN396" s="764"/>
      <c r="IRO396" s="764"/>
      <c r="IRP396" s="764"/>
      <c r="IRQ396" s="764"/>
      <c r="IRR396" s="764"/>
      <c r="IRS396" s="764"/>
      <c r="IRT396" s="764"/>
      <c r="IRU396" s="764"/>
      <c r="IRV396" s="764"/>
      <c r="IRW396" s="764"/>
      <c r="IRX396" s="764"/>
      <c r="IRY396" s="764"/>
      <c r="IRZ396" s="764"/>
      <c r="ISA396" s="764"/>
      <c r="ISB396" s="764"/>
      <c r="ISC396" s="764"/>
      <c r="ISD396" s="764"/>
      <c r="ISE396" s="764"/>
      <c r="ISF396" s="764"/>
      <c r="ISG396" s="764"/>
      <c r="ISH396" s="764"/>
      <c r="ISI396" s="764"/>
      <c r="ISJ396" s="764"/>
      <c r="ISK396" s="764"/>
      <c r="ISL396" s="764"/>
      <c r="ISM396" s="764"/>
      <c r="ISN396" s="764"/>
      <c r="ISO396" s="764"/>
      <c r="ISP396" s="764"/>
      <c r="ISQ396" s="764"/>
      <c r="ISR396" s="764"/>
      <c r="ISS396" s="764"/>
      <c r="IST396" s="764"/>
      <c r="ISU396" s="764"/>
      <c r="ISV396" s="764"/>
      <c r="ISW396" s="764"/>
      <c r="ISX396" s="764"/>
      <c r="ISY396" s="764"/>
      <c r="ISZ396" s="764"/>
      <c r="ITA396" s="764"/>
      <c r="ITB396" s="764"/>
      <c r="ITC396" s="764"/>
      <c r="ITD396" s="764"/>
      <c r="ITE396" s="764"/>
      <c r="ITF396" s="764"/>
      <c r="ITG396" s="764"/>
      <c r="ITH396" s="764"/>
      <c r="ITI396" s="764"/>
      <c r="ITJ396" s="764"/>
      <c r="ITK396" s="764"/>
      <c r="ITL396" s="764"/>
      <c r="ITM396" s="764"/>
      <c r="ITN396" s="764"/>
      <c r="ITO396" s="764"/>
      <c r="ITP396" s="764"/>
      <c r="ITQ396" s="764"/>
      <c r="ITR396" s="764"/>
      <c r="ITS396" s="764"/>
      <c r="ITT396" s="764"/>
      <c r="ITU396" s="764"/>
      <c r="ITV396" s="764"/>
      <c r="ITW396" s="764"/>
      <c r="ITX396" s="764"/>
      <c r="ITY396" s="764"/>
      <c r="ITZ396" s="764"/>
      <c r="IUA396" s="764"/>
      <c r="IUB396" s="764"/>
      <c r="IUC396" s="764"/>
      <c r="IUD396" s="764"/>
      <c r="IUE396" s="764"/>
      <c r="IUF396" s="764"/>
      <c r="IUG396" s="764"/>
      <c r="IUH396" s="764"/>
      <c r="IUI396" s="764"/>
      <c r="IUJ396" s="764"/>
      <c r="IUK396" s="764"/>
      <c r="IUL396" s="764"/>
      <c r="IUM396" s="764"/>
      <c r="IUN396" s="764"/>
      <c r="IUO396" s="764"/>
      <c r="IUP396" s="764"/>
      <c r="IUQ396" s="764"/>
      <c r="IUR396" s="764"/>
      <c r="IUS396" s="764"/>
      <c r="IUT396" s="764"/>
      <c r="IUU396" s="764"/>
      <c r="IUV396" s="764"/>
      <c r="IUW396" s="764"/>
      <c r="IUX396" s="764"/>
      <c r="IUY396" s="764"/>
      <c r="IUZ396" s="764"/>
      <c r="IVA396" s="764"/>
      <c r="IVB396" s="764"/>
      <c r="IVC396" s="764"/>
      <c r="IVD396" s="764"/>
      <c r="IVE396" s="764"/>
      <c r="IVF396" s="764"/>
      <c r="IVG396" s="764"/>
      <c r="IVH396" s="764"/>
      <c r="IVI396" s="764"/>
      <c r="IVJ396" s="764"/>
      <c r="IVK396" s="764"/>
      <c r="IVL396" s="764"/>
      <c r="IVM396" s="764"/>
      <c r="IVN396" s="764"/>
      <c r="IVO396" s="764"/>
      <c r="IVP396" s="764"/>
      <c r="IVQ396" s="764"/>
      <c r="IVR396" s="764"/>
      <c r="IVS396" s="764"/>
      <c r="IVT396" s="764"/>
      <c r="IVU396" s="764"/>
      <c r="IVV396" s="764"/>
      <c r="IVW396" s="764"/>
      <c r="IVX396" s="764"/>
      <c r="IVY396" s="764"/>
      <c r="IVZ396" s="764"/>
      <c r="IWA396" s="764"/>
      <c r="IWB396" s="764"/>
      <c r="IWC396" s="764"/>
      <c r="IWD396" s="764"/>
      <c r="IWE396" s="764"/>
      <c r="IWF396" s="764"/>
      <c r="IWG396" s="764"/>
      <c r="IWH396" s="764"/>
      <c r="IWI396" s="764"/>
      <c r="IWJ396" s="764"/>
      <c r="IWK396" s="764"/>
      <c r="IWL396" s="764"/>
      <c r="IWM396" s="764"/>
      <c r="IWN396" s="764"/>
      <c r="IWO396" s="764"/>
      <c r="IWP396" s="764"/>
      <c r="IWQ396" s="764"/>
      <c r="IWR396" s="764"/>
      <c r="IWS396" s="764"/>
      <c r="IWT396" s="764"/>
      <c r="IWU396" s="764"/>
      <c r="IWV396" s="764"/>
      <c r="IWW396" s="764"/>
      <c r="IWX396" s="764"/>
      <c r="IWY396" s="764"/>
      <c r="IWZ396" s="764"/>
      <c r="IXA396" s="764"/>
      <c r="IXB396" s="764"/>
      <c r="IXC396" s="764"/>
      <c r="IXD396" s="764"/>
      <c r="IXE396" s="764"/>
      <c r="IXF396" s="764"/>
      <c r="IXG396" s="764"/>
      <c r="IXH396" s="764"/>
      <c r="IXI396" s="764"/>
      <c r="IXJ396" s="764"/>
      <c r="IXK396" s="764"/>
      <c r="IXL396" s="764"/>
      <c r="IXM396" s="764"/>
      <c r="IXN396" s="764"/>
      <c r="IXO396" s="764"/>
      <c r="IXP396" s="764"/>
      <c r="IXQ396" s="764"/>
      <c r="IXR396" s="764"/>
      <c r="IXS396" s="764"/>
      <c r="IXT396" s="764"/>
      <c r="IXU396" s="764"/>
      <c r="IXV396" s="764"/>
      <c r="IXW396" s="764"/>
      <c r="IXX396" s="764"/>
      <c r="IXY396" s="764"/>
      <c r="IXZ396" s="764"/>
      <c r="IYA396" s="764"/>
      <c r="IYB396" s="764"/>
      <c r="IYC396" s="764"/>
      <c r="IYD396" s="764"/>
      <c r="IYE396" s="764"/>
      <c r="IYF396" s="764"/>
      <c r="IYG396" s="764"/>
      <c r="IYH396" s="764"/>
      <c r="IYI396" s="764"/>
      <c r="IYJ396" s="764"/>
      <c r="IYK396" s="764"/>
      <c r="IYL396" s="764"/>
      <c r="IYM396" s="764"/>
      <c r="IYN396" s="764"/>
      <c r="IYO396" s="764"/>
      <c r="IYP396" s="764"/>
      <c r="IYQ396" s="764"/>
      <c r="IYR396" s="764"/>
      <c r="IYS396" s="764"/>
      <c r="IYT396" s="764"/>
      <c r="IYU396" s="764"/>
      <c r="IYV396" s="764"/>
      <c r="IYW396" s="764"/>
      <c r="IYX396" s="764"/>
      <c r="IYY396" s="764"/>
      <c r="IYZ396" s="764"/>
      <c r="IZA396" s="764"/>
      <c r="IZB396" s="764"/>
      <c r="IZC396" s="764"/>
      <c r="IZD396" s="764"/>
      <c r="IZE396" s="764"/>
      <c r="IZF396" s="764"/>
      <c r="IZG396" s="764"/>
      <c r="IZH396" s="764"/>
      <c r="IZI396" s="764"/>
      <c r="IZJ396" s="764"/>
      <c r="IZK396" s="764"/>
      <c r="IZL396" s="764"/>
      <c r="IZM396" s="764"/>
      <c r="IZN396" s="764"/>
      <c r="IZO396" s="764"/>
      <c r="IZP396" s="764"/>
      <c r="IZQ396" s="764"/>
      <c r="IZR396" s="764"/>
      <c r="IZS396" s="764"/>
      <c r="IZT396" s="764"/>
      <c r="IZU396" s="764"/>
      <c r="IZV396" s="764"/>
      <c r="IZW396" s="764"/>
      <c r="IZX396" s="764"/>
      <c r="IZY396" s="764"/>
      <c r="IZZ396" s="764"/>
      <c r="JAA396" s="764"/>
      <c r="JAB396" s="764"/>
      <c r="JAC396" s="764"/>
      <c r="JAD396" s="764"/>
      <c r="JAE396" s="764"/>
      <c r="JAF396" s="764"/>
      <c r="JAG396" s="764"/>
      <c r="JAH396" s="764"/>
      <c r="JAI396" s="764"/>
      <c r="JAJ396" s="764"/>
      <c r="JAK396" s="764"/>
      <c r="JAL396" s="764"/>
      <c r="JAM396" s="764"/>
      <c r="JAN396" s="764"/>
      <c r="JAO396" s="764"/>
      <c r="JAP396" s="764"/>
      <c r="JAQ396" s="764"/>
      <c r="JAR396" s="764"/>
      <c r="JAS396" s="764"/>
      <c r="JAT396" s="764"/>
      <c r="JAU396" s="764"/>
      <c r="JAV396" s="764"/>
      <c r="JAW396" s="764"/>
      <c r="JAX396" s="764"/>
      <c r="JAY396" s="764"/>
      <c r="JAZ396" s="764"/>
      <c r="JBA396" s="764"/>
      <c r="JBB396" s="764"/>
      <c r="JBC396" s="764"/>
      <c r="JBD396" s="764"/>
      <c r="JBE396" s="764"/>
      <c r="JBF396" s="764"/>
      <c r="JBG396" s="764"/>
      <c r="JBH396" s="764"/>
      <c r="JBI396" s="764"/>
      <c r="JBJ396" s="764"/>
      <c r="JBK396" s="764"/>
      <c r="JBL396" s="764"/>
      <c r="JBM396" s="764"/>
      <c r="JBN396" s="764"/>
      <c r="JBO396" s="764"/>
      <c r="JBP396" s="764"/>
      <c r="JBQ396" s="764"/>
      <c r="JBR396" s="764"/>
      <c r="JBS396" s="764"/>
      <c r="JBT396" s="764"/>
      <c r="JBU396" s="764"/>
      <c r="JBV396" s="764"/>
      <c r="JBW396" s="764"/>
      <c r="JBX396" s="764"/>
      <c r="JBY396" s="764"/>
      <c r="JBZ396" s="764"/>
      <c r="JCA396" s="764"/>
      <c r="JCB396" s="764"/>
      <c r="JCC396" s="764"/>
      <c r="JCD396" s="764"/>
      <c r="JCE396" s="764"/>
      <c r="JCF396" s="764"/>
      <c r="JCG396" s="764"/>
      <c r="JCH396" s="764"/>
      <c r="JCI396" s="764"/>
      <c r="JCJ396" s="764"/>
      <c r="JCK396" s="764"/>
      <c r="JCL396" s="764"/>
      <c r="JCM396" s="764"/>
      <c r="JCN396" s="764"/>
      <c r="JCO396" s="764"/>
      <c r="JCP396" s="764"/>
      <c r="JCQ396" s="764"/>
      <c r="JCR396" s="764"/>
      <c r="JCS396" s="764"/>
      <c r="JCT396" s="764"/>
      <c r="JCU396" s="764"/>
      <c r="JCV396" s="764"/>
      <c r="JCW396" s="764"/>
      <c r="JCX396" s="764"/>
      <c r="JCY396" s="764"/>
      <c r="JCZ396" s="764"/>
      <c r="JDA396" s="764"/>
      <c r="JDB396" s="764"/>
      <c r="JDC396" s="764"/>
      <c r="JDD396" s="764"/>
      <c r="JDE396" s="764"/>
      <c r="JDF396" s="764"/>
      <c r="JDG396" s="764"/>
      <c r="JDH396" s="764"/>
      <c r="JDI396" s="764"/>
      <c r="JDJ396" s="764"/>
      <c r="JDK396" s="764"/>
      <c r="JDL396" s="764"/>
      <c r="JDM396" s="764"/>
      <c r="JDN396" s="764"/>
      <c r="JDO396" s="764"/>
      <c r="JDP396" s="764"/>
      <c r="JDQ396" s="764"/>
      <c r="JDR396" s="764"/>
      <c r="JDS396" s="764"/>
      <c r="JDT396" s="764"/>
      <c r="JDU396" s="764"/>
      <c r="JDV396" s="764"/>
      <c r="JDW396" s="764"/>
      <c r="JDX396" s="764"/>
      <c r="JDY396" s="764"/>
      <c r="JDZ396" s="764"/>
      <c r="JEA396" s="764"/>
      <c r="JEB396" s="764"/>
      <c r="JEC396" s="764"/>
      <c r="JED396" s="764"/>
      <c r="JEE396" s="764"/>
      <c r="JEF396" s="764"/>
      <c r="JEG396" s="764"/>
      <c r="JEH396" s="764"/>
      <c r="JEI396" s="764"/>
      <c r="JEJ396" s="764"/>
      <c r="JEK396" s="764"/>
      <c r="JEL396" s="764"/>
      <c r="JEM396" s="764"/>
      <c r="JEN396" s="764"/>
      <c r="JEO396" s="764"/>
      <c r="JEP396" s="764"/>
      <c r="JEQ396" s="764"/>
      <c r="JER396" s="764"/>
      <c r="JES396" s="764"/>
      <c r="JET396" s="764"/>
      <c r="JEU396" s="764"/>
      <c r="JEV396" s="764"/>
      <c r="JEW396" s="764"/>
      <c r="JEX396" s="764"/>
      <c r="JEY396" s="764"/>
      <c r="JEZ396" s="764"/>
      <c r="JFA396" s="764"/>
      <c r="JFB396" s="764"/>
      <c r="JFC396" s="764"/>
      <c r="JFD396" s="764"/>
      <c r="JFE396" s="764"/>
      <c r="JFF396" s="764"/>
      <c r="JFG396" s="764"/>
      <c r="JFH396" s="764"/>
      <c r="JFI396" s="764"/>
      <c r="JFJ396" s="764"/>
      <c r="JFK396" s="764"/>
      <c r="JFL396" s="764"/>
      <c r="JFM396" s="764"/>
      <c r="JFN396" s="764"/>
      <c r="JFO396" s="764"/>
      <c r="JFP396" s="764"/>
      <c r="JFQ396" s="764"/>
      <c r="JFR396" s="764"/>
      <c r="JFS396" s="764"/>
      <c r="JFT396" s="764"/>
      <c r="JFU396" s="764"/>
      <c r="JFV396" s="764"/>
      <c r="JFW396" s="764"/>
      <c r="JFX396" s="764"/>
      <c r="JFY396" s="764"/>
      <c r="JFZ396" s="764"/>
      <c r="JGA396" s="764"/>
      <c r="JGB396" s="764"/>
      <c r="JGC396" s="764"/>
      <c r="JGD396" s="764"/>
      <c r="JGE396" s="764"/>
      <c r="JGF396" s="764"/>
      <c r="JGG396" s="764"/>
      <c r="JGH396" s="764"/>
      <c r="JGI396" s="764"/>
      <c r="JGJ396" s="764"/>
      <c r="JGK396" s="764"/>
      <c r="JGL396" s="764"/>
      <c r="JGM396" s="764"/>
      <c r="JGN396" s="764"/>
      <c r="JGO396" s="764"/>
      <c r="JGP396" s="764"/>
      <c r="JGQ396" s="764"/>
      <c r="JGR396" s="764"/>
      <c r="JGS396" s="764"/>
      <c r="JGT396" s="764"/>
      <c r="JGU396" s="764"/>
      <c r="JGV396" s="764"/>
      <c r="JGW396" s="764"/>
      <c r="JGX396" s="764"/>
      <c r="JGY396" s="764"/>
      <c r="JGZ396" s="764"/>
      <c r="JHA396" s="764"/>
      <c r="JHB396" s="764"/>
      <c r="JHC396" s="764"/>
      <c r="JHD396" s="764"/>
      <c r="JHE396" s="764"/>
      <c r="JHF396" s="764"/>
      <c r="JHG396" s="764"/>
      <c r="JHH396" s="764"/>
      <c r="JHI396" s="764"/>
      <c r="JHJ396" s="764"/>
      <c r="JHK396" s="764"/>
      <c r="JHL396" s="764"/>
      <c r="JHM396" s="764"/>
      <c r="JHN396" s="764"/>
      <c r="JHO396" s="764"/>
      <c r="JHP396" s="764"/>
      <c r="JHQ396" s="764"/>
      <c r="JHR396" s="764"/>
      <c r="JHS396" s="764"/>
      <c r="JHT396" s="764"/>
      <c r="JHU396" s="764"/>
      <c r="JHV396" s="764"/>
      <c r="JHW396" s="764"/>
      <c r="JHX396" s="764"/>
      <c r="JHY396" s="764"/>
      <c r="JHZ396" s="764"/>
      <c r="JIA396" s="764"/>
      <c r="JIB396" s="764"/>
      <c r="JIC396" s="764"/>
      <c r="JID396" s="764"/>
      <c r="JIE396" s="764"/>
      <c r="JIF396" s="764"/>
      <c r="JIG396" s="764"/>
      <c r="JIH396" s="764"/>
      <c r="JII396" s="764"/>
      <c r="JIJ396" s="764"/>
      <c r="JIK396" s="764"/>
      <c r="JIL396" s="764"/>
      <c r="JIM396" s="764"/>
      <c r="JIN396" s="764"/>
      <c r="JIO396" s="764"/>
      <c r="JIP396" s="764"/>
      <c r="JIQ396" s="764"/>
      <c r="JIR396" s="764"/>
      <c r="JIS396" s="764"/>
      <c r="JIT396" s="764"/>
      <c r="JIU396" s="764"/>
      <c r="JIV396" s="764"/>
      <c r="JIW396" s="764"/>
      <c r="JIX396" s="764"/>
      <c r="JIY396" s="764"/>
      <c r="JIZ396" s="764"/>
      <c r="JJA396" s="764"/>
      <c r="JJB396" s="764"/>
      <c r="JJC396" s="764"/>
      <c r="JJD396" s="764"/>
      <c r="JJE396" s="764"/>
      <c r="JJF396" s="764"/>
      <c r="JJG396" s="764"/>
      <c r="JJH396" s="764"/>
      <c r="JJI396" s="764"/>
      <c r="JJJ396" s="764"/>
      <c r="JJK396" s="764"/>
      <c r="JJL396" s="764"/>
      <c r="JJM396" s="764"/>
      <c r="JJN396" s="764"/>
      <c r="JJO396" s="764"/>
      <c r="JJP396" s="764"/>
      <c r="JJQ396" s="764"/>
      <c r="JJR396" s="764"/>
      <c r="JJS396" s="764"/>
      <c r="JJT396" s="764"/>
      <c r="JJU396" s="764"/>
      <c r="JJV396" s="764"/>
      <c r="JJW396" s="764"/>
      <c r="JJX396" s="764"/>
      <c r="JJY396" s="764"/>
      <c r="JJZ396" s="764"/>
      <c r="JKA396" s="764"/>
      <c r="JKB396" s="764"/>
      <c r="JKC396" s="764"/>
      <c r="JKD396" s="764"/>
      <c r="JKE396" s="764"/>
      <c r="JKF396" s="764"/>
      <c r="JKG396" s="764"/>
      <c r="JKH396" s="764"/>
      <c r="JKI396" s="764"/>
      <c r="JKJ396" s="764"/>
      <c r="JKK396" s="764"/>
      <c r="JKL396" s="764"/>
      <c r="JKM396" s="764"/>
      <c r="JKN396" s="764"/>
      <c r="JKO396" s="764"/>
      <c r="JKP396" s="764"/>
      <c r="JKQ396" s="764"/>
      <c r="JKR396" s="764"/>
      <c r="JKS396" s="764"/>
      <c r="JKT396" s="764"/>
      <c r="JKU396" s="764"/>
      <c r="JKV396" s="764"/>
      <c r="JKW396" s="764"/>
      <c r="JKX396" s="764"/>
      <c r="JKY396" s="764"/>
      <c r="JKZ396" s="764"/>
      <c r="JLA396" s="764"/>
      <c r="JLB396" s="764"/>
      <c r="JLC396" s="764"/>
      <c r="JLD396" s="764"/>
      <c r="JLE396" s="764"/>
      <c r="JLF396" s="764"/>
      <c r="JLG396" s="764"/>
      <c r="JLH396" s="764"/>
      <c r="JLI396" s="764"/>
      <c r="JLJ396" s="764"/>
      <c r="JLK396" s="764"/>
      <c r="JLL396" s="764"/>
      <c r="JLM396" s="764"/>
      <c r="JLN396" s="764"/>
      <c r="JLO396" s="764"/>
      <c r="JLP396" s="764"/>
      <c r="JLQ396" s="764"/>
      <c r="JLR396" s="764"/>
      <c r="JLS396" s="764"/>
      <c r="JLT396" s="764"/>
      <c r="JLU396" s="764"/>
      <c r="JLV396" s="764"/>
      <c r="JLW396" s="764"/>
      <c r="JLX396" s="764"/>
      <c r="JLY396" s="764"/>
      <c r="JLZ396" s="764"/>
      <c r="JMA396" s="764"/>
      <c r="JMB396" s="764"/>
      <c r="JMC396" s="764"/>
      <c r="JMD396" s="764"/>
      <c r="JME396" s="764"/>
      <c r="JMF396" s="764"/>
      <c r="JMG396" s="764"/>
      <c r="JMH396" s="764"/>
      <c r="JMI396" s="764"/>
      <c r="JMJ396" s="764"/>
      <c r="JMK396" s="764"/>
      <c r="JML396" s="764"/>
      <c r="JMM396" s="764"/>
      <c r="JMN396" s="764"/>
      <c r="JMO396" s="764"/>
      <c r="JMP396" s="764"/>
      <c r="JMQ396" s="764"/>
      <c r="JMR396" s="764"/>
      <c r="JMS396" s="764"/>
      <c r="JMT396" s="764"/>
      <c r="JMU396" s="764"/>
      <c r="JMV396" s="764"/>
      <c r="JMW396" s="764"/>
      <c r="JMX396" s="764"/>
      <c r="JMY396" s="764"/>
      <c r="JMZ396" s="764"/>
      <c r="JNA396" s="764"/>
      <c r="JNB396" s="764"/>
      <c r="JNC396" s="764"/>
      <c r="JND396" s="764"/>
      <c r="JNE396" s="764"/>
      <c r="JNF396" s="764"/>
      <c r="JNG396" s="764"/>
      <c r="JNH396" s="764"/>
      <c r="JNI396" s="764"/>
      <c r="JNJ396" s="764"/>
      <c r="JNK396" s="764"/>
      <c r="JNL396" s="764"/>
      <c r="JNM396" s="764"/>
      <c r="JNN396" s="764"/>
      <c r="JNO396" s="764"/>
      <c r="JNP396" s="764"/>
      <c r="JNQ396" s="764"/>
      <c r="JNR396" s="764"/>
      <c r="JNS396" s="764"/>
      <c r="JNT396" s="764"/>
      <c r="JNU396" s="764"/>
      <c r="JNV396" s="764"/>
      <c r="JNW396" s="764"/>
      <c r="JNX396" s="764"/>
      <c r="JNY396" s="764"/>
      <c r="JNZ396" s="764"/>
      <c r="JOA396" s="764"/>
      <c r="JOB396" s="764"/>
      <c r="JOC396" s="764"/>
      <c r="JOD396" s="764"/>
      <c r="JOE396" s="764"/>
      <c r="JOF396" s="764"/>
      <c r="JOG396" s="764"/>
      <c r="JOH396" s="764"/>
      <c r="JOI396" s="764"/>
      <c r="JOJ396" s="764"/>
      <c r="JOK396" s="764"/>
      <c r="JOL396" s="764"/>
      <c r="JOM396" s="764"/>
      <c r="JON396" s="764"/>
      <c r="JOO396" s="764"/>
      <c r="JOP396" s="764"/>
      <c r="JOQ396" s="764"/>
      <c r="JOR396" s="764"/>
      <c r="JOS396" s="764"/>
      <c r="JOT396" s="764"/>
      <c r="JOU396" s="764"/>
      <c r="JOV396" s="764"/>
      <c r="JOW396" s="764"/>
      <c r="JOX396" s="764"/>
      <c r="JOY396" s="764"/>
      <c r="JOZ396" s="764"/>
      <c r="JPA396" s="764"/>
      <c r="JPB396" s="764"/>
      <c r="JPC396" s="764"/>
      <c r="JPD396" s="764"/>
      <c r="JPE396" s="764"/>
      <c r="JPF396" s="764"/>
      <c r="JPG396" s="764"/>
      <c r="JPH396" s="764"/>
      <c r="JPI396" s="764"/>
      <c r="JPJ396" s="764"/>
      <c r="JPK396" s="764"/>
      <c r="JPL396" s="764"/>
      <c r="JPM396" s="764"/>
      <c r="JPN396" s="764"/>
      <c r="JPO396" s="764"/>
      <c r="JPP396" s="764"/>
      <c r="JPQ396" s="764"/>
      <c r="JPR396" s="764"/>
      <c r="JPS396" s="764"/>
      <c r="JPT396" s="764"/>
      <c r="JPU396" s="764"/>
      <c r="JPV396" s="764"/>
      <c r="JPW396" s="764"/>
      <c r="JPX396" s="764"/>
      <c r="JPY396" s="764"/>
      <c r="JPZ396" s="764"/>
      <c r="JQA396" s="764"/>
      <c r="JQB396" s="764"/>
      <c r="JQC396" s="764"/>
      <c r="JQD396" s="764"/>
      <c r="JQE396" s="764"/>
      <c r="JQF396" s="764"/>
      <c r="JQG396" s="764"/>
      <c r="JQH396" s="764"/>
      <c r="JQI396" s="764"/>
      <c r="JQJ396" s="764"/>
      <c r="JQK396" s="764"/>
      <c r="JQL396" s="764"/>
      <c r="JQM396" s="764"/>
      <c r="JQN396" s="764"/>
      <c r="JQO396" s="764"/>
      <c r="JQP396" s="764"/>
      <c r="JQQ396" s="764"/>
      <c r="JQR396" s="764"/>
      <c r="JQS396" s="764"/>
      <c r="JQT396" s="764"/>
      <c r="JQU396" s="764"/>
      <c r="JQV396" s="764"/>
      <c r="JQW396" s="764"/>
      <c r="JQX396" s="764"/>
      <c r="JQY396" s="764"/>
      <c r="JQZ396" s="764"/>
      <c r="JRA396" s="764"/>
      <c r="JRB396" s="764"/>
      <c r="JRC396" s="764"/>
      <c r="JRD396" s="764"/>
      <c r="JRE396" s="764"/>
      <c r="JRF396" s="764"/>
      <c r="JRG396" s="764"/>
      <c r="JRH396" s="764"/>
      <c r="JRI396" s="764"/>
      <c r="JRJ396" s="764"/>
      <c r="JRK396" s="764"/>
      <c r="JRL396" s="764"/>
      <c r="JRM396" s="764"/>
      <c r="JRN396" s="764"/>
      <c r="JRO396" s="764"/>
      <c r="JRP396" s="764"/>
      <c r="JRQ396" s="764"/>
      <c r="JRR396" s="764"/>
      <c r="JRS396" s="764"/>
      <c r="JRT396" s="764"/>
      <c r="JRU396" s="764"/>
      <c r="JRV396" s="764"/>
      <c r="JRW396" s="764"/>
      <c r="JRX396" s="764"/>
      <c r="JRY396" s="764"/>
      <c r="JRZ396" s="764"/>
      <c r="JSA396" s="764"/>
      <c r="JSB396" s="764"/>
      <c r="JSC396" s="764"/>
      <c r="JSD396" s="764"/>
      <c r="JSE396" s="764"/>
      <c r="JSF396" s="764"/>
      <c r="JSG396" s="764"/>
      <c r="JSH396" s="764"/>
      <c r="JSI396" s="764"/>
      <c r="JSJ396" s="764"/>
      <c r="JSK396" s="764"/>
      <c r="JSL396" s="764"/>
      <c r="JSM396" s="764"/>
      <c r="JSN396" s="764"/>
      <c r="JSO396" s="764"/>
      <c r="JSP396" s="764"/>
      <c r="JSQ396" s="764"/>
      <c r="JSR396" s="764"/>
      <c r="JSS396" s="764"/>
      <c r="JST396" s="764"/>
      <c r="JSU396" s="764"/>
      <c r="JSV396" s="764"/>
      <c r="JSW396" s="764"/>
      <c r="JSX396" s="764"/>
      <c r="JSY396" s="764"/>
      <c r="JSZ396" s="764"/>
      <c r="JTA396" s="764"/>
      <c r="JTB396" s="764"/>
      <c r="JTC396" s="764"/>
      <c r="JTD396" s="764"/>
      <c r="JTE396" s="764"/>
      <c r="JTF396" s="764"/>
      <c r="JTG396" s="764"/>
      <c r="JTH396" s="764"/>
      <c r="JTI396" s="764"/>
      <c r="JTJ396" s="764"/>
      <c r="JTK396" s="764"/>
      <c r="JTL396" s="764"/>
      <c r="JTM396" s="764"/>
      <c r="JTN396" s="764"/>
      <c r="JTO396" s="764"/>
      <c r="JTP396" s="764"/>
      <c r="JTQ396" s="764"/>
      <c r="JTR396" s="764"/>
      <c r="JTS396" s="764"/>
      <c r="JTT396" s="764"/>
      <c r="JTU396" s="764"/>
      <c r="JTV396" s="764"/>
      <c r="JTW396" s="764"/>
      <c r="JTX396" s="764"/>
      <c r="JTY396" s="764"/>
      <c r="JTZ396" s="764"/>
      <c r="JUA396" s="764"/>
      <c r="JUB396" s="764"/>
      <c r="JUC396" s="764"/>
      <c r="JUD396" s="764"/>
      <c r="JUE396" s="764"/>
      <c r="JUF396" s="764"/>
      <c r="JUG396" s="764"/>
      <c r="JUH396" s="764"/>
      <c r="JUI396" s="764"/>
      <c r="JUJ396" s="764"/>
      <c r="JUK396" s="764"/>
      <c r="JUL396" s="764"/>
      <c r="JUM396" s="764"/>
      <c r="JUN396" s="764"/>
      <c r="JUO396" s="764"/>
      <c r="JUP396" s="764"/>
      <c r="JUQ396" s="764"/>
      <c r="JUR396" s="764"/>
      <c r="JUS396" s="764"/>
      <c r="JUT396" s="764"/>
      <c r="JUU396" s="764"/>
      <c r="JUV396" s="764"/>
      <c r="JUW396" s="764"/>
      <c r="JUX396" s="764"/>
      <c r="JUY396" s="764"/>
      <c r="JUZ396" s="764"/>
      <c r="JVA396" s="764"/>
      <c r="JVB396" s="764"/>
      <c r="JVC396" s="764"/>
      <c r="JVD396" s="764"/>
      <c r="JVE396" s="764"/>
      <c r="JVF396" s="764"/>
      <c r="JVG396" s="764"/>
      <c r="JVH396" s="764"/>
      <c r="JVI396" s="764"/>
      <c r="JVJ396" s="764"/>
      <c r="JVK396" s="764"/>
      <c r="JVL396" s="764"/>
      <c r="JVM396" s="764"/>
      <c r="JVN396" s="764"/>
      <c r="JVO396" s="764"/>
      <c r="JVP396" s="764"/>
      <c r="JVQ396" s="764"/>
      <c r="JVR396" s="764"/>
      <c r="JVS396" s="764"/>
      <c r="JVT396" s="764"/>
      <c r="JVU396" s="764"/>
      <c r="JVV396" s="764"/>
      <c r="JVW396" s="764"/>
      <c r="JVX396" s="764"/>
      <c r="JVY396" s="764"/>
      <c r="JVZ396" s="764"/>
      <c r="JWA396" s="764"/>
      <c r="JWB396" s="764"/>
      <c r="JWC396" s="764"/>
      <c r="JWD396" s="764"/>
      <c r="JWE396" s="764"/>
      <c r="JWF396" s="764"/>
      <c r="JWG396" s="764"/>
      <c r="JWH396" s="764"/>
      <c r="JWI396" s="764"/>
      <c r="JWJ396" s="764"/>
      <c r="JWK396" s="764"/>
      <c r="JWL396" s="764"/>
      <c r="JWM396" s="764"/>
      <c r="JWN396" s="764"/>
      <c r="JWO396" s="764"/>
      <c r="JWP396" s="764"/>
      <c r="JWQ396" s="764"/>
      <c r="JWR396" s="764"/>
      <c r="JWS396" s="764"/>
      <c r="JWT396" s="764"/>
      <c r="JWU396" s="764"/>
      <c r="JWV396" s="764"/>
      <c r="JWW396" s="764"/>
      <c r="JWX396" s="764"/>
      <c r="JWY396" s="764"/>
      <c r="JWZ396" s="764"/>
      <c r="JXA396" s="764"/>
      <c r="JXB396" s="764"/>
      <c r="JXC396" s="764"/>
      <c r="JXD396" s="764"/>
      <c r="JXE396" s="764"/>
      <c r="JXF396" s="764"/>
      <c r="JXG396" s="764"/>
      <c r="JXH396" s="764"/>
      <c r="JXI396" s="764"/>
      <c r="JXJ396" s="764"/>
      <c r="JXK396" s="764"/>
      <c r="JXL396" s="764"/>
      <c r="JXM396" s="764"/>
      <c r="JXN396" s="764"/>
      <c r="JXO396" s="764"/>
      <c r="JXP396" s="764"/>
      <c r="JXQ396" s="764"/>
      <c r="JXR396" s="764"/>
      <c r="JXS396" s="764"/>
      <c r="JXT396" s="764"/>
      <c r="JXU396" s="764"/>
      <c r="JXV396" s="764"/>
      <c r="JXW396" s="764"/>
      <c r="JXX396" s="764"/>
      <c r="JXY396" s="764"/>
      <c r="JXZ396" s="764"/>
      <c r="JYA396" s="764"/>
      <c r="JYB396" s="764"/>
      <c r="JYC396" s="764"/>
      <c r="JYD396" s="764"/>
      <c r="JYE396" s="764"/>
      <c r="JYF396" s="764"/>
      <c r="JYG396" s="764"/>
      <c r="JYH396" s="764"/>
      <c r="JYI396" s="764"/>
      <c r="JYJ396" s="764"/>
      <c r="JYK396" s="764"/>
      <c r="JYL396" s="764"/>
      <c r="JYM396" s="764"/>
      <c r="JYN396" s="764"/>
      <c r="JYO396" s="764"/>
      <c r="JYP396" s="764"/>
      <c r="JYQ396" s="764"/>
      <c r="JYR396" s="764"/>
      <c r="JYS396" s="764"/>
      <c r="JYT396" s="764"/>
      <c r="JYU396" s="764"/>
      <c r="JYV396" s="764"/>
      <c r="JYW396" s="764"/>
      <c r="JYX396" s="764"/>
      <c r="JYY396" s="764"/>
      <c r="JYZ396" s="764"/>
      <c r="JZA396" s="764"/>
      <c r="JZB396" s="764"/>
      <c r="JZC396" s="764"/>
      <c r="JZD396" s="764"/>
      <c r="JZE396" s="764"/>
      <c r="JZF396" s="764"/>
      <c r="JZG396" s="764"/>
      <c r="JZH396" s="764"/>
      <c r="JZI396" s="764"/>
      <c r="JZJ396" s="764"/>
      <c r="JZK396" s="764"/>
      <c r="JZL396" s="764"/>
      <c r="JZM396" s="764"/>
      <c r="JZN396" s="764"/>
      <c r="JZO396" s="764"/>
      <c r="JZP396" s="764"/>
      <c r="JZQ396" s="764"/>
      <c r="JZR396" s="764"/>
      <c r="JZS396" s="764"/>
      <c r="JZT396" s="764"/>
      <c r="JZU396" s="764"/>
      <c r="JZV396" s="764"/>
      <c r="JZW396" s="764"/>
      <c r="JZX396" s="764"/>
      <c r="JZY396" s="764"/>
      <c r="JZZ396" s="764"/>
      <c r="KAA396" s="764"/>
      <c r="KAB396" s="764"/>
      <c r="KAC396" s="764"/>
      <c r="KAD396" s="764"/>
      <c r="KAE396" s="764"/>
      <c r="KAF396" s="764"/>
      <c r="KAG396" s="764"/>
      <c r="KAH396" s="764"/>
      <c r="KAI396" s="764"/>
      <c r="KAJ396" s="764"/>
      <c r="KAK396" s="764"/>
      <c r="KAL396" s="764"/>
      <c r="KAM396" s="764"/>
      <c r="KAN396" s="764"/>
      <c r="KAO396" s="764"/>
      <c r="KAP396" s="764"/>
      <c r="KAQ396" s="764"/>
      <c r="KAR396" s="764"/>
      <c r="KAS396" s="764"/>
      <c r="KAT396" s="764"/>
      <c r="KAU396" s="764"/>
      <c r="KAV396" s="764"/>
      <c r="KAW396" s="764"/>
      <c r="KAX396" s="764"/>
      <c r="KAY396" s="764"/>
      <c r="KAZ396" s="764"/>
      <c r="KBA396" s="764"/>
      <c r="KBB396" s="764"/>
      <c r="KBC396" s="764"/>
      <c r="KBD396" s="764"/>
      <c r="KBE396" s="764"/>
      <c r="KBF396" s="764"/>
      <c r="KBG396" s="764"/>
      <c r="KBH396" s="764"/>
      <c r="KBI396" s="764"/>
      <c r="KBJ396" s="764"/>
      <c r="KBK396" s="764"/>
      <c r="KBL396" s="764"/>
      <c r="KBM396" s="764"/>
      <c r="KBN396" s="764"/>
      <c r="KBO396" s="764"/>
      <c r="KBP396" s="764"/>
      <c r="KBQ396" s="764"/>
      <c r="KBR396" s="764"/>
      <c r="KBS396" s="764"/>
      <c r="KBT396" s="764"/>
      <c r="KBU396" s="764"/>
      <c r="KBV396" s="764"/>
      <c r="KBW396" s="764"/>
      <c r="KBX396" s="764"/>
      <c r="KBY396" s="764"/>
      <c r="KBZ396" s="764"/>
      <c r="KCA396" s="764"/>
      <c r="KCB396" s="764"/>
      <c r="KCC396" s="764"/>
      <c r="KCD396" s="764"/>
      <c r="KCE396" s="764"/>
      <c r="KCF396" s="764"/>
      <c r="KCG396" s="764"/>
      <c r="KCH396" s="764"/>
      <c r="KCI396" s="764"/>
      <c r="KCJ396" s="764"/>
      <c r="KCK396" s="764"/>
      <c r="KCL396" s="764"/>
      <c r="KCM396" s="764"/>
      <c r="KCN396" s="764"/>
      <c r="KCO396" s="764"/>
      <c r="KCP396" s="764"/>
      <c r="KCQ396" s="764"/>
      <c r="KCR396" s="764"/>
      <c r="KCS396" s="764"/>
      <c r="KCT396" s="764"/>
      <c r="KCU396" s="764"/>
      <c r="KCV396" s="764"/>
      <c r="KCW396" s="764"/>
      <c r="KCX396" s="764"/>
      <c r="KCY396" s="764"/>
      <c r="KCZ396" s="764"/>
      <c r="KDA396" s="764"/>
      <c r="KDB396" s="764"/>
      <c r="KDC396" s="764"/>
      <c r="KDD396" s="764"/>
      <c r="KDE396" s="764"/>
      <c r="KDF396" s="764"/>
      <c r="KDG396" s="764"/>
      <c r="KDH396" s="764"/>
      <c r="KDI396" s="764"/>
      <c r="KDJ396" s="764"/>
      <c r="KDK396" s="764"/>
      <c r="KDL396" s="764"/>
      <c r="KDM396" s="764"/>
      <c r="KDN396" s="764"/>
      <c r="KDO396" s="764"/>
      <c r="KDP396" s="764"/>
      <c r="KDQ396" s="764"/>
      <c r="KDR396" s="764"/>
      <c r="KDS396" s="764"/>
      <c r="KDT396" s="764"/>
      <c r="KDU396" s="764"/>
      <c r="KDV396" s="764"/>
      <c r="KDW396" s="764"/>
      <c r="KDX396" s="764"/>
      <c r="KDY396" s="764"/>
      <c r="KDZ396" s="764"/>
      <c r="KEA396" s="764"/>
      <c r="KEB396" s="764"/>
      <c r="KEC396" s="764"/>
      <c r="KED396" s="764"/>
      <c r="KEE396" s="764"/>
      <c r="KEF396" s="764"/>
      <c r="KEG396" s="764"/>
      <c r="KEH396" s="764"/>
      <c r="KEI396" s="764"/>
      <c r="KEJ396" s="764"/>
      <c r="KEK396" s="764"/>
      <c r="KEL396" s="764"/>
      <c r="KEM396" s="764"/>
      <c r="KEN396" s="764"/>
      <c r="KEO396" s="764"/>
      <c r="KEP396" s="764"/>
      <c r="KEQ396" s="764"/>
      <c r="KER396" s="764"/>
      <c r="KES396" s="764"/>
      <c r="KET396" s="764"/>
      <c r="KEU396" s="764"/>
      <c r="KEV396" s="764"/>
      <c r="KEW396" s="764"/>
      <c r="KEX396" s="764"/>
      <c r="KEY396" s="764"/>
      <c r="KEZ396" s="764"/>
      <c r="KFA396" s="764"/>
      <c r="KFB396" s="764"/>
      <c r="KFC396" s="764"/>
      <c r="KFD396" s="764"/>
      <c r="KFE396" s="764"/>
      <c r="KFF396" s="764"/>
      <c r="KFG396" s="764"/>
      <c r="KFH396" s="764"/>
      <c r="KFI396" s="764"/>
      <c r="KFJ396" s="764"/>
      <c r="KFK396" s="764"/>
      <c r="KFL396" s="764"/>
      <c r="KFM396" s="764"/>
      <c r="KFN396" s="764"/>
      <c r="KFO396" s="764"/>
      <c r="KFP396" s="764"/>
      <c r="KFQ396" s="764"/>
      <c r="KFR396" s="764"/>
      <c r="KFS396" s="764"/>
      <c r="KFT396" s="764"/>
      <c r="KFU396" s="764"/>
      <c r="KFV396" s="764"/>
      <c r="KFW396" s="764"/>
      <c r="KFX396" s="764"/>
      <c r="KFY396" s="764"/>
      <c r="KFZ396" s="764"/>
      <c r="KGA396" s="764"/>
      <c r="KGB396" s="764"/>
      <c r="KGC396" s="764"/>
      <c r="KGD396" s="764"/>
      <c r="KGE396" s="764"/>
      <c r="KGF396" s="764"/>
      <c r="KGG396" s="764"/>
      <c r="KGH396" s="764"/>
      <c r="KGI396" s="764"/>
      <c r="KGJ396" s="764"/>
      <c r="KGK396" s="764"/>
      <c r="KGL396" s="764"/>
      <c r="KGM396" s="764"/>
      <c r="KGN396" s="764"/>
      <c r="KGO396" s="764"/>
      <c r="KGP396" s="764"/>
      <c r="KGQ396" s="764"/>
      <c r="KGR396" s="764"/>
      <c r="KGS396" s="764"/>
      <c r="KGT396" s="764"/>
      <c r="KGU396" s="764"/>
      <c r="KGV396" s="764"/>
      <c r="KGW396" s="764"/>
      <c r="KGX396" s="764"/>
      <c r="KGY396" s="764"/>
      <c r="KGZ396" s="764"/>
      <c r="KHA396" s="764"/>
      <c r="KHB396" s="764"/>
      <c r="KHC396" s="764"/>
      <c r="KHD396" s="764"/>
      <c r="KHE396" s="764"/>
      <c r="KHF396" s="764"/>
      <c r="KHG396" s="764"/>
      <c r="KHH396" s="764"/>
      <c r="KHI396" s="764"/>
      <c r="KHJ396" s="764"/>
      <c r="KHK396" s="764"/>
      <c r="KHL396" s="764"/>
      <c r="KHM396" s="764"/>
      <c r="KHN396" s="764"/>
      <c r="KHO396" s="764"/>
      <c r="KHP396" s="764"/>
      <c r="KHQ396" s="764"/>
      <c r="KHR396" s="764"/>
      <c r="KHS396" s="764"/>
      <c r="KHT396" s="764"/>
      <c r="KHU396" s="764"/>
      <c r="KHV396" s="764"/>
      <c r="KHW396" s="764"/>
      <c r="KHX396" s="764"/>
      <c r="KHY396" s="764"/>
      <c r="KHZ396" s="764"/>
      <c r="KIA396" s="764"/>
      <c r="KIB396" s="764"/>
      <c r="KIC396" s="764"/>
      <c r="KID396" s="764"/>
      <c r="KIE396" s="764"/>
      <c r="KIF396" s="764"/>
      <c r="KIG396" s="764"/>
      <c r="KIH396" s="764"/>
      <c r="KII396" s="764"/>
      <c r="KIJ396" s="764"/>
      <c r="KIK396" s="764"/>
      <c r="KIL396" s="764"/>
      <c r="KIM396" s="764"/>
      <c r="KIN396" s="764"/>
      <c r="KIO396" s="764"/>
      <c r="KIP396" s="764"/>
      <c r="KIQ396" s="764"/>
      <c r="KIR396" s="764"/>
      <c r="KIS396" s="764"/>
      <c r="KIT396" s="764"/>
      <c r="KIU396" s="764"/>
      <c r="KIV396" s="764"/>
      <c r="KIW396" s="764"/>
      <c r="KIX396" s="764"/>
      <c r="KIY396" s="764"/>
      <c r="KIZ396" s="764"/>
      <c r="KJA396" s="764"/>
      <c r="KJB396" s="764"/>
      <c r="KJC396" s="764"/>
      <c r="KJD396" s="764"/>
      <c r="KJE396" s="764"/>
      <c r="KJF396" s="764"/>
      <c r="KJG396" s="764"/>
      <c r="KJH396" s="764"/>
      <c r="KJI396" s="764"/>
      <c r="KJJ396" s="764"/>
      <c r="KJK396" s="764"/>
      <c r="KJL396" s="764"/>
      <c r="KJM396" s="764"/>
      <c r="KJN396" s="764"/>
      <c r="KJO396" s="764"/>
      <c r="KJP396" s="764"/>
      <c r="KJQ396" s="764"/>
      <c r="KJR396" s="764"/>
      <c r="KJS396" s="764"/>
      <c r="KJT396" s="764"/>
      <c r="KJU396" s="764"/>
      <c r="KJV396" s="764"/>
      <c r="KJW396" s="764"/>
      <c r="KJX396" s="764"/>
      <c r="KJY396" s="764"/>
      <c r="KJZ396" s="764"/>
      <c r="KKA396" s="764"/>
      <c r="KKB396" s="764"/>
      <c r="KKC396" s="764"/>
      <c r="KKD396" s="764"/>
      <c r="KKE396" s="764"/>
      <c r="KKF396" s="764"/>
      <c r="KKG396" s="764"/>
      <c r="KKH396" s="764"/>
      <c r="KKI396" s="764"/>
      <c r="KKJ396" s="764"/>
      <c r="KKK396" s="764"/>
      <c r="KKL396" s="764"/>
      <c r="KKM396" s="764"/>
      <c r="KKN396" s="764"/>
      <c r="KKO396" s="764"/>
      <c r="KKP396" s="764"/>
      <c r="KKQ396" s="764"/>
      <c r="KKR396" s="764"/>
      <c r="KKS396" s="764"/>
      <c r="KKT396" s="764"/>
      <c r="KKU396" s="764"/>
      <c r="KKV396" s="764"/>
      <c r="KKW396" s="764"/>
      <c r="KKX396" s="764"/>
      <c r="KKY396" s="764"/>
      <c r="KKZ396" s="764"/>
      <c r="KLA396" s="764"/>
      <c r="KLB396" s="764"/>
      <c r="KLC396" s="764"/>
      <c r="KLD396" s="764"/>
      <c r="KLE396" s="764"/>
      <c r="KLF396" s="764"/>
      <c r="KLG396" s="764"/>
      <c r="KLH396" s="764"/>
      <c r="KLI396" s="764"/>
      <c r="KLJ396" s="764"/>
      <c r="KLK396" s="764"/>
      <c r="KLL396" s="764"/>
      <c r="KLM396" s="764"/>
      <c r="KLN396" s="764"/>
      <c r="KLO396" s="764"/>
      <c r="KLP396" s="764"/>
      <c r="KLQ396" s="764"/>
      <c r="KLR396" s="764"/>
      <c r="KLS396" s="764"/>
      <c r="KLT396" s="764"/>
      <c r="KLU396" s="764"/>
      <c r="KLV396" s="764"/>
      <c r="KLW396" s="764"/>
      <c r="KLX396" s="764"/>
      <c r="KLY396" s="764"/>
      <c r="KLZ396" s="764"/>
      <c r="KMA396" s="764"/>
      <c r="KMB396" s="764"/>
      <c r="KMC396" s="764"/>
      <c r="KMD396" s="764"/>
      <c r="KME396" s="764"/>
      <c r="KMF396" s="764"/>
      <c r="KMG396" s="764"/>
      <c r="KMH396" s="764"/>
      <c r="KMI396" s="764"/>
      <c r="KMJ396" s="764"/>
      <c r="KMK396" s="764"/>
      <c r="KML396" s="764"/>
      <c r="KMM396" s="764"/>
      <c r="KMN396" s="764"/>
      <c r="KMO396" s="764"/>
      <c r="KMP396" s="764"/>
      <c r="KMQ396" s="764"/>
      <c r="KMR396" s="764"/>
      <c r="KMS396" s="764"/>
      <c r="KMT396" s="764"/>
      <c r="KMU396" s="764"/>
      <c r="KMV396" s="764"/>
      <c r="KMW396" s="764"/>
      <c r="KMX396" s="764"/>
      <c r="KMY396" s="764"/>
      <c r="KMZ396" s="764"/>
      <c r="KNA396" s="764"/>
      <c r="KNB396" s="764"/>
      <c r="KNC396" s="764"/>
      <c r="KND396" s="764"/>
      <c r="KNE396" s="764"/>
      <c r="KNF396" s="764"/>
      <c r="KNG396" s="764"/>
      <c r="KNH396" s="764"/>
      <c r="KNI396" s="764"/>
      <c r="KNJ396" s="764"/>
      <c r="KNK396" s="764"/>
      <c r="KNL396" s="764"/>
      <c r="KNM396" s="764"/>
      <c r="KNN396" s="764"/>
      <c r="KNO396" s="764"/>
      <c r="KNP396" s="764"/>
      <c r="KNQ396" s="764"/>
      <c r="KNR396" s="764"/>
      <c r="KNS396" s="764"/>
      <c r="KNT396" s="764"/>
      <c r="KNU396" s="764"/>
      <c r="KNV396" s="764"/>
      <c r="KNW396" s="764"/>
      <c r="KNX396" s="764"/>
      <c r="KNY396" s="764"/>
      <c r="KNZ396" s="764"/>
      <c r="KOA396" s="764"/>
      <c r="KOB396" s="764"/>
      <c r="KOC396" s="764"/>
      <c r="KOD396" s="764"/>
      <c r="KOE396" s="764"/>
      <c r="KOF396" s="764"/>
      <c r="KOG396" s="764"/>
      <c r="KOH396" s="764"/>
      <c r="KOI396" s="764"/>
      <c r="KOJ396" s="764"/>
      <c r="KOK396" s="764"/>
      <c r="KOL396" s="764"/>
      <c r="KOM396" s="764"/>
      <c r="KON396" s="764"/>
      <c r="KOO396" s="764"/>
      <c r="KOP396" s="764"/>
      <c r="KOQ396" s="764"/>
      <c r="KOR396" s="764"/>
      <c r="KOS396" s="764"/>
      <c r="KOT396" s="764"/>
      <c r="KOU396" s="764"/>
      <c r="KOV396" s="764"/>
      <c r="KOW396" s="764"/>
      <c r="KOX396" s="764"/>
      <c r="KOY396" s="764"/>
      <c r="KOZ396" s="764"/>
      <c r="KPA396" s="764"/>
      <c r="KPB396" s="764"/>
      <c r="KPC396" s="764"/>
      <c r="KPD396" s="764"/>
      <c r="KPE396" s="764"/>
      <c r="KPF396" s="764"/>
      <c r="KPG396" s="764"/>
      <c r="KPH396" s="764"/>
      <c r="KPI396" s="764"/>
      <c r="KPJ396" s="764"/>
      <c r="KPK396" s="764"/>
      <c r="KPL396" s="764"/>
      <c r="KPM396" s="764"/>
      <c r="KPN396" s="764"/>
      <c r="KPO396" s="764"/>
      <c r="KPP396" s="764"/>
      <c r="KPQ396" s="764"/>
      <c r="KPR396" s="764"/>
      <c r="KPS396" s="764"/>
      <c r="KPT396" s="764"/>
      <c r="KPU396" s="764"/>
      <c r="KPV396" s="764"/>
      <c r="KPW396" s="764"/>
      <c r="KPX396" s="764"/>
      <c r="KPY396" s="764"/>
      <c r="KPZ396" s="764"/>
      <c r="KQA396" s="764"/>
      <c r="KQB396" s="764"/>
      <c r="KQC396" s="764"/>
      <c r="KQD396" s="764"/>
      <c r="KQE396" s="764"/>
      <c r="KQF396" s="764"/>
      <c r="KQG396" s="764"/>
      <c r="KQH396" s="764"/>
      <c r="KQI396" s="764"/>
      <c r="KQJ396" s="764"/>
      <c r="KQK396" s="764"/>
      <c r="KQL396" s="764"/>
      <c r="KQM396" s="764"/>
      <c r="KQN396" s="764"/>
      <c r="KQO396" s="764"/>
      <c r="KQP396" s="764"/>
      <c r="KQQ396" s="764"/>
      <c r="KQR396" s="764"/>
      <c r="KQS396" s="764"/>
      <c r="KQT396" s="764"/>
      <c r="KQU396" s="764"/>
      <c r="KQV396" s="764"/>
      <c r="KQW396" s="764"/>
      <c r="KQX396" s="764"/>
      <c r="KQY396" s="764"/>
      <c r="KQZ396" s="764"/>
      <c r="KRA396" s="764"/>
      <c r="KRB396" s="764"/>
      <c r="KRC396" s="764"/>
      <c r="KRD396" s="764"/>
      <c r="KRE396" s="764"/>
      <c r="KRF396" s="764"/>
      <c r="KRG396" s="764"/>
      <c r="KRH396" s="764"/>
      <c r="KRI396" s="764"/>
      <c r="KRJ396" s="764"/>
      <c r="KRK396" s="764"/>
      <c r="KRL396" s="764"/>
      <c r="KRM396" s="764"/>
      <c r="KRN396" s="764"/>
      <c r="KRO396" s="764"/>
      <c r="KRP396" s="764"/>
      <c r="KRQ396" s="764"/>
      <c r="KRR396" s="764"/>
      <c r="KRS396" s="764"/>
      <c r="KRT396" s="764"/>
      <c r="KRU396" s="764"/>
      <c r="KRV396" s="764"/>
      <c r="KRW396" s="764"/>
      <c r="KRX396" s="764"/>
      <c r="KRY396" s="764"/>
      <c r="KRZ396" s="764"/>
      <c r="KSA396" s="764"/>
      <c r="KSB396" s="764"/>
      <c r="KSC396" s="764"/>
      <c r="KSD396" s="764"/>
      <c r="KSE396" s="764"/>
      <c r="KSF396" s="764"/>
      <c r="KSG396" s="764"/>
      <c r="KSH396" s="764"/>
      <c r="KSI396" s="764"/>
      <c r="KSJ396" s="764"/>
      <c r="KSK396" s="764"/>
      <c r="KSL396" s="764"/>
      <c r="KSM396" s="764"/>
      <c r="KSN396" s="764"/>
      <c r="KSO396" s="764"/>
      <c r="KSP396" s="764"/>
      <c r="KSQ396" s="764"/>
      <c r="KSR396" s="764"/>
      <c r="KSS396" s="764"/>
      <c r="KST396" s="764"/>
      <c r="KSU396" s="764"/>
      <c r="KSV396" s="764"/>
      <c r="KSW396" s="764"/>
      <c r="KSX396" s="764"/>
      <c r="KSY396" s="764"/>
      <c r="KSZ396" s="764"/>
      <c r="KTA396" s="764"/>
      <c r="KTB396" s="764"/>
      <c r="KTC396" s="764"/>
      <c r="KTD396" s="764"/>
      <c r="KTE396" s="764"/>
      <c r="KTF396" s="764"/>
      <c r="KTG396" s="764"/>
      <c r="KTH396" s="764"/>
      <c r="KTI396" s="764"/>
      <c r="KTJ396" s="764"/>
      <c r="KTK396" s="764"/>
      <c r="KTL396" s="764"/>
      <c r="KTM396" s="764"/>
      <c r="KTN396" s="764"/>
      <c r="KTO396" s="764"/>
      <c r="KTP396" s="764"/>
      <c r="KTQ396" s="764"/>
      <c r="KTR396" s="764"/>
      <c r="KTS396" s="764"/>
      <c r="KTT396" s="764"/>
      <c r="KTU396" s="764"/>
      <c r="KTV396" s="764"/>
      <c r="KTW396" s="764"/>
      <c r="KTX396" s="764"/>
      <c r="KTY396" s="764"/>
      <c r="KTZ396" s="764"/>
      <c r="KUA396" s="764"/>
      <c r="KUB396" s="764"/>
      <c r="KUC396" s="764"/>
      <c r="KUD396" s="764"/>
      <c r="KUE396" s="764"/>
      <c r="KUF396" s="764"/>
      <c r="KUG396" s="764"/>
      <c r="KUH396" s="764"/>
      <c r="KUI396" s="764"/>
      <c r="KUJ396" s="764"/>
      <c r="KUK396" s="764"/>
      <c r="KUL396" s="764"/>
      <c r="KUM396" s="764"/>
      <c r="KUN396" s="764"/>
      <c r="KUO396" s="764"/>
      <c r="KUP396" s="764"/>
      <c r="KUQ396" s="764"/>
      <c r="KUR396" s="764"/>
      <c r="KUS396" s="764"/>
      <c r="KUT396" s="764"/>
      <c r="KUU396" s="764"/>
      <c r="KUV396" s="764"/>
      <c r="KUW396" s="764"/>
      <c r="KUX396" s="764"/>
      <c r="KUY396" s="764"/>
      <c r="KUZ396" s="764"/>
      <c r="KVA396" s="764"/>
      <c r="KVB396" s="764"/>
      <c r="KVC396" s="764"/>
      <c r="KVD396" s="764"/>
      <c r="KVE396" s="764"/>
      <c r="KVF396" s="764"/>
      <c r="KVG396" s="764"/>
      <c r="KVH396" s="764"/>
      <c r="KVI396" s="764"/>
      <c r="KVJ396" s="764"/>
      <c r="KVK396" s="764"/>
      <c r="KVL396" s="764"/>
      <c r="KVM396" s="764"/>
      <c r="KVN396" s="764"/>
      <c r="KVO396" s="764"/>
      <c r="KVP396" s="764"/>
      <c r="KVQ396" s="764"/>
      <c r="KVR396" s="764"/>
      <c r="KVS396" s="764"/>
      <c r="KVT396" s="764"/>
      <c r="KVU396" s="764"/>
      <c r="KVV396" s="764"/>
      <c r="KVW396" s="764"/>
      <c r="KVX396" s="764"/>
      <c r="KVY396" s="764"/>
      <c r="KVZ396" s="764"/>
      <c r="KWA396" s="764"/>
      <c r="KWB396" s="764"/>
      <c r="KWC396" s="764"/>
      <c r="KWD396" s="764"/>
      <c r="KWE396" s="764"/>
      <c r="KWF396" s="764"/>
      <c r="KWG396" s="764"/>
      <c r="KWH396" s="764"/>
      <c r="KWI396" s="764"/>
      <c r="KWJ396" s="764"/>
      <c r="KWK396" s="764"/>
      <c r="KWL396" s="764"/>
      <c r="KWM396" s="764"/>
      <c r="KWN396" s="764"/>
      <c r="KWO396" s="764"/>
      <c r="KWP396" s="764"/>
      <c r="KWQ396" s="764"/>
      <c r="KWR396" s="764"/>
      <c r="KWS396" s="764"/>
      <c r="KWT396" s="764"/>
      <c r="KWU396" s="764"/>
      <c r="KWV396" s="764"/>
      <c r="KWW396" s="764"/>
      <c r="KWX396" s="764"/>
      <c r="KWY396" s="764"/>
      <c r="KWZ396" s="764"/>
      <c r="KXA396" s="764"/>
      <c r="KXB396" s="764"/>
      <c r="KXC396" s="764"/>
      <c r="KXD396" s="764"/>
      <c r="KXE396" s="764"/>
      <c r="KXF396" s="764"/>
      <c r="KXG396" s="764"/>
      <c r="KXH396" s="764"/>
      <c r="KXI396" s="764"/>
      <c r="KXJ396" s="764"/>
      <c r="KXK396" s="764"/>
      <c r="KXL396" s="764"/>
      <c r="KXM396" s="764"/>
      <c r="KXN396" s="764"/>
      <c r="KXO396" s="764"/>
      <c r="KXP396" s="764"/>
      <c r="KXQ396" s="764"/>
      <c r="KXR396" s="764"/>
      <c r="KXS396" s="764"/>
      <c r="KXT396" s="764"/>
      <c r="KXU396" s="764"/>
      <c r="KXV396" s="764"/>
      <c r="KXW396" s="764"/>
      <c r="KXX396" s="764"/>
      <c r="KXY396" s="764"/>
      <c r="KXZ396" s="764"/>
      <c r="KYA396" s="764"/>
      <c r="KYB396" s="764"/>
      <c r="KYC396" s="764"/>
      <c r="KYD396" s="764"/>
      <c r="KYE396" s="764"/>
      <c r="KYF396" s="764"/>
      <c r="KYG396" s="764"/>
      <c r="KYH396" s="764"/>
      <c r="KYI396" s="764"/>
      <c r="KYJ396" s="764"/>
      <c r="KYK396" s="764"/>
      <c r="KYL396" s="764"/>
      <c r="KYM396" s="764"/>
      <c r="KYN396" s="764"/>
      <c r="KYO396" s="764"/>
      <c r="KYP396" s="764"/>
      <c r="KYQ396" s="764"/>
      <c r="KYR396" s="764"/>
      <c r="KYS396" s="764"/>
      <c r="KYT396" s="764"/>
      <c r="KYU396" s="764"/>
      <c r="KYV396" s="764"/>
      <c r="KYW396" s="764"/>
      <c r="KYX396" s="764"/>
      <c r="KYY396" s="764"/>
      <c r="KYZ396" s="764"/>
      <c r="KZA396" s="764"/>
      <c r="KZB396" s="764"/>
      <c r="KZC396" s="764"/>
      <c r="KZD396" s="764"/>
      <c r="KZE396" s="764"/>
      <c r="KZF396" s="764"/>
      <c r="KZG396" s="764"/>
      <c r="KZH396" s="764"/>
      <c r="KZI396" s="764"/>
      <c r="KZJ396" s="764"/>
      <c r="KZK396" s="764"/>
      <c r="KZL396" s="764"/>
      <c r="KZM396" s="764"/>
      <c r="KZN396" s="764"/>
      <c r="KZO396" s="764"/>
      <c r="KZP396" s="764"/>
      <c r="KZQ396" s="764"/>
      <c r="KZR396" s="764"/>
      <c r="KZS396" s="764"/>
      <c r="KZT396" s="764"/>
      <c r="KZU396" s="764"/>
      <c r="KZV396" s="764"/>
      <c r="KZW396" s="764"/>
      <c r="KZX396" s="764"/>
      <c r="KZY396" s="764"/>
      <c r="KZZ396" s="764"/>
      <c r="LAA396" s="764"/>
      <c r="LAB396" s="764"/>
      <c r="LAC396" s="764"/>
      <c r="LAD396" s="764"/>
      <c r="LAE396" s="764"/>
      <c r="LAF396" s="764"/>
      <c r="LAG396" s="764"/>
      <c r="LAH396" s="764"/>
      <c r="LAI396" s="764"/>
      <c r="LAJ396" s="764"/>
      <c r="LAK396" s="764"/>
      <c r="LAL396" s="764"/>
      <c r="LAM396" s="764"/>
      <c r="LAN396" s="764"/>
      <c r="LAO396" s="764"/>
      <c r="LAP396" s="764"/>
      <c r="LAQ396" s="764"/>
      <c r="LAR396" s="764"/>
      <c r="LAS396" s="764"/>
      <c r="LAT396" s="764"/>
      <c r="LAU396" s="764"/>
      <c r="LAV396" s="764"/>
      <c r="LAW396" s="764"/>
      <c r="LAX396" s="764"/>
      <c r="LAY396" s="764"/>
      <c r="LAZ396" s="764"/>
      <c r="LBA396" s="764"/>
      <c r="LBB396" s="764"/>
      <c r="LBC396" s="764"/>
      <c r="LBD396" s="764"/>
      <c r="LBE396" s="764"/>
      <c r="LBF396" s="764"/>
      <c r="LBG396" s="764"/>
      <c r="LBH396" s="764"/>
      <c r="LBI396" s="764"/>
      <c r="LBJ396" s="764"/>
      <c r="LBK396" s="764"/>
      <c r="LBL396" s="764"/>
      <c r="LBM396" s="764"/>
      <c r="LBN396" s="764"/>
      <c r="LBO396" s="764"/>
      <c r="LBP396" s="764"/>
      <c r="LBQ396" s="764"/>
      <c r="LBR396" s="764"/>
      <c r="LBS396" s="764"/>
      <c r="LBT396" s="764"/>
      <c r="LBU396" s="764"/>
      <c r="LBV396" s="764"/>
      <c r="LBW396" s="764"/>
      <c r="LBX396" s="764"/>
      <c r="LBY396" s="764"/>
      <c r="LBZ396" s="764"/>
      <c r="LCA396" s="764"/>
      <c r="LCB396" s="764"/>
      <c r="LCC396" s="764"/>
      <c r="LCD396" s="764"/>
      <c r="LCE396" s="764"/>
      <c r="LCF396" s="764"/>
      <c r="LCG396" s="764"/>
      <c r="LCH396" s="764"/>
      <c r="LCI396" s="764"/>
      <c r="LCJ396" s="764"/>
      <c r="LCK396" s="764"/>
      <c r="LCL396" s="764"/>
      <c r="LCM396" s="764"/>
      <c r="LCN396" s="764"/>
      <c r="LCO396" s="764"/>
      <c r="LCP396" s="764"/>
      <c r="LCQ396" s="764"/>
      <c r="LCR396" s="764"/>
      <c r="LCS396" s="764"/>
      <c r="LCT396" s="764"/>
      <c r="LCU396" s="764"/>
      <c r="LCV396" s="764"/>
      <c r="LCW396" s="764"/>
      <c r="LCX396" s="764"/>
      <c r="LCY396" s="764"/>
      <c r="LCZ396" s="764"/>
      <c r="LDA396" s="764"/>
      <c r="LDB396" s="764"/>
      <c r="LDC396" s="764"/>
      <c r="LDD396" s="764"/>
      <c r="LDE396" s="764"/>
      <c r="LDF396" s="764"/>
      <c r="LDG396" s="764"/>
      <c r="LDH396" s="764"/>
      <c r="LDI396" s="764"/>
      <c r="LDJ396" s="764"/>
      <c r="LDK396" s="764"/>
      <c r="LDL396" s="764"/>
      <c r="LDM396" s="764"/>
      <c r="LDN396" s="764"/>
      <c r="LDO396" s="764"/>
      <c r="LDP396" s="764"/>
      <c r="LDQ396" s="764"/>
      <c r="LDR396" s="764"/>
      <c r="LDS396" s="764"/>
      <c r="LDT396" s="764"/>
      <c r="LDU396" s="764"/>
      <c r="LDV396" s="764"/>
      <c r="LDW396" s="764"/>
      <c r="LDX396" s="764"/>
      <c r="LDY396" s="764"/>
      <c r="LDZ396" s="764"/>
      <c r="LEA396" s="764"/>
      <c r="LEB396" s="764"/>
      <c r="LEC396" s="764"/>
      <c r="LED396" s="764"/>
      <c r="LEE396" s="764"/>
      <c r="LEF396" s="764"/>
      <c r="LEG396" s="764"/>
      <c r="LEH396" s="764"/>
      <c r="LEI396" s="764"/>
      <c r="LEJ396" s="764"/>
      <c r="LEK396" s="764"/>
      <c r="LEL396" s="764"/>
      <c r="LEM396" s="764"/>
      <c r="LEN396" s="764"/>
      <c r="LEO396" s="764"/>
      <c r="LEP396" s="764"/>
      <c r="LEQ396" s="764"/>
      <c r="LER396" s="764"/>
      <c r="LES396" s="764"/>
      <c r="LET396" s="764"/>
      <c r="LEU396" s="764"/>
      <c r="LEV396" s="764"/>
      <c r="LEW396" s="764"/>
      <c r="LEX396" s="764"/>
      <c r="LEY396" s="764"/>
      <c r="LEZ396" s="764"/>
      <c r="LFA396" s="764"/>
      <c r="LFB396" s="764"/>
      <c r="LFC396" s="764"/>
      <c r="LFD396" s="764"/>
      <c r="LFE396" s="764"/>
      <c r="LFF396" s="764"/>
      <c r="LFG396" s="764"/>
      <c r="LFH396" s="764"/>
      <c r="LFI396" s="764"/>
      <c r="LFJ396" s="764"/>
      <c r="LFK396" s="764"/>
      <c r="LFL396" s="764"/>
      <c r="LFM396" s="764"/>
      <c r="LFN396" s="764"/>
      <c r="LFO396" s="764"/>
      <c r="LFP396" s="764"/>
      <c r="LFQ396" s="764"/>
      <c r="LFR396" s="764"/>
      <c r="LFS396" s="764"/>
      <c r="LFT396" s="764"/>
      <c r="LFU396" s="764"/>
      <c r="LFV396" s="764"/>
      <c r="LFW396" s="764"/>
      <c r="LFX396" s="764"/>
      <c r="LFY396" s="764"/>
      <c r="LFZ396" s="764"/>
      <c r="LGA396" s="764"/>
      <c r="LGB396" s="764"/>
      <c r="LGC396" s="764"/>
      <c r="LGD396" s="764"/>
      <c r="LGE396" s="764"/>
      <c r="LGF396" s="764"/>
      <c r="LGG396" s="764"/>
      <c r="LGH396" s="764"/>
      <c r="LGI396" s="764"/>
      <c r="LGJ396" s="764"/>
      <c r="LGK396" s="764"/>
      <c r="LGL396" s="764"/>
      <c r="LGM396" s="764"/>
      <c r="LGN396" s="764"/>
      <c r="LGO396" s="764"/>
      <c r="LGP396" s="764"/>
      <c r="LGQ396" s="764"/>
      <c r="LGR396" s="764"/>
      <c r="LGS396" s="764"/>
      <c r="LGT396" s="764"/>
      <c r="LGU396" s="764"/>
      <c r="LGV396" s="764"/>
      <c r="LGW396" s="764"/>
      <c r="LGX396" s="764"/>
      <c r="LGY396" s="764"/>
      <c r="LGZ396" s="764"/>
      <c r="LHA396" s="764"/>
      <c r="LHB396" s="764"/>
      <c r="LHC396" s="764"/>
      <c r="LHD396" s="764"/>
      <c r="LHE396" s="764"/>
      <c r="LHF396" s="764"/>
      <c r="LHG396" s="764"/>
      <c r="LHH396" s="764"/>
      <c r="LHI396" s="764"/>
      <c r="LHJ396" s="764"/>
      <c r="LHK396" s="764"/>
      <c r="LHL396" s="764"/>
      <c r="LHM396" s="764"/>
      <c r="LHN396" s="764"/>
      <c r="LHO396" s="764"/>
      <c r="LHP396" s="764"/>
      <c r="LHQ396" s="764"/>
      <c r="LHR396" s="764"/>
      <c r="LHS396" s="764"/>
      <c r="LHT396" s="764"/>
      <c r="LHU396" s="764"/>
      <c r="LHV396" s="764"/>
      <c r="LHW396" s="764"/>
      <c r="LHX396" s="764"/>
      <c r="LHY396" s="764"/>
      <c r="LHZ396" s="764"/>
      <c r="LIA396" s="764"/>
      <c r="LIB396" s="764"/>
      <c r="LIC396" s="764"/>
      <c r="LID396" s="764"/>
      <c r="LIE396" s="764"/>
      <c r="LIF396" s="764"/>
      <c r="LIG396" s="764"/>
      <c r="LIH396" s="764"/>
      <c r="LII396" s="764"/>
      <c r="LIJ396" s="764"/>
      <c r="LIK396" s="764"/>
      <c r="LIL396" s="764"/>
      <c r="LIM396" s="764"/>
      <c r="LIN396" s="764"/>
      <c r="LIO396" s="764"/>
      <c r="LIP396" s="764"/>
      <c r="LIQ396" s="764"/>
      <c r="LIR396" s="764"/>
      <c r="LIS396" s="764"/>
      <c r="LIT396" s="764"/>
      <c r="LIU396" s="764"/>
      <c r="LIV396" s="764"/>
      <c r="LIW396" s="764"/>
      <c r="LIX396" s="764"/>
      <c r="LIY396" s="764"/>
      <c r="LIZ396" s="764"/>
      <c r="LJA396" s="764"/>
      <c r="LJB396" s="764"/>
      <c r="LJC396" s="764"/>
      <c r="LJD396" s="764"/>
      <c r="LJE396" s="764"/>
      <c r="LJF396" s="764"/>
      <c r="LJG396" s="764"/>
      <c r="LJH396" s="764"/>
      <c r="LJI396" s="764"/>
      <c r="LJJ396" s="764"/>
      <c r="LJK396" s="764"/>
      <c r="LJL396" s="764"/>
      <c r="LJM396" s="764"/>
      <c r="LJN396" s="764"/>
      <c r="LJO396" s="764"/>
      <c r="LJP396" s="764"/>
      <c r="LJQ396" s="764"/>
      <c r="LJR396" s="764"/>
      <c r="LJS396" s="764"/>
      <c r="LJT396" s="764"/>
      <c r="LJU396" s="764"/>
      <c r="LJV396" s="764"/>
      <c r="LJW396" s="764"/>
      <c r="LJX396" s="764"/>
      <c r="LJY396" s="764"/>
      <c r="LJZ396" s="764"/>
      <c r="LKA396" s="764"/>
      <c r="LKB396" s="764"/>
      <c r="LKC396" s="764"/>
      <c r="LKD396" s="764"/>
      <c r="LKE396" s="764"/>
      <c r="LKF396" s="764"/>
      <c r="LKG396" s="764"/>
      <c r="LKH396" s="764"/>
      <c r="LKI396" s="764"/>
      <c r="LKJ396" s="764"/>
      <c r="LKK396" s="764"/>
      <c r="LKL396" s="764"/>
      <c r="LKM396" s="764"/>
      <c r="LKN396" s="764"/>
      <c r="LKO396" s="764"/>
      <c r="LKP396" s="764"/>
      <c r="LKQ396" s="764"/>
      <c r="LKR396" s="764"/>
      <c r="LKS396" s="764"/>
      <c r="LKT396" s="764"/>
      <c r="LKU396" s="764"/>
      <c r="LKV396" s="764"/>
      <c r="LKW396" s="764"/>
      <c r="LKX396" s="764"/>
      <c r="LKY396" s="764"/>
      <c r="LKZ396" s="764"/>
      <c r="LLA396" s="764"/>
      <c r="LLB396" s="764"/>
      <c r="LLC396" s="764"/>
      <c r="LLD396" s="764"/>
      <c r="LLE396" s="764"/>
      <c r="LLF396" s="764"/>
      <c r="LLG396" s="764"/>
      <c r="LLH396" s="764"/>
      <c r="LLI396" s="764"/>
      <c r="LLJ396" s="764"/>
      <c r="LLK396" s="764"/>
      <c r="LLL396" s="764"/>
      <c r="LLM396" s="764"/>
      <c r="LLN396" s="764"/>
      <c r="LLO396" s="764"/>
      <c r="LLP396" s="764"/>
      <c r="LLQ396" s="764"/>
      <c r="LLR396" s="764"/>
      <c r="LLS396" s="764"/>
      <c r="LLT396" s="764"/>
      <c r="LLU396" s="764"/>
      <c r="LLV396" s="764"/>
      <c r="LLW396" s="764"/>
      <c r="LLX396" s="764"/>
      <c r="LLY396" s="764"/>
      <c r="LLZ396" s="764"/>
      <c r="LMA396" s="764"/>
      <c r="LMB396" s="764"/>
      <c r="LMC396" s="764"/>
      <c r="LMD396" s="764"/>
      <c r="LME396" s="764"/>
      <c r="LMF396" s="764"/>
      <c r="LMG396" s="764"/>
      <c r="LMH396" s="764"/>
      <c r="LMI396" s="764"/>
      <c r="LMJ396" s="764"/>
      <c r="LMK396" s="764"/>
      <c r="LML396" s="764"/>
      <c r="LMM396" s="764"/>
      <c r="LMN396" s="764"/>
      <c r="LMO396" s="764"/>
      <c r="LMP396" s="764"/>
      <c r="LMQ396" s="764"/>
      <c r="LMR396" s="764"/>
      <c r="LMS396" s="764"/>
      <c r="LMT396" s="764"/>
      <c r="LMU396" s="764"/>
      <c r="LMV396" s="764"/>
      <c r="LMW396" s="764"/>
      <c r="LMX396" s="764"/>
      <c r="LMY396" s="764"/>
      <c r="LMZ396" s="764"/>
      <c r="LNA396" s="764"/>
      <c r="LNB396" s="764"/>
      <c r="LNC396" s="764"/>
      <c r="LND396" s="764"/>
      <c r="LNE396" s="764"/>
      <c r="LNF396" s="764"/>
      <c r="LNG396" s="764"/>
      <c r="LNH396" s="764"/>
      <c r="LNI396" s="764"/>
      <c r="LNJ396" s="764"/>
      <c r="LNK396" s="764"/>
      <c r="LNL396" s="764"/>
      <c r="LNM396" s="764"/>
      <c r="LNN396" s="764"/>
      <c r="LNO396" s="764"/>
      <c r="LNP396" s="764"/>
      <c r="LNQ396" s="764"/>
      <c r="LNR396" s="764"/>
      <c r="LNS396" s="764"/>
      <c r="LNT396" s="764"/>
      <c r="LNU396" s="764"/>
      <c r="LNV396" s="764"/>
      <c r="LNW396" s="764"/>
      <c r="LNX396" s="764"/>
      <c r="LNY396" s="764"/>
      <c r="LNZ396" s="764"/>
      <c r="LOA396" s="764"/>
      <c r="LOB396" s="764"/>
      <c r="LOC396" s="764"/>
      <c r="LOD396" s="764"/>
      <c r="LOE396" s="764"/>
      <c r="LOF396" s="764"/>
      <c r="LOG396" s="764"/>
      <c r="LOH396" s="764"/>
      <c r="LOI396" s="764"/>
      <c r="LOJ396" s="764"/>
      <c r="LOK396" s="764"/>
      <c r="LOL396" s="764"/>
      <c r="LOM396" s="764"/>
      <c r="LON396" s="764"/>
      <c r="LOO396" s="764"/>
      <c r="LOP396" s="764"/>
      <c r="LOQ396" s="764"/>
      <c r="LOR396" s="764"/>
      <c r="LOS396" s="764"/>
      <c r="LOT396" s="764"/>
      <c r="LOU396" s="764"/>
      <c r="LOV396" s="764"/>
      <c r="LOW396" s="764"/>
      <c r="LOX396" s="764"/>
      <c r="LOY396" s="764"/>
      <c r="LOZ396" s="764"/>
      <c r="LPA396" s="764"/>
      <c r="LPB396" s="764"/>
      <c r="LPC396" s="764"/>
      <c r="LPD396" s="764"/>
      <c r="LPE396" s="764"/>
      <c r="LPF396" s="764"/>
      <c r="LPG396" s="764"/>
      <c r="LPH396" s="764"/>
      <c r="LPI396" s="764"/>
      <c r="LPJ396" s="764"/>
      <c r="LPK396" s="764"/>
      <c r="LPL396" s="764"/>
      <c r="LPM396" s="764"/>
      <c r="LPN396" s="764"/>
      <c r="LPO396" s="764"/>
      <c r="LPP396" s="764"/>
      <c r="LPQ396" s="764"/>
      <c r="LPR396" s="764"/>
      <c r="LPS396" s="764"/>
      <c r="LPT396" s="764"/>
      <c r="LPU396" s="764"/>
      <c r="LPV396" s="764"/>
      <c r="LPW396" s="764"/>
      <c r="LPX396" s="764"/>
      <c r="LPY396" s="764"/>
      <c r="LPZ396" s="764"/>
      <c r="LQA396" s="764"/>
      <c r="LQB396" s="764"/>
      <c r="LQC396" s="764"/>
      <c r="LQD396" s="764"/>
      <c r="LQE396" s="764"/>
      <c r="LQF396" s="764"/>
      <c r="LQG396" s="764"/>
      <c r="LQH396" s="764"/>
      <c r="LQI396" s="764"/>
      <c r="LQJ396" s="764"/>
      <c r="LQK396" s="764"/>
      <c r="LQL396" s="764"/>
      <c r="LQM396" s="764"/>
      <c r="LQN396" s="764"/>
      <c r="LQO396" s="764"/>
      <c r="LQP396" s="764"/>
      <c r="LQQ396" s="764"/>
      <c r="LQR396" s="764"/>
      <c r="LQS396" s="764"/>
      <c r="LQT396" s="764"/>
      <c r="LQU396" s="764"/>
      <c r="LQV396" s="764"/>
      <c r="LQW396" s="764"/>
      <c r="LQX396" s="764"/>
      <c r="LQY396" s="764"/>
      <c r="LQZ396" s="764"/>
      <c r="LRA396" s="764"/>
      <c r="LRB396" s="764"/>
      <c r="LRC396" s="764"/>
      <c r="LRD396" s="764"/>
      <c r="LRE396" s="764"/>
      <c r="LRF396" s="764"/>
      <c r="LRG396" s="764"/>
      <c r="LRH396" s="764"/>
      <c r="LRI396" s="764"/>
      <c r="LRJ396" s="764"/>
      <c r="LRK396" s="764"/>
      <c r="LRL396" s="764"/>
      <c r="LRM396" s="764"/>
      <c r="LRN396" s="764"/>
      <c r="LRO396" s="764"/>
      <c r="LRP396" s="764"/>
      <c r="LRQ396" s="764"/>
      <c r="LRR396" s="764"/>
      <c r="LRS396" s="764"/>
      <c r="LRT396" s="764"/>
      <c r="LRU396" s="764"/>
      <c r="LRV396" s="764"/>
      <c r="LRW396" s="764"/>
      <c r="LRX396" s="764"/>
      <c r="LRY396" s="764"/>
      <c r="LRZ396" s="764"/>
      <c r="LSA396" s="764"/>
      <c r="LSB396" s="764"/>
      <c r="LSC396" s="764"/>
      <c r="LSD396" s="764"/>
      <c r="LSE396" s="764"/>
      <c r="LSF396" s="764"/>
      <c r="LSG396" s="764"/>
      <c r="LSH396" s="764"/>
      <c r="LSI396" s="764"/>
      <c r="LSJ396" s="764"/>
      <c r="LSK396" s="764"/>
      <c r="LSL396" s="764"/>
      <c r="LSM396" s="764"/>
      <c r="LSN396" s="764"/>
      <c r="LSO396" s="764"/>
      <c r="LSP396" s="764"/>
      <c r="LSQ396" s="764"/>
      <c r="LSR396" s="764"/>
      <c r="LSS396" s="764"/>
      <c r="LST396" s="764"/>
      <c r="LSU396" s="764"/>
      <c r="LSV396" s="764"/>
      <c r="LSW396" s="764"/>
      <c r="LSX396" s="764"/>
      <c r="LSY396" s="764"/>
      <c r="LSZ396" s="764"/>
      <c r="LTA396" s="764"/>
      <c r="LTB396" s="764"/>
      <c r="LTC396" s="764"/>
      <c r="LTD396" s="764"/>
      <c r="LTE396" s="764"/>
      <c r="LTF396" s="764"/>
      <c r="LTG396" s="764"/>
      <c r="LTH396" s="764"/>
      <c r="LTI396" s="764"/>
      <c r="LTJ396" s="764"/>
      <c r="LTK396" s="764"/>
      <c r="LTL396" s="764"/>
      <c r="LTM396" s="764"/>
      <c r="LTN396" s="764"/>
      <c r="LTO396" s="764"/>
      <c r="LTP396" s="764"/>
      <c r="LTQ396" s="764"/>
      <c r="LTR396" s="764"/>
      <c r="LTS396" s="764"/>
      <c r="LTT396" s="764"/>
      <c r="LTU396" s="764"/>
      <c r="LTV396" s="764"/>
      <c r="LTW396" s="764"/>
      <c r="LTX396" s="764"/>
      <c r="LTY396" s="764"/>
      <c r="LTZ396" s="764"/>
      <c r="LUA396" s="764"/>
      <c r="LUB396" s="764"/>
      <c r="LUC396" s="764"/>
      <c r="LUD396" s="764"/>
      <c r="LUE396" s="764"/>
      <c r="LUF396" s="764"/>
      <c r="LUG396" s="764"/>
      <c r="LUH396" s="764"/>
      <c r="LUI396" s="764"/>
      <c r="LUJ396" s="764"/>
      <c r="LUK396" s="764"/>
      <c r="LUL396" s="764"/>
      <c r="LUM396" s="764"/>
      <c r="LUN396" s="764"/>
      <c r="LUO396" s="764"/>
      <c r="LUP396" s="764"/>
      <c r="LUQ396" s="764"/>
      <c r="LUR396" s="764"/>
      <c r="LUS396" s="764"/>
      <c r="LUT396" s="764"/>
      <c r="LUU396" s="764"/>
      <c r="LUV396" s="764"/>
      <c r="LUW396" s="764"/>
      <c r="LUX396" s="764"/>
      <c r="LUY396" s="764"/>
      <c r="LUZ396" s="764"/>
      <c r="LVA396" s="764"/>
      <c r="LVB396" s="764"/>
      <c r="LVC396" s="764"/>
      <c r="LVD396" s="764"/>
      <c r="LVE396" s="764"/>
      <c r="LVF396" s="764"/>
      <c r="LVG396" s="764"/>
      <c r="LVH396" s="764"/>
      <c r="LVI396" s="764"/>
      <c r="LVJ396" s="764"/>
      <c r="LVK396" s="764"/>
      <c r="LVL396" s="764"/>
      <c r="LVM396" s="764"/>
      <c r="LVN396" s="764"/>
      <c r="LVO396" s="764"/>
      <c r="LVP396" s="764"/>
      <c r="LVQ396" s="764"/>
      <c r="LVR396" s="764"/>
      <c r="LVS396" s="764"/>
      <c r="LVT396" s="764"/>
      <c r="LVU396" s="764"/>
      <c r="LVV396" s="764"/>
      <c r="LVW396" s="764"/>
      <c r="LVX396" s="764"/>
      <c r="LVY396" s="764"/>
      <c r="LVZ396" s="764"/>
      <c r="LWA396" s="764"/>
      <c r="LWB396" s="764"/>
      <c r="LWC396" s="764"/>
      <c r="LWD396" s="764"/>
      <c r="LWE396" s="764"/>
      <c r="LWF396" s="764"/>
      <c r="LWG396" s="764"/>
      <c r="LWH396" s="764"/>
      <c r="LWI396" s="764"/>
      <c r="LWJ396" s="764"/>
      <c r="LWK396" s="764"/>
      <c r="LWL396" s="764"/>
      <c r="LWM396" s="764"/>
      <c r="LWN396" s="764"/>
      <c r="LWO396" s="764"/>
      <c r="LWP396" s="764"/>
      <c r="LWQ396" s="764"/>
      <c r="LWR396" s="764"/>
      <c r="LWS396" s="764"/>
      <c r="LWT396" s="764"/>
      <c r="LWU396" s="764"/>
      <c r="LWV396" s="764"/>
      <c r="LWW396" s="764"/>
      <c r="LWX396" s="764"/>
      <c r="LWY396" s="764"/>
      <c r="LWZ396" s="764"/>
      <c r="LXA396" s="764"/>
      <c r="LXB396" s="764"/>
      <c r="LXC396" s="764"/>
      <c r="LXD396" s="764"/>
      <c r="LXE396" s="764"/>
      <c r="LXF396" s="764"/>
      <c r="LXG396" s="764"/>
      <c r="LXH396" s="764"/>
      <c r="LXI396" s="764"/>
      <c r="LXJ396" s="764"/>
      <c r="LXK396" s="764"/>
      <c r="LXL396" s="764"/>
      <c r="LXM396" s="764"/>
      <c r="LXN396" s="764"/>
      <c r="LXO396" s="764"/>
      <c r="LXP396" s="764"/>
      <c r="LXQ396" s="764"/>
      <c r="LXR396" s="764"/>
      <c r="LXS396" s="764"/>
      <c r="LXT396" s="764"/>
      <c r="LXU396" s="764"/>
      <c r="LXV396" s="764"/>
      <c r="LXW396" s="764"/>
      <c r="LXX396" s="764"/>
      <c r="LXY396" s="764"/>
      <c r="LXZ396" s="764"/>
      <c r="LYA396" s="764"/>
      <c r="LYB396" s="764"/>
      <c r="LYC396" s="764"/>
      <c r="LYD396" s="764"/>
      <c r="LYE396" s="764"/>
      <c r="LYF396" s="764"/>
      <c r="LYG396" s="764"/>
      <c r="LYH396" s="764"/>
      <c r="LYI396" s="764"/>
      <c r="LYJ396" s="764"/>
      <c r="LYK396" s="764"/>
      <c r="LYL396" s="764"/>
      <c r="LYM396" s="764"/>
      <c r="LYN396" s="764"/>
      <c r="LYO396" s="764"/>
      <c r="LYP396" s="764"/>
      <c r="LYQ396" s="764"/>
      <c r="LYR396" s="764"/>
      <c r="LYS396" s="764"/>
      <c r="LYT396" s="764"/>
      <c r="LYU396" s="764"/>
      <c r="LYV396" s="764"/>
      <c r="LYW396" s="764"/>
      <c r="LYX396" s="764"/>
      <c r="LYY396" s="764"/>
      <c r="LYZ396" s="764"/>
      <c r="LZA396" s="764"/>
      <c r="LZB396" s="764"/>
      <c r="LZC396" s="764"/>
      <c r="LZD396" s="764"/>
      <c r="LZE396" s="764"/>
      <c r="LZF396" s="764"/>
      <c r="LZG396" s="764"/>
      <c r="LZH396" s="764"/>
      <c r="LZI396" s="764"/>
      <c r="LZJ396" s="764"/>
      <c r="LZK396" s="764"/>
      <c r="LZL396" s="764"/>
      <c r="LZM396" s="764"/>
      <c r="LZN396" s="764"/>
      <c r="LZO396" s="764"/>
      <c r="LZP396" s="764"/>
      <c r="LZQ396" s="764"/>
      <c r="LZR396" s="764"/>
      <c r="LZS396" s="764"/>
      <c r="LZT396" s="764"/>
      <c r="LZU396" s="764"/>
      <c r="LZV396" s="764"/>
      <c r="LZW396" s="764"/>
      <c r="LZX396" s="764"/>
      <c r="LZY396" s="764"/>
      <c r="LZZ396" s="764"/>
      <c r="MAA396" s="764"/>
      <c r="MAB396" s="764"/>
      <c r="MAC396" s="764"/>
      <c r="MAD396" s="764"/>
      <c r="MAE396" s="764"/>
      <c r="MAF396" s="764"/>
      <c r="MAG396" s="764"/>
      <c r="MAH396" s="764"/>
      <c r="MAI396" s="764"/>
      <c r="MAJ396" s="764"/>
      <c r="MAK396" s="764"/>
      <c r="MAL396" s="764"/>
      <c r="MAM396" s="764"/>
      <c r="MAN396" s="764"/>
      <c r="MAO396" s="764"/>
      <c r="MAP396" s="764"/>
      <c r="MAQ396" s="764"/>
      <c r="MAR396" s="764"/>
      <c r="MAS396" s="764"/>
      <c r="MAT396" s="764"/>
      <c r="MAU396" s="764"/>
      <c r="MAV396" s="764"/>
      <c r="MAW396" s="764"/>
      <c r="MAX396" s="764"/>
      <c r="MAY396" s="764"/>
      <c r="MAZ396" s="764"/>
      <c r="MBA396" s="764"/>
      <c r="MBB396" s="764"/>
      <c r="MBC396" s="764"/>
      <c r="MBD396" s="764"/>
      <c r="MBE396" s="764"/>
      <c r="MBF396" s="764"/>
      <c r="MBG396" s="764"/>
      <c r="MBH396" s="764"/>
      <c r="MBI396" s="764"/>
      <c r="MBJ396" s="764"/>
      <c r="MBK396" s="764"/>
      <c r="MBL396" s="764"/>
      <c r="MBM396" s="764"/>
      <c r="MBN396" s="764"/>
      <c r="MBO396" s="764"/>
      <c r="MBP396" s="764"/>
      <c r="MBQ396" s="764"/>
      <c r="MBR396" s="764"/>
      <c r="MBS396" s="764"/>
      <c r="MBT396" s="764"/>
      <c r="MBU396" s="764"/>
      <c r="MBV396" s="764"/>
      <c r="MBW396" s="764"/>
      <c r="MBX396" s="764"/>
      <c r="MBY396" s="764"/>
      <c r="MBZ396" s="764"/>
      <c r="MCA396" s="764"/>
      <c r="MCB396" s="764"/>
      <c r="MCC396" s="764"/>
      <c r="MCD396" s="764"/>
      <c r="MCE396" s="764"/>
      <c r="MCF396" s="764"/>
      <c r="MCG396" s="764"/>
      <c r="MCH396" s="764"/>
      <c r="MCI396" s="764"/>
      <c r="MCJ396" s="764"/>
      <c r="MCK396" s="764"/>
      <c r="MCL396" s="764"/>
      <c r="MCM396" s="764"/>
      <c r="MCN396" s="764"/>
      <c r="MCO396" s="764"/>
      <c r="MCP396" s="764"/>
      <c r="MCQ396" s="764"/>
      <c r="MCR396" s="764"/>
      <c r="MCS396" s="764"/>
      <c r="MCT396" s="764"/>
      <c r="MCU396" s="764"/>
      <c r="MCV396" s="764"/>
      <c r="MCW396" s="764"/>
      <c r="MCX396" s="764"/>
      <c r="MCY396" s="764"/>
      <c r="MCZ396" s="764"/>
      <c r="MDA396" s="764"/>
      <c r="MDB396" s="764"/>
      <c r="MDC396" s="764"/>
      <c r="MDD396" s="764"/>
      <c r="MDE396" s="764"/>
      <c r="MDF396" s="764"/>
      <c r="MDG396" s="764"/>
      <c r="MDH396" s="764"/>
      <c r="MDI396" s="764"/>
      <c r="MDJ396" s="764"/>
      <c r="MDK396" s="764"/>
      <c r="MDL396" s="764"/>
      <c r="MDM396" s="764"/>
      <c r="MDN396" s="764"/>
      <c r="MDO396" s="764"/>
      <c r="MDP396" s="764"/>
      <c r="MDQ396" s="764"/>
      <c r="MDR396" s="764"/>
      <c r="MDS396" s="764"/>
      <c r="MDT396" s="764"/>
      <c r="MDU396" s="764"/>
      <c r="MDV396" s="764"/>
      <c r="MDW396" s="764"/>
      <c r="MDX396" s="764"/>
      <c r="MDY396" s="764"/>
      <c r="MDZ396" s="764"/>
      <c r="MEA396" s="764"/>
      <c r="MEB396" s="764"/>
      <c r="MEC396" s="764"/>
      <c r="MED396" s="764"/>
      <c r="MEE396" s="764"/>
      <c r="MEF396" s="764"/>
      <c r="MEG396" s="764"/>
      <c r="MEH396" s="764"/>
      <c r="MEI396" s="764"/>
      <c r="MEJ396" s="764"/>
      <c r="MEK396" s="764"/>
      <c r="MEL396" s="764"/>
      <c r="MEM396" s="764"/>
      <c r="MEN396" s="764"/>
      <c r="MEO396" s="764"/>
      <c r="MEP396" s="764"/>
      <c r="MEQ396" s="764"/>
      <c r="MER396" s="764"/>
      <c r="MES396" s="764"/>
      <c r="MET396" s="764"/>
      <c r="MEU396" s="764"/>
      <c r="MEV396" s="764"/>
      <c r="MEW396" s="764"/>
      <c r="MEX396" s="764"/>
      <c r="MEY396" s="764"/>
      <c r="MEZ396" s="764"/>
      <c r="MFA396" s="764"/>
      <c r="MFB396" s="764"/>
      <c r="MFC396" s="764"/>
      <c r="MFD396" s="764"/>
      <c r="MFE396" s="764"/>
      <c r="MFF396" s="764"/>
      <c r="MFG396" s="764"/>
      <c r="MFH396" s="764"/>
      <c r="MFI396" s="764"/>
      <c r="MFJ396" s="764"/>
      <c r="MFK396" s="764"/>
      <c r="MFL396" s="764"/>
      <c r="MFM396" s="764"/>
      <c r="MFN396" s="764"/>
      <c r="MFO396" s="764"/>
      <c r="MFP396" s="764"/>
      <c r="MFQ396" s="764"/>
      <c r="MFR396" s="764"/>
      <c r="MFS396" s="764"/>
      <c r="MFT396" s="764"/>
      <c r="MFU396" s="764"/>
      <c r="MFV396" s="764"/>
      <c r="MFW396" s="764"/>
      <c r="MFX396" s="764"/>
      <c r="MFY396" s="764"/>
      <c r="MFZ396" s="764"/>
      <c r="MGA396" s="764"/>
      <c r="MGB396" s="764"/>
      <c r="MGC396" s="764"/>
      <c r="MGD396" s="764"/>
      <c r="MGE396" s="764"/>
      <c r="MGF396" s="764"/>
      <c r="MGG396" s="764"/>
      <c r="MGH396" s="764"/>
      <c r="MGI396" s="764"/>
      <c r="MGJ396" s="764"/>
      <c r="MGK396" s="764"/>
      <c r="MGL396" s="764"/>
      <c r="MGM396" s="764"/>
      <c r="MGN396" s="764"/>
      <c r="MGO396" s="764"/>
      <c r="MGP396" s="764"/>
      <c r="MGQ396" s="764"/>
      <c r="MGR396" s="764"/>
      <c r="MGS396" s="764"/>
      <c r="MGT396" s="764"/>
      <c r="MGU396" s="764"/>
      <c r="MGV396" s="764"/>
      <c r="MGW396" s="764"/>
      <c r="MGX396" s="764"/>
      <c r="MGY396" s="764"/>
      <c r="MGZ396" s="764"/>
      <c r="MHA396" s="764"/>
      <c r="MHB396" s="764"/>
      <c r="MHC396" s="764"/>
      <c r="MHD396" s="764"/>
      <c r="MHE396" s="764"/>
      <c r="MHF396" s="764"/>
      <c r="MHG396" s="764"/>
      <c r="MHH396" s="764"/>
      <c r="MHI396" s="764"/>
      <c r="MHJ396" s="764"/>
      <c r="MHK396" s="764"/>
      <c r="MHL396" s="764"/>
      <c r="MHM396" s="764"/>
      <c r="MHN396" s="764"/>
      <c r="MHO396" s="764"/>
      <c r="MHP396" s="764"/>
      <c r="MHQ396" s="764"/>
      <c r="MHR396" s="764"/>
      <c r="MHS396" s="764"/>
      <c r="MHT396" s="764"/>
      <c r="MHU396" s="764"/>
      <c r="MHV396" s="764"/>
      <c r="MHW396" s="764"/>
      <c r="MHX396" s="764"/>
      <c r="MHY396" s="764"/>
      <c r="MHZ396" s="764"/>
      <c r="MIA396" s="764"/>
      <c r="MIB396" s="764"/>
      <c r="MIC396" s="764"/>
      <c r="MID396" s="764"/>
      <c r="MIE396" s="764"/>
      <c r="MIF396" s="764"/>
      <c r="MIG396" s="764"/>
      <c r="MIH396" s="764"/>
      <c r="MII396" s="764"/>
      <c r="MIJ396" s="764"/>
      <c r="MIK396" s="764"/>
      <c r="MIL396" s="764"/>
      <c r="MIM396" s="764"/>
      <c r="MIN396" s="764"/>
      <c r="MIO396" s="764"/>
      <c r="MIP396" s="764"/>
      <c r="MIQ396" s="764"/>
      <c r="MIR396" s="764"/>
      <c r="MIS396" s="764"/>
      <c r="MIT396" s="764"/>
      <c r="MIU396" s="764"/>
      <c r="MIV396" s="764"/>
      <c r="MIW396" s="764"/>
      <c r="MIX396" s="764"/>
      <c r="MIY396" s="764"/>
      <c r="MIZ396" s="764"/>
      <c r="MJA396" s="764"/>
      <c r="MJB396" s="764"/>
      <c r="MJC396" s="764"/>
      <c r="MJD396" s="764"/>
      <c r="MJE396" s="764"/>
      <c r="MJF396" s="764"/>
      <c r="MJG396" s="764"/>
      <c r="MJH396" s="764"/>
      <c r="MJI396" s="764"/>
      <c r="MJJ396" s="764"/>
      <c r="MJK396" s="764"/>
      <c r="MJL396" s="764"/>
      <c r="MJM396" s="764"/>
      <c r="MJN396" s="764"/>
      <c r="MJO396" s="764"/>
      <c r="MJP396" s="764"/>
      <c r="MJQ396" s="764"/>
      <c r="MJR396" s="764"/>
      <c r="MJS396" s="764"/>
      <c r="MJT396" s="764"/>
      <c r="MJU396" s="764"/>
      <c r="MJV396" s="764"/>
      <c r="MJW396" s="764"/>
      <c r="MJX396" s="764"/>
      <c r="MJY396" s="764"/>
      <c r="MJZ396" s="764"/>
      <c r="MKA396" s="764"/>
      <c r="MKB396" s="764"/>
      <c r="MKC396" s="764"/>
      <c r="MKD396" s="764"/>
      <c r="MKE396" s="764"/>
      <c r="MKF396" s="764"/>
      <c r="MKG396" s="764"/>
      <c r="MKH396" s="764"/>
      <c r="MKI396" s="764"/>
      <c r="MKJ396" s="764"/>
      <c r="MKK396" s="764"/>
      <c r="MKL396" s="764"/>
      <c r="MKM396" s="764"/>
      <c r="MKN396" s="764"/>
      <c r="MKO396" s="764"/>
      <c r="MKP396" s="764"/>
      <c r="MKQ396" s="764"/>
      <c r="MKR396" s="764"/>
      <c r="MKS396" s="764"/>
      <c r="MKT396" s="764"/>
      <c r="MKU396" s="764"/>
      <c r="MKV396" s="764"/>
      <c r="MKW396" s="764"/>
      <c r="MKX396" s="764"/>
      <c r="MKY396" s="764"/>
      <c r="MKZ396" s="764"/>
      <c r="MLA396" s="764"/>
      <c r="MLB396" s="764"/>
      <c r="MLC396" s="764"/>
      <c r="MLD396" s="764"/>
      <c r="MLE396" s="764"/>
      <c r="MLF396" s="764"/>
      <c r="MLG396" s="764"/>
      <c r="MLH396" s="764"/>
      <c r="MLI396" s="764"/>
      <c r="MLJ396" s="764"/>
      <c r="MLK396" s="764"/>
      <c r="MLL396" s="764"/>
      <c r="MLM396" s="764"/>
      <c r="MLN396" s="764"/>
      <c r="MLO396" s="764"/>
      <c r="MLP396" s="764"/>
      <c r="MLQ396" s="764"/>
      <c r="MLR396" s="764"/>
      <c r="MLS396" s="764"/>
      <c r="MLT396" s="764"/>
      <c r="MLU396" s="764"/>
      <c r="MLV396" s="764"/>
      <c r="MLW396" s="764"/>
      <c r="MLX396" s="764"/>
      <c r="MLY396" s="764"/>
      <c r="MLZ396" s="764"/>
      <c r="MMA396" s="764"/>
      <c r="MMB396" s="764"/>
      <c r="MMC396" s="764"/>
      <c r="MMD396" s="764"/>
      <c r="MME396" s="764"/>
      <c r="MMF396" s="764"/>
      <c r="MMG396" s="764"/>
      <c r="MMH396" s="764"/>
      <c r="MMI396" s="764"/>
      <c r="MMJ396" s="764"/>
      <c r="MMK396" s="764"/>
      <c r="MML396" s="764"/>
      <c r="MMM396" s="764"/>
      <c r="MMN396" s="764"/>
      <c r="MMO396" s="764"/>
      <c r="MMP396" s="764"/>
      <c r="MMQ396" s="764"/>
      <c r="MMR396" s="764"/>
      <c r="MMS396" s="764"/>
      <c r="MMT396" s="764"/>
      <c r="MMU396" s="764"/>
      <c r="MMV396" s="764"/>
      <c r="MMW396" s="764"/>
      <c r="MMX396" s="764"/>
      <c r="MMY396" s="764"/>
      <c r="MMZ396" s="764"/>
      <c r="MNA396" s="764"/>
      <c r="MNB396" s="764"/>
      <c r="MNC396" s="764"/>
      <c r="MND396" s="764"/>
      <c r="MNE396" s="764"/>
      <c r="MNF396" s="764"/>
      <c r="MNG396" s="764"/>
      <c r="MNH396" s="764"/>
      <c r="MNI396" s="764"/>
      <c r="MNJ396" s="764"/>
      <c r="MNK396" s="764"/>
      <c r="MNL396" s="764"/>
      <c r="MNM396" s="764"/>
      <c r="MNN396" s="764"/>
      <c r="MNO396" s="764"/>
      <c r="MNP396" s="764"/>
      <c r="MNQ396" s="764"/>
      <c r="MNR396" s="764"/>
      <c r="MNS396" s="764"/>
      <c r="MNT396" s="764"/>
      <c r="MNU396" s="764"/>
      <c r="MNV396" s="764"/>
      <c r="MNW396" s="764"/>
      <c r="MNX396" s="764"/>
      <c r="MNY396" s="764"/>
      <c r="MNZ396" s="764"/>
      <c r="MOA396" s="764"/>
      <c r="MOB396" s="764"/>
      <c r="MOC396" s="764"/>
      <c r="MOD396" s="764"/>
      <c r="MOE396" s="764"/>
      <c r="MOF396" s="764"/>
      <c r="MOG396" s="764"/>
      <c r="MOH396" s="764"/>
      <c r="MOI396" s="764"/>
      <c r="MOJ396" s="764"/>
      <c r="MOK396" s="764"/>
      <c r="MOL396" s="764"/>
      <c r="MOM396" s="764"/>
      <c r="MON396" s="764"/>
      <c r="MOO396" s="764"/>
      <c r="MOP396" s="764"/>
      <c r="MOQ396" s="764"/>
      <c r="MOR396" s="764"/>
      <c r="MOS396" s="764"/>
      <c r="MOT396" s="764"/>
      <c r="MOU396" s="764"/>
      <c r="MOV396" s="764"/>
      <c r="MOW396" s="764"/>
      <c r="MOX396" s="764"/>
      <c r="MOY396" s="764"/>
      <c r="MOZ396" s="764"/>
      <c r="MPA396" s="764"/>
      <c r="MPB396" s="764"/>
      <c r="MPC396" s="764"/>
      <c r="MPD396" s="764"/>
      <c r="MPE396" s="764"/>
      <c r="MPF396" s="764"/>
      <c r="MPG396" s="764"/>
      <c r="MPH396" s="764"/>
      <c r="MPI396" s="764"/>
      <c r="MPJ396" s="764"/>
      <c r="MPK396" s="764"/>
      <c r="MPL396" s="764"/>
      <c r="MPM396" s="764"/>
      <c r="MPN396" s="764"/>
      <c r="MPO396" s="764"/>
      <c r="MPP396" s="764"/>
      <c r="MPQ396" s="764"/>
      <c r="MPR396" s="764"/>
      <c r="MPS396" s="764"/>
      <c r="MPT396" s="764"/>
      <c r="MPU396" s="764"/>
      <c r="MPV396" s="764"/>
      <c r="MPW396" s="764"/>
      <c r="MPX396" s="764"/>
      <c r="MPY396" s="764"/>
      <c r="MPZ396" s="764"/>
      <c r="MQA396" s="764"/>
      <c r="MQB396" s="764"/>
      <c r="MQC396" s="764"/>
      <c r="MQD396" s="764"/>
      <c r="MQE396" s="764"/>
      <c r="MQF396" s="764"/>
      <c r="MQG396" s="764"/>
      <c r="MQH396" s="764"/>
      <c r="MQI396" s="764"/>
      <c r="MQJ396" s="764"/>
      <c r="MQK396" s="764"/>
      <c r="MQL396" s="764"/>
      <c r="MQM396" s="764"/>
      <c r="MQN396" s="764"/>
      <c r="MQO396" s="764"/>
      <c r="MQP396" s="764"/>
      <c r="MQQ396" s="764"/>
      <c r="MQR396" s="764"/>
      <c r="MQS396" s="764"/>
      <c r="MQT396" s="764"/>
      <c r="MQU396" s="764"/>
      <c r="MQV396" s="764"/>
      <c r="MQW396" s="764"/>
      <c r="MQX396" s="764"/>
      <c r="MQY396" s="764"/>
      <c r="MQZ396" s="764"/>
      <c r="MRA396" s="764"/>
      <c r="MRB396" s="764"/>
      <c r="MRC396" s="764"/>
      <c r="MRD396" s="764"/>
      <c r="MRE396" s="764"/>
      <c r="MRF396" s="764"/>
      <c r="MRG396" s="764"/>
      <c r="MRH396" s="764"/>
      <c r="MRI396" s="764"/>
      <c r="MRJ396" s="764"/>
      <c r="MRK396" s="764"/>
      <c r="MRL396" s="764"/>
      <c r="MRM396" s="764"/>
      <c r="MRN396" s="764"/>
      <c r="MRO396" s="764"/>
      <c r="MRP396" s="764"/>
      <c r="MRQ396" s="764"/>
      <c r="MRR396" s="764"/>
      <c r="MRS396" s="764"/>
      <c r="MRT396" s="764"/>
      <c r="MRU396" s="764"/>
      <c r="MRV396" s="764"/>
      <c r="MRW396" s="764"/>
      <c r="MRX396" s="764"/>
      <c r="MRY396" s="764"/>
      <c r="MRZ396" s="764"/>
      <c r="MSA396" s="764"/>
      <c r="MSB396" s="764"/>
      <c r="MSC396" s="764"/>
      <c r="MSD396" s="764"/>
      <c r="MSE396" s="764"/>
      <c r="MSF396" s="764"/>
      <c r="MSG396" s="764"/>
      <c r="MSH396" s="764"/>
      <c r="MSI396" s="764"/>
      <c r="MSJ396" s="764"/>
      <c r="MSK396" s="764"/>
      <c r="MSL396" s="764"/>
      <c r="MSM396" s="764"/>
      <c r="MSN396" s="764"/>
      <c r="MSO396" s="764"/>
      <c r="MSP396" s="764"/>
      <c r="MSQ396" s="764"/>
      <c r="MSR396" s="764"/>
      <c r="MSS396" s="764"/>
      <c r="MST396" s="764"/>
      <c r="MSU396" s="764"/>
      <c r="MSV396" s="764"/>
      <c r="MSW396" s="764"/>
      <c r="MSX396" s="764"/>
      <c r="MSY396" s="764"/>
      <c r="MSZ396" s="764"/>
      <c r="MTA396" s="764"/>
      <c r="MTB396" s="764"/>
      <c r="MTC396" s="764"/>
      <c r="MTD396" s="764"/>
      <c r="MTE396" s="764"/>
      <c r="MTF396" s="764"/>
      <c r="MTG396" s="764"/>
      <c r="MTH396" s="764"/>
      <c r="MTI396" s="764"/>
      <c r="MTJ396" s="764"/>
      <c r="MTK396" s="764"/>
      <c r="MTL396" s="764"/>
      <c r="MTM396" s="764"/>
      <c r="MTN396" s="764"/>
      <c r="MTO396" s="764"/>
      <c r="MTP396" s="764"/>
      <c r="MTQ396" s="764"/>
      <c r="MTR396" s="764"/>
      <c r="MTS396" s="764"/>
      <c r="MTT396" s="764"/>
      <c r="MTU396" s="764"/>
      <c r="MTV396" s="764"/>
      <c r="MTW396" s="764"/>
      <c r="MTX396" s="764"/>
      <c r="MTY396" s="764"/>
      <c r="MTZ396" s="764"/>
      <c r="MUA396" s="764"/>
      <c r="MUB396" s="764"/>
      <c r="MUC396" s="764"/>
      <c r="MUD396" s="764"/>
      <c r="MUE396" s="764"/>
      <c r="MUF396" s="764"/>
      <c r="MUG396" s="764"/>
      <c r="MUH396" s="764"/>
      <c r="MUI396" s="764"/>
      <c r="MUJ396" s="764"/>
      <c r="MUK396" s="764"/>
      <c r="MUL396" s="764"/>
      <c r="MUM396" s="764"/>
      <c r="MUN396" s="764"/>
      <c r="MUO396" s="764"/>
      <c r="MUP396" s="764"/>
      <c r="MUQ396" s="764"/>
      <c r="MUR396" s="764"/>
      <c r="MUS396" s="764"/>
      <c r="MUT396" s="764"/>
      <c r="MUU396" s="764"/>
      <c r="MUV396" s="764"/>
      <c r="MUW396" s="764"/>
      <c r="MUX396" s="764"/>
      <c r="MUY396" s="764"/>
      <c r="MUZ396" s="764"/>
      <c r="MVA396" s="764"/>
      <c r="MVB396" s="764"/>
      <c r="MVC396" s="764"/>
      <c r="MVD396" s="764"/>
      <c r="MVE396" s="764"/>
      <c r="MVF396" s="764"/>
      <c r="MVG396" s="764"/>
      <c r="MVH396" s="764"/>
      <c r="MVI396" s="764"/>
      <c r="MVJ396" s="764"/>
      <c r="MVK396" s="764"/>
      <c r="MVL396" s="764"/>
      <c r="MVM396" s="764"/>
      <c r="MVN396" s="764"/>
      <c r="MVO396" s="764"/>
      <c r="MVP396" s="764"/>
      <c r="MVQ396" s="764"/>
      <c r="MVR396" s="764"/>
      <c r="MVS396" s="764"/>
      <c r="MVT396" s="764"/>
      <c r="MVU396" s="764"/>
      <c r="MVV396" s="764"/>
      <c r="MVW396" s="764"/>
      <c r="MVX396" s="764"/>
      <c r="MVY396" s="764"/>
      <c r="MVZ396" s="764"/>
      <c r="MWA396" s="764"/>
      <c r="MWB396" s="764"/>
      <c r="MWC396" s="764"/>
      <c r="MWD396" s="764"/>
      <c r="MWE396" s="764"/>
      <c r="MWF396" s="764"/>
      <c r="MWG396" s="764"/>
      <c r="MWH396" s="764"/>
      <c r="MWI396" s="764"/>
      <c r="MWJ396" s="764"/>
      <c r="MWK396" s="764"/>
      <c r="MWL396" s="764"/>
      <c r="MWM396" s="764"/>
      <c r="MWN396" s="764"/>
      <c r="MWO396" s="764"/>
      <c r="MWP396" s="764"/>
      <c r="MWQ396" s="764"/>
      <c r="MWR396" s="764"/>
      <c r="MWS396" s="764"/>
      <c r="MWT396" s="764"/>
      <c r="MWU396" s="764"/>
      <c r="MWV396" s="764"/>
      <c r="MWW396" s="764"/>
      <c r="MWX396" s="764"/>
      <c r="MWY396" s="764"/>
      <c r="MWZ396" s="764"/>
      <c r="MXA396" s="764"/>
      <c r="MXB396" s="764"/>
      <c r="MXC396" s="764"/>
      <c r="MXD396" s="764"/>
      <c r="MXE396" s="764"/>
      <c r="MXF396" s="764"/>
      <c r="MXG396" s="764"/>
      <c r="MXH396" s="764"/>
      <c r="MXI396" s="764"/>
      <c r="MXJ396" s="764"/>
      <c r="MXK396" s="764"/>
      <c r="MXL396" s="764"/>
      <c r="MXM396" s="764"/>
      <c r="MXN396" s="764"/>
      <c r="MXO396" s="764"/>
      <c r="MXP396" s="764"/>
      <c r="MXQ396" s="764"/>
      <c r="MXR396" s="764"/>
      <c r="MXS396" s="764"/>
      <c r="MXT396" s="764"/>
      <c r="MXU396" s="764"/>
      <c r="MXV396" s="764"/>
      <c r="MXW396" s="764"/>
      <c r="MXX396" s="764"/>
      <c r="MXY396" s="764"/>
      <c r="MXZ396" s="764"/>
      <c r="MYA396" s="764"/>
      <c r="MYB396" s="764"/>
      <c r="MYC396" s="764"/>
      <c r="MYD396" s="764"/>
      <c r="MYE396" s="764"/>
      <c r="MYF396" s="764"/>
      <c r="MYG396" s="764"/>
      <c r="MYH396" s="764"/>
      <c r="MYI396" s="764"/>
      <c r="MYJ396" s="764"/>
      <c r="MYK396" s="764"/>
      <c r="MYL396" s="764"/>
      <c r="MYM396" s="764"/>
      <c r="MYN396" s="764"/>
      <c r="MYO396" s="764"/>
      <c r="MYP396" s="764"/>
      <c r="MYQ396" s="764"/>
      <c r="MYR396" s="764"/>
      <c r="MYS396" s="764"/>
      <c r="MYT396" s="764"/>
      <c r="MYU396" s="764"/>
      <c r="MYV396" s="764"/>
      <c r="MYW396" s="764"/>
      <c r="MYX396" s="764"/>
      <c r="MYY396" s="764"/>
      <c r="MYZ396" s="764"/>
      <c r="MZA396" s="764"/>
      <c r="MZB396" s="764"/>
      <c r="MZC396" s="764"/>
      <c r="MZD396" s="764"/>
      <c r="MZE396" s="764"/>
      <c r="MZF396" s="764"/>
      <c r="MZG396" s="764"/>
      <c r="MZH396" s="764"/>
      <c r="MZI396" s="764"/>
      <c r="MZJ396" s="764"/>
      <c r="MZK396" s="764"/>
      <c r="MZL396" s="764"/>
      <c r="MZM396" s="764"/>
      <c r="MZN396" s="764"/>
      <c r="MZO396" s="764"/>
      <c r="MZP396" s="764"/>
      <c r="MZQ396" s="764"/>
      <c r="MZR396" s="764"/>
      <c r="MZS396" s="764"/>
      <c r="MZT396" s="764"/>
      <c r="MZU396" s="764"/>
      <c r="MZV396" s="764"/>
      <c r="MZW396" s="764"/>
      <c r="MZX396" s="764"/>
      <c r="MZY396" s="764"/>
      <c r="MZZ396" s="764"/>
      <c r="NAA396" s="764"/>
      <c r="NAB396" s="764"/>
      <c r="NAC396" s="764"/>
      <c r="NAD396" s="764"/>
      <c r="NAE396" s="764"/>
      <c r="NAF396" s="764"/>
      <c r="NAG396" s="764"/>
      <c r="NAH396" s="764"/>
      <c r="NAI396" s="764"/>
      <c r="NAJ396" s="764"/>
      <c r="NAK396" s="764"/>
      <c r="NAL396" s="764"/>
      <c r="NAM396" s="764"/>
      <c r="NAN396" s="764"/>
      <c r="NAO396" s="764"/>
      <c r="NAP396" s="764"/>
      <c r="NAQ396" s="764"/>
      <c r="NAR396" s="764"/>
      <c r="NAS396" s="764"/>
      <c r="NAT396" s="764"/>
      <c r="NAU396" s="764"/>
      <c r="NAV396" s="764"/>
      <c r="NAW396" s="764"/>
      <c r="NAX396" s="764"/>
      <c r="NAY396" s="764"/>
      <c r="NAZ396" s="764"/>
      <c r="NBA396" s="764"/>
      <c r="NBB396" s="764"/>
      <c r="NBC396" s="764"/>
      <c r="NBD396" s="764"/>
      <c r="NBE396" s="764"/>
      <c r="NBF396" s="764"/>
      <c r="NBG396" s="764"/>
      <c r="NBH396" s="764"/>
      <c r="NBI396" s="764"/>
      <c r="NBJ396" s="764"/>
      <c r="NBK396" s="764"/>
      <c r="NBL396" s="764"/>
      <c r="NBM396" s="764"/>
      <c r="NBN396" s="764"/>
      <c r="NBO396" s="764"/>
      <c r="NBP396" s="764"/>
      <c r="NBQ396" s="764"/>
      <c r="NBR396" s="764"/>
      <c r="NBS396" s="764"/>
      <c r="NBT396" s="764"/>
      <c r="NBU396" s="764"/>
      <c r="NBV396" s="764"/>
      <c r="NBW396" s="764"/>
      <c r="NBX396" s="764"/>
      <c r="NBY396" s="764"/>
      <c r="NBZ396" s="764"/>
      <c r="NCA396" s="764"/>
      <c r="NCB396" s="764"/>
      <c r="NCC396" s="764"/>
      <c r="NCD396" s="764"/>
      <c r="NCE396" s="764"/>
      <c r="NCF396" s="764"/>
      <c r="NCG396" s="764"/>
      <c r="NCH396" s="764"/>
      <c r="NCI396" s="764"/>
      <c r="NCJ396" s="764"/>
      <c r="NCK396" s="764"/>
      <c r="NCL396" s="764"/>
      <c r="NCM396" s="764"/>
      <c r="NCN396" s="764"/>
      <c r="NCO396" s="764"/>
      <c r="NCP396" s="764"/>
      <c r="NCQ396" s="764"/>
      <c r="NCR396" s="764"/>
      <c r="NCS396" s="764"/>
      <c r="NCT396" s="764"/>
      <c r="NCU396" s="764"/>
      <c r="NCV396" s="764"/>
      <c r="NCW396" s="764"/>
      <c r="NCX396" s="764"/>
      <c r="NCY396" s="764"/>
      <c r="NCZ396" s="764"/>
      <c r="NDA396" s="764"/>
      <c r="NDB396" s="764"/>
      <c r="NDC396" s="764"/>
      <c r="NDD396" s="764"/>
      <c r="NDE396" s="764"/>
      <c r="NDF396" s="764"/>
      <c r="NDG396" s="764"/>
      <c r="NDH396" s="764"/>
      <c r="NDI396" s="764"/>
      <c r="NDJ396" s="764"/>
      <c r="NDK396" s="764"/>
      <c r="NDL396" s="764"/>
      <c r="NDM396" s="764"/>
      <c r="NDN396" s="764"/>
      <c r="NDO396" s="764"/>
      <c r="NDP396" s="764"/>
      <c r="NDQ396" s="764"/>
      <c r="NDR396" s="764"/>
      <c r="NDS396" s="764"/>
      <c r="NDT396" s="764"/>
      <c r="NDU396" s="764"/>
      <c r="NDV396" s="764"/>
      <c r="NDW396" s="764"/>
      <c r="NDX396" s="764"/>
      <c r="NDY396" s="764"/>
      <c r="NDZ396" s="764"/>
      <c r="NEA396" s="764"/>
      <c r="NEB396" s="764"/>
      <c r="NEC396" s="764"/>
      <c r="NED396" s="764"/>
      <c r="NEE396" s="764"/>
      <c r="NEF396" s="764"/>
      <c r="NEG396" s="764"/>
      <c r="NEH396" s="764"/>
      <c r="NEI396" s="764"/>
      <c r="NEJ396" s="764"/>
      <c r="NEK396" s="764"/>
      <c r="NEL396" s="764"/>
      <c r="NEM396" s="764"/>
      <c r="NEN396" s="764"/>
      <c r="NEO396" s="764"/>
      <c r="NEP396" s="764"/>
      <c r="NEQ396" s="764"/>
      <c r="NER396" s="764"/>
      <c r="NES396" s="764"/>
      <c r="NET396" s="764"/>
      <c r="NEU396" s="764"/>
      <c r="NEV396" s="764"/>
      <c r="NEW396" s="764"/>
      <c r="NEX396" s="764"/>
      <c r="NEY396" s="764"/>
      <c r="NEZ396" s="764"/>
      <c r="NFA396" s="764"/>
      <c r="NFB396" s="764"/>
      <c r="NFC396" s="764"/>
      <c r="NFD396" s="764"/>
      <c r="NFE396" s="764"/>
      <c r="NFF396" s="764"/>
      <c r="NFG396" s="764"/>
      <c r="NFH396" s="764"/>
      <c r="NFI396" s="764"/>
      <c r="NFJ396" s="764"/>
      <c r="NFK396" s="764"/>
      <c r="NFL396" s="764"/>
      <c r="NFM396" s="764"/>
      <c r="NFN396" s="764"/>
      <c r="NFO396" s="764"/>
      <c r="NFP396" s="764"/>
      <c r="NFQ396" s="764"/>
      <c r="NFR396" s="764"/>
      <c r="NFS396" s="764"/>
      <c r="NFT396" s="764"/>
      <c r="NFU396" s="764"/>
      <c r="NFV396" s="764"/>
      <c r="NFW396" s="764"/>
      <c r="NFX396" s="764"/>
      <c r="NFY396" s="764"/>
      <c r="NFZ396" s="764"/>
      <c r="NGA396" s="764"/>
      <c r="NGB396" s="764"/>
      <c r="NGC396" s="764"/>
      <c r="NGD396" s="764"/>
      <c r="NGE396" s="764"/>
      <c r="NGF396" s="764"/>
      <c r="NGG396" s="764"/>
      <c r="NGH396" s="764"/>
      <c r="NGI396" s="764"/>
      <c r="NGJ396" s="764"/>
      <c r="NGK396" s="764"/>
      <c r="NGL396" s="764"/>
      <c r="NGM396" s="764"/>
      <c r="NGN396" s="764"/>
      <c r="NGO396" s="764"/>
      <c r="NGP396" s="764"/>
      <c r="NGQ396" s="764"/>
      <c r="NGR396" s="764"/>
      <c r="NGS396" s="764"/>
      <c r="NGT396" s="764"/>
      <c r="NGU396" s="764"/>
      <c r="NGV396" s="764"/>
      <c r="NGW396" s="764"/>
      <c r="NGX396" s="764"/>
      <c r="NGY396" s="764"/>
      <c r="NGZ396" s="764"/>
      <c r="NHA396" s="764"/>
      <c r="NHB396" s="764"/>
      <c r="NHC396" s="764"/>
      <c r="NHD396" s="764"/>
      <c r="NHE396" s="764"/>
      <c r="NHF396" s="764"/>
      <c r="NHG396" s="764"/>
      <c r="NHH396" s="764"/>
      <c r="NHI396" s="764"/>
      <c r="NHJ396" s="764"/>
      <c r="NHK396" s="764"/>
      <c r="NHL396" s="764"/>
      <c r="NHM396" s="764"/>
      <c r="NHN396" s="764"/>
      <c r="NHO396" s="764"/>
      <c r="NHP396" s="764"/>
      <c r="NHQ396" s="764"/>
      <c r="NHR396" s="764"/>
      <c r="NHS396" s="764"/>
      <c r="NHT396" s="764"/>
      <c r="NHU396" s="764"/>
      <c r="NHV396" s="764"/>
      <c r="NHW396" s="764"/>
      <c r="NHX396" s="764"/>
      <c r="NHY396" s="764"/>
      <c r="NHZ396" s="764"/>
      <c r="NIA396" s="764"/>
      <c r="NIB396" s="764"/>
      <c r="NIC396" s="764"/>
      <c r="NID396" s="764"/>
      <c r="NIE396" s="764"/>
      <c r="NIF396" s="764"/>
      <c r="NIG396" s="764"/>
      <c r="NIH396" s="764"/>
      <c r="NII396" s="764"/>
      <c r="NIJ396" s="764"/>
      <c r="NIK396" s="764"/>
      <c r="NIL396" s="764"/>
      <c r="NIM396" s="764"/>
      <c r="NIN396" s="764"/>
      <c r="NIO396" s="764"/>
      <c r="NIP396" s="764"/>
      <c r="NIQ396" s="764"/>
      <c r="NIR396" s="764"/>
      <c r="NIS396" s="764"/>
      <c r="NIT396" s="764"/>
      <c r="NIU396" s="764"/>
      <c r="NIV396" s="764"/>
      <c r="NIW396" s="764"/>
      <c r="NIX396" s="764"/>
      <c r="NIY396" s="764"/>
      <c r="NIZ396" s="764"/>
      <c r="NJA396" s="764"/>
      <c r="NJB396" s="764"/>
      <c r="NJC396" s="764"/>
      <c r="NJD396" s="764"/>
      <c r="NJE396" s="764"/>
      <c r="NJF396" s="764"/>
      <c r="NJG396" s="764"/>
      <c r="NJH396" s="764"/>
      <c r="NJI396" s="764"/>
      <c r="NJJ396" s="764"/>
      <c r="NJK396" s="764"/>
      <c r="NJL396" s="764"/>
      <c r="NJM396" s="764"/>
      <c r="NJN396" s="764"/>
      <c r="NJO396" s="764"/>
      <c r="NJP396" s="764"/>
      <c r="NJQ396" s="764"/>
      <c r="NJR396" s="764"/>
      <c r="NJS396" s="764"/>
      <c r="NJT396" s="764"/>
      <c r="NJU396" s="764"/>
      <c r="NJV396" s="764"/>
      <c r="NJW396" s="764"/>
      <c r="NJX396" s="764"/>
      <c r="NJY396" s="764"/>
      <c r="NJZ396" s="764"/>
      <c r="NKA396" s="764"/>
      <c r="NKB396" s="764"/>
      <c r="NKC396" s="764"/>
      <c r="NKD396" s="764"/>
      <c r="NKE396" s="764"/>
      <c r="NKF396" s="764"/>
      <c r="NKG396" s="764"/>
      <c r="NKH396" s="764"/>
      <c r="NKI396" s="764"/>
      <c r="NKJ396" s="764"/>
      <c r="NKK396" s="764"/>
      <c r="NKL396" s="764"/>
      <c r="NKM396" s="764"/>
      <c r="NKN396" s="764"/>
      <c r="NKO396" s="764"/>
      <c r="NKP396" s="764"/>
      <c r="NKQ396" s="764"/>
      <c r="NKR396" s="764"/>
      <c r="NKS396" s="764"/>
      <c r="NKT396" s="764"/>
      <c r="NKU396" s="764"/>
      <c r="NKV396" s="764"/>
      <c r="NKW396" s="764"/>
      <c r="NKX396" s="764"/>
      <c r="NKY396" s="764"/>
      <c r="NKZ396" s="764"/>
      <c r="NLA396" s="764"/>
      <c r="NLB396" s="764"/>
      <c r="NLC396" s="764"/>
      <c r="NLD396" s="764"/>
      <c r="NLE396" s="764"/>
      <c r="NLF396" s="764"/>
      <c r="NLG396" s="764"/>
      <c r="NLH396" s="764"/>
      <c r="NLI396" s="764"/>
      <c r="NLJ396" s="764"/>
      <c r="NLK396" s="764"/>
      <c r="NLL396" s="764"/>
      <c r="NLM396" s="764"/>
      <c r="NLN396" s="764"/>
      <c r="NLO396" s="764"/>
      <c r="NLP396" s="764"/>
      <c r="NLQ396" s="764"/>
      <c r="NLR396" s="764"/>
      <c r="NLS396" s="764"/>
      <c r="NLT396" s="764"/>
      <c r="NLU396" s="764"/>
      <c r="NLV396" s="764"/>
      <c r="NLW396" s="764"/>
      <c r="NLX396" s="764"/>
      <c r="NLY396" s="764"/>
      <c r="NLZ396" s="764"/>
      <c r="NMA396" s="764"/>
      <c r="NMB396" s="764"/>
      <c r="NMC396" s="764"/>
      <c r="NMD396" s="764"/>
      <c r="NME396" s="764"/>
      <c r="NMF396" s="764"/>
      <c r="NMG396" s="764"/>
      <c r="NMH396" s="764"/>
      <c r="NMI396" s="764"/>
      <c r="NMJ396" s="764"/>
      <c r="NMK396" s="764"/>
      <c r="NML396" s="764"/>
      <c r="NMM396" s="764"/>
      <c r="NMN396" s="764"/>
      <c r="NMO396" s="764"/>
      <c r="NMP396" s="764"/>
      <c r="NMQ396" s="764"/>
      <c r="NMR396" s="764"/>
      <c r="NMS396" s="764"/>
      <c r="NMT396" s="764"/>
      <c r="NMU396" s="764"/>
      <c r="NMV396" s="764"/>
      <c r="NMW396" s="764"/>
      <c r="NMX396" s="764"/>
      <c r="NMY396" s="764"/>
      <c r="NMZ396" s="764"/>
      <c r="NNA396" s="764"/>
      <c r="NNB396" s="764"/>
      <c r="NNC396" s="764"/>
      <c r="NND396" s="764"/>
      <c r="NNE396" s="764"/>
      <c r="NNF396" s="764"/>
      <c r="NNG396" s="764"/>
      <c r="NNH396" s="764"/>
      <c r="NNI396" s="764"/>
      <c r="NNJ396" s="764"/>
      <c r="NNK396" s="764"/>
      <c r="NNL396" s="764"/>
      <c r="NNM396" s="764"/>
      <c r="NNN396" s="764"/>
      <c r="NNO396" s="764"/>
      <c r="NNP396" s="764"/>
      <c r="NNQ396" s="764"/>
      <c r="NNR396" s="764"/>
      <c r="NNS396" s="764"/>
      <c r="NNT396" s="764"/>
      <c r="NNU396" s="764"/>
      <c r="NNV396" s="764"/>
      <c r="NNW396" s="764"/>
      <c r="NNX396" s="764"/>
      <c r="NNY396" s="764"/>
      <c r="NNZ396" s="764"/>
      <c r="NOA396" s="764"/>
      <c r="NOB396" s="764"/>
      <c r="NOC396" s="764"/>
      <c r="NOD396" s="764"/>
      <c r="NOE396" s="764"/>
      <c r="NOF396" s="764"/>
      <c r="NOG396" s="764"/>
      <c r="NOH396" s="764"/>
      <c r="NOI396" s="764"/>
      <c r="NOJ396" s="764"/>
      <c r="NOK396" s="764"/>
      <c r="NOL396" s="764"/>
      <c r="NOM396" s="764"/>
      <c r="NON396" s="764"/>
      <c r="NOO396" s="764"/>
      <c r="NOP396" s="764"/>
      <c r="NOQ396" s="764"/>
      <c r="NOR396" s="764"/>
      <c r="NOS396" s="764"/>
      <c r="NOT396" s="764"/>
      <c r="NOU396" s="764"/>
      <c r="NOV396" s="764"/>
      <c r="NOW396" s="764"/>
      <c r="NOX396" s="764"/>
      <c r="NOY396" s="764"/>
      <c r="NOZ396" s="764"/>
      <c r="NPA396" s="764"/>
      <c r="NPB396" s="764"/>
      <c r="NPC396" s="764"/>
      <c r="NPD396" s="764"/>
      <c r="NPE396" s="764"/>
      <c r="NPF396" s="764"/>
      <c r="NPG396" s="764"/>
      <c r="NPH396" s="764"/>
      <c r="NPI396" s="764"/>
      <c r="NPJ396" s="764"/>
      <c r="NPK396" s="764"/>
      <c r="NPL396" s="764"/>
      <c r="NPM396" s="764"/>
      <c r="NPN396" s="764"/>
      <c r="NPO396" s="764"/>
      <c r="NPP396" s="764"/>
      <c r="NPQ396" s="764"/>
      <c r="NPR396" s="764"/>
      <c r="NPS396" s="764"/>
      <c r="NPT396" s="764"/>
      <c r="NPU396" s="764"/>
      <c r="NPV396" s="764"/>
      <c r="NPW396" s="764"/>
      <c r="NPX396" s="764"/>
      <c r="NPY396" s="764"/>
      <c r="NPZ396" s="764"/>
      <c r="NQA396" s="764"/>
      <c r="NQB396" s="764"/>
      <c r="NQC396" s="764"/>
      <c r="NQD396" s="764"/>
      <c r="NQE396" s="764"/>
      <c r="NQF396" s="764"/>
      <c r="NQG396" s="764"/>
      <c r="NQH396" s="764"/>
      <c r="NQI396" s="764"/>
      <c r="NQJ396" s="764"/>
      <c r="NQK396" s="764"/>
      <c r="NQL396" s="764"/>
      <c r="NQM396" s="764"/>
      <c r="NQN396" s="764"/>
      <c r="NQO396" s="764"/>
      <c r="NQP396" s="764"/>
      <c r="NQQ396" s="764"/>
      <c r="NQR396" s="764"/>
      <c r="NQS396" s="764"/>
      <c r="NQT396" s="764"/>
      <c r="NQU396" s="764"/>
      <c r="NQV396" s="764"/>
      <c r="NQW396" s="764"/>
      <c r="NQX396" s="764"/>
      <c r="NQY396" s="764"/>
      <c r="NQZ396" s="764"/>
      <c r="NRA396" s="764"/>
      <c r="NRB396" s="764"/>
      <c r="NRC396" s="764"/>
      <c r="NRD396" s="764"/>
      <c r="NRE396" s="764"/>
      <c r="NRF396" s="764"/>
      <c r="NRG396" s="764"/>
      <c r="NRH396" s="764"/>
      <c r="NRI396" s="764"/>
      <c r="NRJ396" s="764"/>
      <c r="NRK396" s="764"/>
      <c r="NRL396" s="764"/>
      <c r="NRM396" s="764"/>
      <c r="NRN396" s="764"/>
      <c r="NRO396" s="764"/>
      <c r="NRP396" s="764"/>
      <c r="NRQ396" s="764"/>
      <c r="NRR396" s="764"/>
      <c r="NRS396" s="764"/>
      <c r="NRT396" s="764"/>
      <c r="NRU396" s="764"/>
      <c r="NRV396" s="764"/>
      <c r="NRW396" s="764"/>
      <c r="NRX396" s="764"/>
      <c r="NRY396" s="764"/>
      <c r="NRZ396" s="764"/>
      <c r="NSA396" s="764"/>
      <c r="NSB396" s="764"/>
      <c r="NSC396" s="764"/>
      <c r="NSD396" s="764"/>
      <c r="NSE396" s="764"/>
      <c r="NSF396" s="764"/>
      <c r="NSG396" s="764"/>
      <c r="NSH396" s="764"/>
      <c r="NSI396" s="764"/>
      <c r="NSJ396" s="764"/>
      <c r="NSK396" s="764"/>
      <c r="NSL396" s="764"/>
      <c r="NSM396" s="764"/>
      <c r="NSN396" s="764"/>
      <c r="NSO396" s="764"/>
      <c r="NSP396" s="764"/>
      <c r="NSQ396" s="764"/>
      <c r="NSR396" s="764"/>
      <c r="NSS396" s="764"/>
      <c r="NST396" s="764"/>
      <c r="NSU396" s="764"/>
      <c r="NSV396" s="764"/>
      <c r="NSW396" s="764"/>
      <c r="NSX396" s="764"/>
      <c r="NSY396" s="764"/>
      <c r="NSZ396" s="764"/>
      <c r="NTA396" s="764"/>
      <c r="NTB396" s="764"/>
      <c r="NTC396" s="764"/>
      <c r="NTD396" s="764"/>
      <c r="NTE396" s="764"/>
      <c r="NTF396" s="764"/>
      <c r="NTG396" s="764"/>
      <c r="NTH396" s="764"/>
      <c r="NTI396" s="764"/>
      <c r="NTJ396" s="764"/>
      <c r="NTK396" s="764"/>
      <c r="NTL396" s="764"/>
      <c r="NTM396" s="764"/>
      <c r="NTN396" s="764"/>
      <c r="NTO396" s="764"/>
      <c r="NTP396" s="764"/>
      <c r="NTQ396" s="764"/>
      <c r="NTR396" s="764"/>
      <c r="NTS396" s="764"/>
      <c r="NTT396" s="764"/>
      <c r="NTU396" s="764"/>
      <c r="NTV396" s="764"/>
      <c r="NTW396" s="764"/>
      <c r="NTX396" s="764"/>
      <c r="NTY396" s="764"/>
      <c r="NTZ396" s="764"/>
      <c r="NUA396" s="764"/>
      <c r="NUB396" s="764"/>
      <c r="NUC396" s="764"/>
      <c r="NUD396" s="764"/>
      <c r="NUE396" s="764"/>
      <c r="NUF396" s="764"/>
      <c r="NUG396" s="764"/>
      <c r="NUH396" s="764"/>
      <c r="NUI396" s="764"/>
      <c r="NUJ396" s="764"/>
      <c r="NUK396" s="764"/>
      <c r="NUL396" s="764"/>
      <c r="NUM396" s="764"/>
      <c r="NUN396" s="764"/>
      <c r="NUO396" s="764"/>
      <c r="NUP396" s="764"/>
      <c r="NUQ396" s="764"/>
      <c r="NUR396" s="764"/>
      <c r="NUS396" s="764"/>
      <c r="NUT396" s="764"/>
      <c r="NUU396" s="764"/>
      <c r="NUV396" s="764"/>
      <c r="NUW396" s="764"/>
      <c r="NUX396" s="764"/>
      <c r="NUY396" s="764"/>
      <c r="NUZ396" s="764"/>
      <c r="NVA396" s="764"/>
      <c r="NVB396" s="764"/>
      <c r="NVC396" s="764"/>
      <c r="NVD396" s="764"/>
      <c r="NVE396" s="764"/>
      <c r="NVF396" s="764"/>
      <c r="NVG396" s="764"/>
      <c r="NVH396" s="764"/>
      <c r="NVI396" s="764"/>
      <c r="NVJ396" s="764"/>
      <c r="NVK396" s="764"/>
      <c r="NVL396" s="764"/>
      <c r="NVM396" s="764"/>
      <c r="NVN396" s="764"/>
      <c r="NVO396" s="764"/>
      <c r="NVP396" s="764"/>
      <c r="NVQ396" s="764"/>
      <c r="NVR396" s="764"/>
      <c r="NVS396" s="764"/>
      <c r="NVT396" s="764"/>
      <c r="NVU396" s="764"/>
      <c r="NVV396" s="764"/>
      <c r="NVW396" s="764"/>
      <c r="NVX396" s="764"/>
      <c r="NVY396" s="764"/>
      <c r="NVZ396" s="764"/>
      <c r="NWA396" s="764"/>
      <c r="NWB396" s="764"/>
      <c r="NWC396" s="764"/>
      <c r="NWD396" s="764"/>
      <c r="NWE396" s="764"/>
      <c r="NWF396" s="764"/>
      <c r="NWG396" s="764"/>
      <c r="NWH396" s="764"/>
      <c r="NWI396" s="764"/>
      <c r="NWJ396" s="764"/>
      <c r="NWK396" s="764"/>
      <c r="NWL396" s="764"/>
      <c r="NWM396" s="764"/>
      <c r="NWN396" s="764"/>
      <c r="NWO396" s="764"/>
      <c r="NWP396" s="764"/>
      <c r="NWQ396" s="764"/>
      <c r="NWR396" s="764"/>
      <c r="NWS396" s="764"/>
      <c r="NWT396" s="764"/>
      <c r="NWU396" s="764"/>
      <c r="NWV396" s="764"/>
      <c r="NWW396" s="764"/>
      <c r="NWX396" s="764"/>
      <c r="NWY396" s="764"/>
      <c r="NWZ396" s="764"/>
      <c r="NXA396" s="764"/>
      <c r="NXB396" s="764"/>
      <c r="NXC396" s="764"/>
      <c r="NXD396" s="764"/>
      <c r="NXE396" s="764"/>
      <c r="NXF396" s="764"/>
      <c r="NXG396" s="764"/>
      <c r="NXH396" s="764"/>
      <c r="NXI396" s="764"/>
      <c r="NXJ396" s="764"/>
      <c r="NXK396" s="764"/>
      <c r="NXL396" s="764"/>
      <c r="NXM396" s="764"/>
      <c r="NXN396" s="764"/>
      <c r="NXO396" s="764"/>
      <c r="NXP396" s="764"/>
      <c r="NXQ396" s="764"/>
      <c r="NXR396" s="764"/>
      <c r="NXS396" s="764"/>
      <c r="NXT396" s="764"/>
      <c r="NXU396" s="764"/>
      <c r="NXV396" s="764"/>
      <c r="NXW396" s="764"/>
      <c r="NXX396" s="764"/>
      <c r="NXY396" s="764"/>
      <c r="NXZ396" s="764"/>
      <c r="NYA396" s="764"/>
      <c r="NYB396" s="764"/>
      <c r="NYC396" s="764"/>
      <c r="NYD396" s="764"/>
      <c r="NYE396" s="764"/>
      <c r="NYF396" s="764"/>
      <c r="NYG396" s="764"/>
      <c r="NYH396" s="764"/>
      <c r="NYI396" s="764"/>
      <c r="NYJ396" s="764"/>
      <c r="NYK396" s="764"/>
      <c r="NYL396" s="764"/>
      <c r="NYM396" s="764"/>
      <c r="NYN396" s="764"/>
      <c r="NYO396" s="764"/>
      <c r="NYP396" s="764"/>
      <c r="NYQ396" s="764"/>
      <c r="NYR396" s="764"/>
      <c r="NYS396" s="764"/>
      <c r="NYT396" s="764"/>
      <c r="NYU396" s="764"/>
      <c r="NYV396" s="764"/>
      <c r="NYW396" s="764"/>
      <c r="NYX396" s="764"/>
      <c r="NYY396" s="764"/>
      <c r="NYZ396" s="764"/>
      <c r="NZA396" s="764"/>
      <c r="NZB396" s="764"/>
      <c r="NZC396" s="764"/>
      <c r="NZD396" s="764"/>
      <c r="NZE396" s="764"/>
      <c r="NZF396" s="764"/>
      <c r="NZG396" s="764"/>
      <c r="NZH396" s="764"/>
      <c r="NZI396" s="764"/>
      <c r="NZJ396" s="764"/>
      <c r="NZK396" s="764"/>
      <c r="NZL396" s="764"/>
      <c r="NZM396" s="764"/>
      <c r="NZN396" s="764"/>
      <c r="NZO396" s="764"/>
      <c r="NZP396" s="764"/>
      <c r="NZQ396" s="764"/>
      <c r="NZR396" s="764"/>
      <c r="NZS396" s="764"/>
      <c r="NZT396" s="764"/>
      <c r="NZU396" s="764"/>
      <c r="NZV396" s="764"/>
      <c r="NZW396" s="764"/>
      <c r="NZX396" s="764"/>
      <c r="NZY396" s="764"/>
      <c r="NZZ396" s="764"/>
      <c r="OAA396" s="764"/>
      <c r="OAB396" s="764"/>
      <c r="OAC396" s="764"/>
      <c r="OAD396" s="764"/>
      <c r="OAE396" s="764"/>
      <c r="OAF396" s="764"/>
      <c r="OAG396" s="764"/>
      <c r="OAH396" s="764"/>
      <c r="OAI396" s="764"/>
      <c r="OAJ396" s="764"/>
      <c r="OAK396" s="764"/>
      <c r="OAL396" s="764"/>
      <c r="OAM396" s="764"/>
      <c r="OAN396" s="764"/>
      <c r="OAO396" s="764"/>
      <c r="OAP396" s="764"/>
      <c r="OAQ396" s="764"/>
      <c r="OAR396" s="764"/>
      <c r="OAS396" s="764"/>
      <c r="OAT396" s="764"/>
      <c r="OAU396" s="764"/>
      <c r="OAV396" s="764"/>
      <c r="OAW396" s="764"/>
      <c r="OAX396" s="764"/>
      <c r="OAY396" s="764"/>
      <c r="OAZ396" s="764"/>
      <c r="OBA396" s="764"/>
      <c r="OBB396" s="764"/>
      <c r="OBC396" s="764"/>
      <c r="OBD396" s="764"/>
      <c r="OBE396" s="764"/>
      <c r="OBF396" s="764"/>
      <c r="OBG396" s="764"/>
      <c r="OBH396" s="764"/>
      <c r="OBI396" s="764"/>
      <c r="OBJ396" s="764"/>
      <c r="OBK396" s="764"/>
      <c r="OBL396" s="764"/>
      <c r="OBM396" s="764"/>
      <c r="OBN396" s="764"/>
      <c r="OBO396" s="764"/>
      <c r="OBP396" s="764"/>
      <c r="OBQ396" s="764"/>
      <c r="OBR396" s="764"/>
      <c r="OBS396" s="764"/>
      <c r="OBT396" s="764"/>
      <c r="OBU396" s="764"/>
      <c r="OBV396" s="764"/>
      <c r="OBW396" s="764"/>
      <c r="OBX396" s="764"/>
      <c r="OBY396" s="764"/>
      <c r="OBZ396" s="764"/>
      <c r="OCA396" s="764"/>
      <c r="OCB396" s="764"/>
      <c r="OCC396" s="764"/>
      <c r="OCD396" s="764"/>
      <c r="OCE396" s="764"/>
      <c r="OCF396" s="764"/>
      <c r="OCG396" s="764"/>
      <c r="OCH396" s="764"/>
      <c r="OCI396" s="764"/>
      <c r="OCJ396" s="764"/>
      <c r="OCK396" s="764"/>
      <c r="OCL396" s="764"/>
      <c r="OCM396" s="764"/>
      <c r="OCN396" s="764"/>
      <c r="OCO396" s="764"/>
      <c r="OCP396" s="764"/>
      <c r="OCQ396" s="764"/>
      <c r="OCR396" s="764"/>
      <c r="OCS396" s="764"/>
      <c r="OCT396" s="764"/>
      <c r="OCU396" s="764"/>
      <c r="OCV396" s="764"/>
      <c r="OCW396" s="764"/>
      <c r="OCX396" s="764"/>
      <c r="OCY396" s="764"/>
      <c r="OCZ396" s="764"/>
      <c r="ODA396" s="764"/>
      <c r="ODB396" s="764"/>
      <c r="ODC396" s="764"/>
      <c r="ODD396" s="764"/>
      <c r="ODE396" s="764"/>
      <c r="ODF396" s="764"/>
      <c r="ODG396" s="764"/>
      <c r="ODH396" s="764"/>
      <c r="ODI396" s="764"/>
      <c r="ODJ396" s="764"/>
      <c r="ODK396" s="764"/>
      <c r="ODL396" s="764"/>
      <c r="ODM396" s="764"/>
      <c r="ODN396" s="764"/>
      <c r="ODO396" s="764"/>
      <c r="ODP396" s="764"/>
      <c r="ODQ396" s="764"/>
      <c r="ODR396" s="764"/>
      <c r="ODS396" s="764"/>
      <c r="ODT396" s="764"/>
      <c r="ODU396" s="764"/>
      <c r="ODV396" s="764"/>
      <c r="ODW396" s="764"/>
      <c r="ODX396" s="764"/>
      <c r="ODY396" s="764"/>
      <c r="ODZ396" s="764"/>
      <c r="OEA396" s="764"/>
      <c r="OEB396" s="764"/>
      <c r="OEC396" s="764"/>
      <c r="OED396" s="764"/>
      <c r="OEE396" s="764"/>
      <c r="OEF396" s="764"/>
      <c r="OEG396" s="764"/>
      <c r="OEH396" s="764"/>
      <c r="OEI396" s="764"/>
      <c r="OEJ396" s="764"/>
      <c r="OEK396" s="764"/>
      <c r="OEL396" s="764"/>
      <c r="OEM396" s="764"/>
      <c r="OEN396" s="764"/>
      <c r="OEO396" s="764"/>
      <c r="OEP396" s="764"/>
      <c r="OEQ396" s="764"/>
      <c r="OER396" s="764"/>
      <c r="OES396" s="764"/>
      <c r="OET396" s="764"/>
      <c r="OEU396" s="764"/>
      <c r="OEV396" s="764"/>
      <c r="OEW396" s="764"/>
      <c r="OEX396" s="764"/>
      <c r="OEY396" s="764"/>
      <c r="OEZ396" s="764"/>
      <c r="OFA396" s="764"/>
      <c r="OFB396" s="764"/>
      <c r="OFC396" s="764"/>
      <c r="OFD396" s="764"/>
      <c r="OFE396" s="764"/>
      <c r="OFF396" s="764"/>
      <c r="OFG396" s="764"/>
      <c r="OFH396" s="764"/>
      <c r="OFI396" s="764"/>
      <c r="OFJ396" s="764"/>
      <c r="OFK396" s="764"/>
      <c r="OFL396" s="764"/>
      <c r="OFM396" s="764"/>
      <c r="OFN396" s="764"/>
      <c r="OFO396" s="764"/>
      <c r="OFP396" s="764"/>
      <c r="OFQ396" s="764"/>
      <c r="OFR396" s="764"/>
      <c r="OFS396" s="764"/>
      <c r="OFT396" s="764"/>
      <c r="OFU396" s="764"/>
      <c r="OFV396" s="764"/>
      <c r="OFW396" s="764"/>
      <c r="OFX396" s="764"/>
      <c r="OFY396" s="764"/>
      <c r="OFZ396" s="764"/>
      <c r="OGA396" s="764"/>
      <c r="OGB396" s="764"/>
      <c r="OGC396" s="764"/>
      <c r="OGD396" s="764"/>
      <c r="OGE396" s="764"/>
      <c r="OGF396" s="764"/>
      <c r="OGG396" s="764"/>
      <c r="OGH396" s="764"/>
      <c r="OGI396" s="764"/>
      <c r="OGJ396" s="764"/>
      <c r="OGK396" s="764"/>
      <c r="OGL396" s="764"/>
      <c r="OGM396" s="764"/>
      <c r="OGN396" s="764"/>
      <c r="OGO396" s="764"/>
      <c r="OGP396" s="764"/>
      <c r="OGQ396" s="764"/>
      <c r="OGR396" s="764"/>
      <c r="OGS396" s="764"/>
      <c r="OGT396" s="764"/>
      <c r="OGU396" s="764"/>
      <c r="OGV396" s="764"/>
      <c r="OGW396" s="764"/>
      <c r="OGX396" s="764"/>
      <c r="OGY396" s="764"/>
      <c r="OGZ396" s="764"/>
      <c r="OHA396" s="764"/>
      <c r="OHB396" s="764"/>
      <c r="OHC396" s="764"/>
      <c r="OHD396" s="764"/>
      <c r="OHE396" s="764"/>
      <c r="OHF396" s="764"/>
      <c r="OHG396" s="764"/>
      <c r="OHH396" s="764"/>
      <c r="OHI396" s="764"/>
      <c r="OHJ396" s="764"/>
      <c r="OHK396" s="764"/>
      <c r="OHL396" s="764"/>
      <c r="OHM396" s="764"/>
      <c r="OHN396" s="764"/>
      <c r="OHO396" s="764"/>
      <c r="OHP396" s="764"/>
      <c r="OHQ396" s="764"/>
      <c r="OHR396" s="764"/>
      <c r="OHS396" s="764"/>
      <c r="OHT396" s="764"/>
      <c r="OHU396" s="764"/>
      <c r="OHV396" s="764"/>
      <c r="OHW396" s="764"/>
      <c r="OHX396" s="764"/>
      <c r="OHY396" s="764"/>
      <c r="OHZ396" s="764"/>
      <c r="OIA396" s="764"/>
      <c r="OIB396" s="764"/>
      <c r="OIC396" s="764"/>
      <c r="OID396" s="764"/>
      <c r="OIE396" s="764"/>
      <c r="OIF396" s="764"/>
      <c r="OIG396" s="764"/>
      <c r="OIH396" s="764"/>
      <c r="OII396" s="764"/>
      <c r="OIJ396" s="764"/>
      <c r="OIK396" s="764"/>
      <c r="OIL396" s="764"/>
      <c r="OIM396" s="764"/>
      <c r="OIN396" s="764"/>
      <c r="OIO396" s="764"/>
      <c r="OIP396" s="764"/>
      <c r="OIQ396" s="764"/>
      <c r="OIR396" s="764"/>
      <c r="OIS396" s="764"/>
      <c r="OIT396" s="764"/>
      <c r="OIU396" s="764"/>
      <c r="OIV396" s="764"/>
      <c r="OIW396" s="764"/>
      <c r="OIX396" s="764"/>
      <c r="OIY396" s="764"/>
      <c r="OIZ396" s="764"/>
      <c r="OJA396" s="764"/>
      <c r="OJB396" s="764"/>
      <c r="OJC396" s="764"/>
      <c r="OJD396" s="764"/>
      <c r="OJE396" s="764"/>
      <c r="OJF396" s="764"/>
      <c r="OJG396" s="764"/>
      <c r="OJH396" s="764"/>
      <c r="OJI396" s="764"/>
      <c r="OJJ396" s="764"/>
      <c r="OJK396" s="764"/>
      <c r="OJL396" s="764"/>
      <c r="OJM396" s="764"/>
      <c r="OJN396" s="764"/>
      <c r="OJO396" s="764"/>
      <c r="OJP396" s="764"/>
      <c r="OJQ396" s="764"/>
      <c r="OJR396" s="764"/>
      <c r="OJS396" s="764"/>
      <c r="OJT396" s="764"/>
      <c r="OJU396" s="764"/>
      <c r="OJV396" s="764"/>
      <c r="OJW396" s="764"/>
      <c r="OJX396" s="764"/>
      <c r="OJY396" s="764"/>
      <c r="OJZ396" s="764"/>
      <c r="OKA396" s="764"/>
      <c r="OKB396" s="764"/>
      <c r="OKC396" s="764"/>
      <c r="OKD396" s="764"/>
      <c r="OKE396" s="764"/>
      <c r="OKF396" s="764"/>
      <c r="OKG396" s="764"/>
      <c r="OKH396" s="764"/>
      <c r="OKI396" s="764"/>
      <c r="OKJ396" s="764"/>
      <c r="OKK396" s="764"/>
      <c r="OKL396" s="764"/>
      <c r="OKM396" s="764"/>
      <c r="OKN396" s="764"/>
      <c r="OKO396" s="764"/>
      <c r="OKP396" s="764"/>
      <c r="OKQ396" s="764"/>
      <c r="OKR396" s="764"/>
      <c r="OKS396" s="764"/>
      <c r="OKT396" s="764"/>
      <c r="OKU396" s="764"/>
      <c r="OKV396" s="764"/>
      <c r="OKW396" s="764"/>
      <c r="OKX396" s="764"/>
      <c r="OKY396" s="764"/>
      <c r="OKZ396" s="764"/>
      <c r="OLA396" s="764"/>
      <c r="OLB396" s="764"/>
      <c r="OLC396" s="764"/>
      <c r="OLD396" s="764"/>
      <c r="OLE396" s="764"/>
      <c r="OLF396" s="764"/>
      <c r="OLG396" s="764"/>
      <c r="OLH396" s="764"/>
      <c r="OLI396" s="764"/>
      <c r="OLJ396" s="764"/>
      <c r="OLK396" s="764"/>
      <c r="OLL396" s="764"/>
      <c r="OLM396" s="764"/>
      <c r="OLN396" s="764"/>
      <c r="OLO396" s="764"/>
      <c r="OLP396" s="764"/>
      <c r="OLQ396" s="764"/>
      <c r="OLR396" s="764"/>
      <c r="OLS396" s="764"/>
      <c r="OLT396" s="764"/>
      <c r="OLU396" s="764"/>
      <c r="OLV396" s="764"/>
      <c r="OLW396" s="764"/>
      <c r="OLX396" s="764"/>
      <c r="OLY396" s="764"/>
      <c r="OLZ396" s="764"/>
      <c r="OMA396" s="764"/>
      <c r="OMB396" s="764"/>
      <c r="OMC396" s="764"/>
      <c r="OMD396" s="764"/>
      <c r="OME396" s="764"/>
      <c r="OMF396" s="764"/>
      <c r="OMG396" s="764"/>
      <c r="OMH396" s="764"/>
      <c r="OMI396" s="764"/>
      <c r="OMJ396" s="764"/>
      <c r="OMK396" s="764"/>
      <c r="OML396" s="764"/>
      <c r="OMM396" s="764"/>
      <c r="OMN396" s="764"/>
      <c r="OMO396" s="764"/>
      <c r="OMP396" s="764"/>
      <c r="OMQ396" s="764"/>
      <c r="OMR396" s="764"/>
      <c r="OMS396" s="764"/>
      <c r="OMT396" s="764"/>
      <c r="OMU396" s="764"/>
      <c r="OMV396" s="764"/>
      <c r="OMW396" s="764"/>
      <c r="OMX396" s="764"/>
      <c r="OMY396" s="764"/>
      <c r="OMZ396" s="764"/>
      <c r="ONA396" s="764"/>
      <c r="ONB396" s="764"/>
      <c r="ONC396" s="764"/>
      <c r="OND396" s="764"/>
      <c r="ONE396" s="764"/>
      <c r="ONF396" s="764"/>
      <c r="ONG396" s="764"/>
      <c r="ONH396" s="764"/>
      <c r="ONI396" s="764"/>
      <c r="ONJ396" s="764"/>
      <c r="ONK396" s="764"/>
      <c r="ONL396" s="764"/>
      <c r="ONM396" s="764"/>
      <c r="ONN396" s="764"/>
      <c r="ONO396" s="764"/>
      <c r="ONP396" s="764"/>
      <c r="ONQ396" s="764"/>
      <c r="ONR396" s="764"/>
      <c r="ONS396" s="764"/>
      <c r="ONT396" s="764"/>
      <c r="ONU396" s="764"/>
      <c r="ONV396" s="764"/>
      <c r="ONW396" s="764"/>
      <c r="ONX396" s="764"/>
      <c r="ONY396" s="764"/>
      <c r="ONZ396" s="764"/>
      <c r="OOA396" s="764"/>
      <c r="OOB396" s="764"/>
      <c r="OOC396" s="764"/>
      <c r="OOD396" s="764"/>
      <c r="OOE396" s="764"/>
      <c r="OOF396" s="764"/>
      <c r="OOG396" s="764"/>
      <c r="OOH396" s="764"/>
      <c r="OOI396" s="764"/>
      <c r="OOJ396" s="764"/>
      <c r="OOK396" s="764"/>
      <c r="OOL396" s="764"/>
      <c r="OOM396" s="764"/>
      <c r="OON396" s="764"/>
      <c r="OOO396" s="764"/>
      <c r="OOP396" s="764"/>
      <c r="OOQ396" s="764"/>
      <c r="OOR396" s="764"/>
      <c r="OOS396" s="764"/>
      <c r="OOT396" s="764"/>
      <c r="OOU396" s="764"/>
      <c r="OOV396" s="764"/>
      <c r="OOW396" s="764"/>
      <c r="OOX396" s="764"/>
      <c r="OOY396" s="764"/>
      <c r="OOZ396" s="764"/>
      <c r="OPA396" s="764"/>
      <c r="OPB396" s="764"/>
      <c r="OPC396" s="764"/>
      <c r="OPD396" s="764"/>
      <c r="OPE396" s="764"/>
      <c r="OPF396" s="764"/>
      <c r="OPG396" s="764"/>
      <c r="OPH396" s="764"/>
      <c r="OPI396" s="764"/>
      <c r="OPJ396" s="764"/>
      <c r="OPK396" s="764"/>
      <c r="OPL396" s="764"/>
      <c r="OPM396" s="764"/>
      <c r="OPN396" s="764"/>
      <c r="OPO396" s="764"/>
      <c r="OPP396" s="764"/>
      <c r="OPQ396" s="764"/>
      <c r="OPR396" s="764"/>
      <c r="OPS396" s="764"/>
      <c r="OPT396" s="764"/>
      <c r="OPU396" s="764"/>
      <c r="OPV396" s="764"/>
      <c r="OPW396" s="764"/>
      <c r="OPX396" s="764"/>
      <c r="OPY396" s="764"/>
      <c r="OPZ396" s="764"/>
      <c r="OQA396" s="764"/>
      <c r="OQB396" s="764"/>
      <c r="OQC396" s="764"/>
      <c r="OQD396" s="764"/>
      <c r="OQE396" s="764"/>
      <c r="OQF396" s="764"/>
      <c r="OQG396" s="764"/>
      <c r="OQH396" s="764"/>
      <c r="OQI396" s="764"/>
      <c r="OQJ396" s="764"/>
      <c r="OQK396" s="764"/>
      <c r="OQL396" s="764"/>
      <c r="OQM396" s="764"/>
      <c r="OQN396" s="764"/>
      <c r="OQO396" s="764"/>
      <c r="OQP396" s="764"/>
      <c r="OQQ396" s="764"/>
      <c r="OQR396" s="764"/>
      <c r="OQS396" s="764"/>
      <c r="OQT396" s="764"/>
      <c r="OQU396" s="764"/>
      <c r="OQV396" s="764"/>
      <c r="OQW396" s="764"/>
      <c r="OQX396" s="764"/>
      <c r="OQY396" s="764"/>
      <c r="OQZ396" s="764"/>
      <c r="ORA396" s="764"/>
      <c r="ORB396" s="764"/>
      <c r="ORC396" s="764"/>
      <c r="ORD396" s="764"/>
      <c r="ORE396" s="764"/>
      <c r="ORF396" s="764"/>
      <c r="ORG396" s="764"/>
      <c r="ORH396" s="764"/>
      <c r="ORI396" s="764"/>
      <c r="ORJ396" s="764"/>
      <c r="ORK396" s="764"/>
      <c r="ORL396" s="764"/>
      <c r="ORM396" s="764"/>
      <c r="ORN396" s="764"/>
      <c r="ORO396" s="764"/>
      <c r="ORP396" s="764"/>
      <c r="ORQ396" s="764"/>
      <c r="ORR396" s="764"/>
      <c r="ORS396" s="764"/>
      <c r="ORT396" s="764"/>
      <c r="ORU396" s="764"/>
      <c r="ORV396" s="764"/>
      <c r="ORW396" s="764"/>
      <c r="ORX396" s="764"/>
      <c r="ORY396" s="764"/>
      <c r="ORZ396" s="764"/>
      <c r="OSA396" s="764"/>
      <c r="OSB396" s="764"/>
      <c r="OSC396" s="764"/>
      <c r="OSD396" s="764"/>
      <c r="OSE396" s="764"/>
      <c r="OSF396" s="764"/>
      <c r="OSG396" s="764"/>
      <c r="OSH396" s="764"/>
      <c r="OSI396" s="764"/>
      <c r="OSJ396" s="764"/>
      <c r="OSK396" s="764"/>
      <c r="OSL396" s="764"/>
      <c r="OSM396" s="764"/>
      <c r="OSN396" s="764"/>
      <c r="OSO396" s="764"/>
      <c r="OSP396" s="764"/>
      <c r="OSQ396" s="764"/>
      <c r="OSR396" s="764"/>
      <c r="OSS396" s="764"/>
      <c r="OST396" s="764"/>
      <c r="OSU396" s="764"/>
      <c r="OSV396" s="764"/>
      <c r="OSW396" s="764"/>
      <c r="OSX396" s="764"/>
      <c r="OSY396" s="764"/>
      <c r="OSZ396" s="764"/>
      <c r="OTA396" s="764"/>
      <c r="OTB396" s="764"/>
      <c r="OTC396" s="764"/>
      <c r="OTD396" s="764"/>
      <c r="OTE396" s="764"/>
      <c r="OTF396" s="764"/>
      <c r="OTG396" s="764"/>
      <c r="OTH396" s="764"/>
      <c r="OTI396" s="764"/>
      <c r="OTJ396" s="764"/>
      <c r="OTK396" s="764"/>
      <c r="OTL396" s="764"/>
      <c r="OTM396" s="764"/>
      <c r="OTN396" s="764"/>
      <c r="OTO396" s="764"/>
      <c r="OTP396" s="764"/>
      <c r="OTQ396" s="764"/>
      <c r="OTR396" s="764"/>
      <c r="OTS396" s="764"/>
      <c r="OTT396" s="764"/>
      <c r="OTU396" s="764"/>
      <c r="OTV396" s="764"/>
      <c r="OTW396" s="764"/>
      <c r="OTX396" s="764"/>
      <c r="OTY396" s="764"/>
      <c r="OTZ396" s="764"/>
      <c r="OUA396" s="764"/>
      <c r="OUB396" s="764"/>
      <c r="OUC396" s="764"/>
      <c r="OUD396" s="764"/>
      <c r="OUE396" s="764"/>
      <c r="OUF396" s="764"/>
      <c r="OUG396" s="764"/>
      <c r="OUH396" s="764"/>
      <c r="OUI396" s="764"/>
      <c r="OUJ396" s="764"/>
      <c r="OUK396" s="764"/>
      <c r="OUL396" s="764"/>
      <c r="OUM396" s="764"/>
      <c r="OUN396" s="764"/>
      <c r="OUO396" s="764"/>
      <c r="OUP396" s="764"/>
      <c r="OUQ396" s="764"/>
      <c r="OUR396" s="764"/>
      <c r="OUS396" s="764"/>
      <c r="OUT396" s="764"/>
      <c r="OUU396" s="764"/>
      <c r="OUV396" s="764"/>
      <c r="OUW396" s="764"/>
      <c r="OUX396" s="764"/>
      <c r="OUY396" s="764"/>
      <c r="OUZ396" s="764"/>
      <c r="OVA396" s="764"/>
      <c r="OVB396" s="764"/>
      <c r="OVC396" s="764"/>
      <c r="OVD396" s="764"/>
      <c r="OVE396" s="764"/>
      <c r="OVF396" s="764"/>
      <c r="OVG396" s="764"/>
      <c r="OVH396" s="764"/>
      <c r="OVI396" s="764"/>
      <c r="OVJ396" s="764"/>
      <c r="OVK396" s="764"/>
      <c r="OVL396" s="764"/>
      <c r="OVM396" s="764"/>
      <c r="OVN396" s="764"/>
      <c r="OVO396" s="764"/>
      <c r="OVP396" s="764"/>
      <c r="OVQ396" s="764"/>
      <c r="OVR396" s="764"/>
      <c r="OVS396" s="764"/>
      <c r="OVT396" s="764"/>
      <c r="OVU396" s="764"/>
      <c r="OVV396" s="764"/>
      <c r="OVW396" s="764"/>
      <c r="OVX396" s="764"/>
      <c r="OVY396" s="764"/>
      <c r="OVZ396" s="764"/>
      <c r="OWA396" s="764"/>
      <c r="OWB396" s="764"/>
      <c r="OWC396" s="764"/>
      <c r="OWD396" s="764"/>
      <c r="OWE396" s="764"/>
      <c r="OWF396" s="764"/>
      <c r="OWG396" s="764"/>
      <c r="OWH396" s="764"/>
      <c r="OWI396" s="764"/>
      <c r="OWJ396" s="764"/>
      <c r="OWK396" s="764"/>
      <c r="OWL396" s="764"/>
      <c r="OWM396" s="764"/>
      <c r="OWN396" s="764"/>
      <c r="OWO396" s="764"/>
      <c r="OWP396" s="764"/>
      <c r="OWQ396" s="764"/>
      <c r="OWR396" s="764"/>
      <c r="OWS396" s="764"/>
      <c r="OWT396" s="764"/>
      <c r="OWU396" s="764"/>
      <c r="OWV396" s="764"/>
      <c r="OWW396" s="764"/>
      <c r="OWX396" s="764"/>
      <c r="OWY396" s="764"/>
      <c r="OWZ396" s="764"/>
      <c r="OXA396" s="764"/>
      <c r="OXB396" s="764"/>
      <c r="OXC396" s="764"/>
      <c r="OXD396" s="764"/>
      <c r="OXE396" s="764"/>
      <c r="OXF396" s="764"/>
      <c r="OXG396" s="764"/>
      <c r="OXH396" s="764"/>
      <c r="OXI396" s="764"/>
      <c r="OXJ396" s="764"/>
      <c r="OXK396" s="764"/>
      <c r="OXL396" s="764"/>
      <c r="OXM396" s="764"/>
      <c r="OXN396" s="764"/>
      <c r="OXO396" s="764"/>
      <c r="OXP396" s="764"/>
      <c r="OXQ396" s="764"/>
      <c r="OXR396" s="764"/>
      <c r="OXS396" s="764"/>
      <c r="OXT396" s="764"/>
      <c r="OXU396" s="764"/>
      <c r="OXV396" s="764"/>
      <c r="OXW396" s="764"/>
      <c r="OXX396" s="764"/>
      <c r="OXY396" s="764"/>
      <c r="OXZ396" s="764"/>
      <c r="OYA396" s="764"/>
      <c r="OYB396" s="764"/>
      <c r="OYC396" s="764"/>
      <c r="OYD396" s="764"/>
      <c r="OYE396" s="764"/>
      <c r="OYF396" s="764"/>
      <c r="OYG396" s="764"/>
      <c r="OYH396" s="764"/>
      <c r="OYI396" s="764"/>
      <c r="OYJ396" s="764"/>
      <c r="OYK396" s="764"/>
      <c r="OYL396" s="764"/>
      <c r="OYM396" s="764"/>
      <c r="OYN396" s="764"/>
      <c r="OYO396" s="764"/>
      <c r="OYP396" s="764"/>
      <c r="OYQ396" s="764"/>
      <c r="OYR396" s="764"/>
      <c r="OYS396" s="764"/>
      <c r="OYT396" s="764"/>
      <c r="OYU396" s="764"/>
      <c r="OYV396" s="764"/>
      <c r="OYW396" s="764"/>
      <c r="OYX396" s="764"/>
      <c r="OYY396" s="764"/>
      <c r="OYZ396" s="764"/>
      <c r="OZA396" s="764"/>
      <c r="OZB396" s="764"/>
      <c r="OZC396" s="764"/>
      <c r="OZD396" s="764"/>
      <c r="OZE396" s="764"/>
      <c r="OZF396" s="764"/>
      <c r="OZG396" s="764"/>
      <c r="OZH396" s="764"/>
      <c r="OZI396" s="764"/>
      <c r="OZJ396" s="764"/>
      <c r="OZK396" s="764"/>
      <c r="OZL396" s="764"/>
      <c r="OZM396" s="764"/>
      <c r="OZN396" s="764"/>
      <c r="OZO396" s="764"/>
      <c r="OZP396" s="764"/>
      <c r="OZQ396" s="764"/>
      <c r="OZR396" s="764"/>
      <c r="OZS396" s="764"/>
      <c r="OZT396" s="764"/>
      <c r="OZU396" s="764"/>
      <c r="OZV396" s="764"/>
      <c r="OZW396" s="764"/>
      <c r="OZX396" s="764"/>
      <c r="OZY396" s="764"/>
      <c r="OZZ396" s="764"/>
      <c r="PAA396" s="764"/>
      <c r="PAB396" s="764"/>
      <c r="PAC396" s="764"/>
      <c r="PAD396" s="764"/>
      <c r="PAE396" s="764"/>
      <c r="PAF396" s="764"/>
      <c r="PAG396" s="764"/>
      <c r="PAH396" s="764"/>
      <c r="PAI396" s="764"/>
      <c r="PAJ396" s="764"/>
      <c r="PAK396" s="764"/>
      <c r="PAL396" s="764"/>
      <c r="PAM396" s="764"/>
      <c r="PAN396" s="764"/>
      <c r="PAO396" s="764"/>
      <c r="PAP396" s="764"/>
      <c r="PAQ396" s="764"/>
      <c r="PAR396" s="764"/>
      <c r="PAS396" s="764"/>
      <c r="PAT396" s="764"/>
      <c r="PAU396" s="764"/>
      <c r="PAV396" s="764"/>
      <c r="PAW396" s="764"/>
      <c r="PAX396" s="764"/>
      <c r="PAY396" s="764"/>
      <c r="PAZ396" s="764"/>
      <c r="PBA396" s="764"/>
      <c r="PBB396" s="764"/>
      <c r="PBC396" s="764"/>
      <c r="PBD396" s="764"/>
      <c r="PBE396" s="764"/>
      <c r="PBF396" s="764"/>
      <c r="PBG396" s="764"/>
      <c r="PBH396" s="764"/>
      <c r="PBI396" s="764"/>
      <c r="PBJ396" s="764"/>
      <c r="PBK396" s="764"/>
      <c r="PBL396" s="764"/>
      <c r="PBM396" s="764"/>
      <c r="PBN396" s="764"/>
      <c r="PBO396" s="764"/>
      <c r="PBP396" s="764"/>
      <c r="PBQ396" s="764"/>
      <c r="PBR396" s="764"/>
      <c r="PBS396" s="764"/>
      <c r="PBT396" s="764"/>
      <c r="PBU396" s="764"/>
      <c r="PBV396" s="764"/>
      <c r="PBW396" s="764"/>
      <c r="PBX396" s="764"/>
      <c r="PBY396" s="764"/>
      <c r="PBZ396" s="764"/>
      <c r="PCA396" s="764"/>
      <c r="PCB396" s="764"/>
      <c r="PCC396" s="764"/>
      <c r="PCD396" s="764"/>
      <c r="PCE396" s="764"/>
      <c r="PCF396" s="764"/>
      <c r="PCG396" s="764"/>
      <c r="PCH396" s="764"/>
      <c r="PCI396" s="764"/>
      <c r="PCJ396" s="764"/>
      <c r="PCK396" s="764"/>
      <c r="PCL396" s="764"/>
      <c r="PCM396" s="764"/>
      <c r="PCN396" s="764"/>
      <c r="PCO396" s="764"/>
      <c r="PCP396" s="764"/>
      <c r="PCQ396" s="764"/>
      <c r="PCR396" s="764"/>
      <c r="PCS396" s="764"/>
      <c r="PCT396" s="764"/>
      <c r="PCU396" s="764"/>
      <c r="PCV396" s="764"/>
      <c r="PCW396" s="764"/>
      <c r="PCX396" s="764"/>
      <c r="PCY396" s="764"/>
      <c r="PCZ396" s="764"/>
      <c r="PDA396" s="764"/>
      <c r="PDB396" s="764"/>
      <c r="PDC396" s="764"/>
      <c r="PDD396" s="764"/>
      <c r="PDE396" s="764"/>
      <c r="PDF396" s="764"/>
      <c r="PDG396" s="764"/>
      <c r="PDH396" s="764"/>
      <c r="PDI396" s="764"/>
      <c r="PDJ396" s="764"/>
      <c r="PDK396" s="764"/>
      <c r="PDL396" s="764"/>
      <c r="PDM396" s="764"/>
      <c r="PDN396" s="764"/>
      <c r="PDO396" s="764"/>
      <c r="PDP396" s="764"/>
      <c r="PDQ396" s="764"/>
      <c r="PDR396" s="764"/>
      <c r="PDS396" s="764"/>
      <c r="PDT396" s="764"/>
      <c r="PDU396" s="764"/>
      <c r="PDV396" s="764"/>
      <c r="PDW396" s="764"/>
      <c r="PDX396" s="764"/>
      <c r="PDY396" s="764"/>
      <c r="PDZ396" s="764"/>
      <c r="PEA396" s="764"/>
      <c r="PEB396" s="764"/>
      <c r="PEC396" s="764"/>
      <c r="PED396" s="764"/>
      <c r="PEE396" s="764"/>
      <c r="PEF396" s="764"/>
      <c r="PEG396" s="764"/>
      <c r="PEH396" s="764"/>
      <c r="PEI396" s="764"/>
      <c r="PEJ396" s="764"/>
      <c r="PEK396" s="764"/>
      <c r="PEL396" s="764"/>
      <c r="PEM396" s="764"/>
      <c r="PEN396" s="764"/>
      <c r="PEO396" s="764"/>
      <c r="PEP396" s="764"/>
      <c r="PEQ396" s="764"/>
      <c r="PER396" s="764"/>
      <c r="PES396" s="764"/>
      <c r="PET396" s="764"/>
      <c r="PEU396" s="764"/>
      <c r="PEV396" s="764"/>
      <c r="PEW396" s="764"/>
      <c r="PEX396" s="764"/>
      <c r="PEY396" s="764"/>
      <c r="PEZ396" s="764"/>
      <c r="PFA396" s="764"/>
      <c r="PFB396" s="764"/>
      <c r="PFC396" s="764"/>
      <c r="PFD396" s="764"/>
      <c r="PFE396" s="764"/>
      <c r="PFF396" s="764"/>
      <c r="PFG396" s="764"/>
      <c r="PFH396" s="764"/>
      <c r="PFI396" s="764"/>
      <c r="PFJ396" s="764"/>
      <c r="PFK396" s="764"/>
      <c r="PFL396" s="764"/>
      <c r="PFM396" s="764"/>
      <c r="PFN396" s="764"/>
      <c r="PFO396" s="764"/>
      <c r="PFP396" s="764"/>
      <c r="PFQ396" s="764"/>
      <c r="PFR396" s="764"/>
      <c r="PFS396" s="764"/>
      <c r="PFT396" s="764"/>
      <c r="PFU396" s="764"/>
      <c r="PFV396" s="764"/>
      <c r="PFW396" s="764"/>
      <c r="PFX396" s="764"/>
      <c r="PFY396" s="764"/>
      <c r="PFZ396" s="764"/>
      <c r="PGA396" s="764"/>
      <c r="PGB396" s="764"/>
      <c r="PGC396" s="764"/>
      <c r="PGD396" s="764"/>
      <c r="PGE396" s="764"/>
      <c r="PGF396" s="764"/>
      <c r="PGG396" s="764"/>
      <c r="PGH396" s="764"/>
      <c r="PGI396" s="764"/>
      <c r="PGJ396" s="764"/>
      <c r="PGK396" s="764"/>
      <c r="PGL396" s="764"/>
      <c r="PGM396" s="764"/>
      <c r="PGN396" s="764"/>
      <c r="PGO396" s="764"/>
      <c r="PGP396" s="764"/>
      <c r="PGQ396" s="764"/>
      <c r="PGR396" s="764"/>
      <c r="PGS396" s="764"/>
      <c r="PGT396" s="764"/>
      <c r="PGU396" s="764"/>
      <c r="PGV396" s="764"/>
      <c r="PGW396" s="764"/>
      <c r="PGX396" s="764"/>
      <c r="PGY396" s="764"/>
      <c r="PGZ396" s="764"/>
      <c r="PHA396" s="764"/>
      <c r="PHB396" s="764"/>
      <c r="PHC396" s="764"/>
      <c r="PHD396" s="764"/>
      <c r="PHE396" s="764"/>
      <c r="PHF396" s="764"/>
      <c r="PHG396" s="764"/>
      <c r="PHH396" s="764"/>
      <c r="PHI396" s="764"/>
      <c r="PHJ396" s="764"/>
      <c r="PHK396" s="764"/>
      <c r="PHL396" s="764"/>
      <c r="PHM396" s="764"/>
      <c r="PHN396" s="764"/>
      <c r="PHO396" s="764"/>
      <c r="PHP396" s="764"/>
      <c r="PHQ396" s="764"/>
      <c r="PHR396" s="764"/>
      <c r="PHS396" s="764"/>
      <c r="PHT396" s="764"/>
      <c r="PHU396" s="764"/>
      <c r="PHV396" s="764"/>
      <c r="PHW396" s="764"/>
      <c r="PHX396" s="764"/>
      <c r="PHY396" s="764"/>
      <c r="PHZ396" s="764"/>
      <c r="PIA396" s="764"/>
      <c r="PIB396" s="764"/>
      <c r="PIC396" s="764"/>
      <c r="PID396" s="764"/>
      <c r="PIE396" s="764"/>
      <c r="PIF396" s="764"/>
      <c r="PIG396" s="764"/>
      <c r="PIH396" s="764"/>
      <c r="PII396" s="764"/>
      <c r="PIJ396" s="764"/>
      <c r="PIK396" s="764"/>
      <c r="PIL396" s="764"/>
      <c r="PIM396" s="764"/>
      <c r="PIN396" s="764"/>
      <c r="PIO396" s="764"/>
      <c r="PIP396" s="764"/>
      <c r="PIQ396" s="764"/>
      <c r="PIR396" s="764"/>
      <c r="PIS396" s="764"/>
      <c r="PIT396" s="764"/>
      <c r="PIU396" s="764"/>
      <c r="PIV396" s="764"/>
      <c r="PIW396" s="764"/>
      <c r="PIX396" s="764"/>
      <c r="PIY396" s="764"/>
      <c r="PIZ396" s="764"/>
      <c r="PJA396" s="764"/>
      <c r="PJB396" s="764"/>
      <c r="PJC396" s="764"/>
      <c r="PJD396" s="764"/>
      <c r="PJE396" s="764"/>
      <c r="PJF396" s="764"/>
      <c r="PJG396" s="764"/>
      <c r="PJH396" s="764"/>
      <c r="PJI396" s="764"/>
      <c r="PJJ396" s="764"/>
      <c r="PJK396" s="764"/>
      <c r="PJL396" s="764"/>
      <c r="PJM396" s="764"/>
      <c r="PJN396" s="764"/>
      <c r="PJO396" s="764"/>
      <c r="PJP396" s="764"/>
      <c r="PJQ396" s="764"/>
      <c r="PJR396" s="764"/>
      <c r="PJS396" s="764"/>
      <c r="PJT396" s="764"/>
      <c r="PJU396" s="764"/>
      <c r="PJV396" s="764"/>
      <c r="PJW396" s="764"/>
      <c r="PJX396" s="764"/>
      <c r="PJY396" s="764"/>
      <c r="PJZ396" s="764"/>
      <c r="PKA396" s="764"/>
      <c r="PKB396" s="764"/>
      <c r="PKC396" s="764"/>
      <c r="PKD396" s="764"/>
      <c r="PKE396" s="764"/>
      <c r="PKF396" s="764"/>
      <c r="PKG396" s="764"/>
      <c r="PKH396" s="764"/>
      <c r="PKI396" s="764"/>
      <c r="PKJ396" s="764"/>
      <c r="PKK396" s="764"/>
      <c r="PKL396" s="764"/>
      <c r="PKM396" s="764"/>
      <c r="PKN396" s="764"/>
      <c r="PKO396" s="764"/>
      <c r="PKP396" s="764"/>
      <c r="PKQ396" s="764"/>
      <c r="PKR396" s="764"/>
      <c r="PKS396" s="764"/>
      <c r="PKT396" s="764"/>
      <c r="PKU396" s="764"/>
      <c r="PKV396" s="764"/>
      <c r="PKW396" s="764"/>
      <c r="PKX396" s="764"/>
      <c r="PKY396" s="764"/>
      <c r="PKZ396" s="764"/>
      <c r="PLA396" s="764"/>
      <c r="PLB396" s="764"/>
      <c r="PLC396" s="764"/>
      <c r="PLD396" s="764"/>
      <c r="PLE396" s="764"/>
      <c r="PLF396" s="764"/>
      <c r="PLG396" s="764"/>
      <c r="PLH396" s="764"/>
      <c r="PLI396" s="764"/>
      <c r="PLJ396" s="764"/>
      <c r="PLK396" s="764"/>
      <c r="PLL396" s="764"/>
      <c r="PLM396" s="764"/>
      <c r="PLN396" s="764"/>
      <c r="PLO396" s="764"/>
      <c r="PLP396" s="764"/>
      <c r="PLQ396" s="764"/>
      <c r="PLR396" s="764"/>
      <c r="PLS396" s="764"/>
      <c r="PLT396" s="764"/>
      <c r="PLU396" s="764"/>
      <c r="PLV396" s="764"/>
      <c r="PLW396" s="764"/>
      <c r="PLX396" s="764"/>
      <c r="PLY396" s="764"/>
      <c r="PLZ396" s="764"/>
      <c r="PMA396" s="764"/>
      <c r="PMB396" s="764"/>
      <c r="PMC396" s="764"/>
      <c r="PMD396" s="764"/>
      <c r="PME396" s="764"/>
      <c r="PMF396" s="764"/>
      <c r="PMG396" s="764"/>
      <c r="PMH396" s="764"/>
      <c r="PMI396" s="764"/>
      <c r="PMJ396" s="764"/>
      <c r="PMK396" s="764"/>
      <c r="PML396" s="764"/>
      <c r="PMM396" s="764"/>
      <c r="PMN396" s="764"/>
      <c r="PMO396" s="764"/>
      <c r="PMP396" s="764"/>
      <c r="PMQ396" s="764"/>
      <c r="PMR396" s="764"/>
      <c r="PMS396" s="764"/>
      <c r="PMT396" s="764"/>
      <c r="PMU396" s="764"/>
      <c r="PMV396" s="764"/>
      <c r="PMW396" s="764"/>
      <c r="PMX396" s="764"/>
      <c r="PMY396" s="764"/>
      <c r="PMZ396" s="764"/>
      <c r="PNA396" s="764"/>
      <c r="PNB396" s="764"/>
      <c r="PNC396" s="764"/>
      <c r="PND396" s="764"/>
      <c r="PNE396" s="764"/>
      <c r="PNF396" s="764"/>
      <c r="PNG396" s="764"/>
      <c r="PNH396" s="764"/>
      <c r="PNI396" s="764"/>
      <c r="PNJ396" s="764"/>
      <c r="PNK396" s="764"/>
      <c r="PNL396" s="764"/>
      <c r="PNM396" s="764"/>
      <c r="PNN396" s="764"/>
      <c r="PNO396" s="764"/>
      <c r="PNP396" s="764"/>
      <c r="PNQ396" s="764"/>
      <c r="PNR396" s="764"/>
      <c r="PNS396" s="764"/>
      <c r="PNT396" s="764"/>
      <c r="PNU396" s="764"/>
      <c r="PNV396" s="764"/>
      <c r="PNW396" s="764"/>
      <c r="PNX396" s="764"/>
      <c r="PNY396" s="764"/>
      <c r="PNZ396" s="764"/>
      <c r="POA396" s="764"/>
      <c r="POB396" s="764"/>
      <c r="POC396" s="764"/>
      <c r="POD396" s="764"/>
      <c r="POE396" s="764"/>
      <c r="POF396" s="764"/>
      <c r="POG396" s="764"/>
      <c r="POH396" s="764"/>
      <c r="POI396" s="764"/>
      <c r="POJ396" s="764"/>
      <c r="POK396" s="764"/>
      <c r="POL396" s="764"/>
      <c r="POM396" s="764"/>
      <c r="PON396" s="764"/>
      <c r="POO396" s="764"/>
      <c r="POP396" s="764"/>
      <c r="POQ396" s="764"/>
      <c r="POR396" s="764"/>
      <c r="POS396" s="764"/>
      <c r="POT396" s="764"/>
      <c r="POU396" s="764"/>
      <c r="POV396" s="764"/>
      <c r="POW396" s="764"/>
      <c r="POX396" s="764"/>
      <c r="POY396" s="764"/>
      <c r="POZ396" s="764"/>
      <c r="PPA396" s="764"/>
      <c r="PPB396" s="764"/>
      <c r="PPC396" s="764"/>
      <c r="PPD396" s="764"/>
      <c r="PPE396" s="764"/>
      <c r="PPF396" s="764"/>
      <c r="PPG396" s="764"/>
      <c r="PPH396" s="764"/>
      <c r="PPI396" s="764"/>
      <c r="PPJ396" s="764"/>
      <c r="PPK396" s="764"/>
      <c r="PPL396" s="764"/>
      <c r="PPM396" s="764"/>
      <c r="PPN396" s="764"/>
      <c r="PPO396" s="764"/>
      <c r="PPP396" s="764"/>
      <c r="PPQ396" s="764"/>
      <c r="PPR396" s="764"/>
      <c r="PPS396" s="764"/>
      <c r="PPT396" s="764"/>
      <c r="PPU396" s="764"/>
      <c r="PPV396" s="764"/>
      <c r="PPW396" s="764"/>
      <c r="PPX396" s="764"/>
      <c r="PPY396" s="764"/>
      <c r="PPZ396" s="764"/>
      <c r="PQA396" s="764"/>
      <c r="PQB396" s="764"/>
      <c r="PQC396" s="764"/>
      <c r="PQD396" s="764"/>
      <c r="PQE396" s="764"/>
      <c r="PQF396" s="764"/>
      <c r="PQG396" s="764"/>
      <c r="PQH396" s="764"/>
      <c r="PQI396" s="764"/>
      <c r="PQJ396" s="764"/>
      <c r="PQK396" s="764"/>
      <c r="PQL396" s="764"/>
      <c r="PQM396" s="764"/>
      <c r="PQN396" s="764"/>
      <c r="PQO396" s="764"/>
      <c r="PQP396" s="764"/>
      <c r="PQQ396" s="764"/>
      <c r="PQR396" s="764"/>
      <c r="PQS396" s="764"/>
      <c r="PQT396" s="764"/>
      <c r="PQU396" s="764"/>
      <c r="PQV396" s="764"/>
      <c r="PQW396" s="764"/>
      <c r="PQX396" s="764"/>
      <c r="PQY396" s="764"/>
      <c r="PQZ396" s="764"/>
      <c r="PRA396" s="764"/>
      <c r="PRB396" s="764"/>
      <c r="PRC396" s="764"/>
      <c r="PRD396" s="764"/>
      <c r="PRE396" s="764"/>
      <c r="PRF396" s="764"/>
      <c r="PRG396" s="764"/>
      <c r="PRH396" s="764"/>
      <c r="PRI396" s="764"/>
      <c r="PRJ396" s="764"/>
      <c r="PRK396" s="764"/>
      <c r="PRL396" s="764"/>
      <c r="PRM396" s="764"/>
      <c r="PRN396" s="764"/>
      <c r="PRO396" s="764"/>
      <c r="PRP396" s="764"/>
      <c r="PRQ396" s="764"/>
      <c r="PRR396" s="764"/>
      <c r="PRS396" s="764"/>
      <c r="PRT396" s="764"/>
      <c r="PRU396" s="764"/>
      <c r="PRV396" s="764"/>
      <c r="PRW396" s="764"/>
      <c r="PRX396" s="764"/>
      <c r="PRY396" s="764"/>
      <c r="PRZ396" s="764"/>
      <c r="PSA396" s="764"/>
      <c r="PSB396" s="764"/>
      <c r="PSC396" s="764"/>
      <c r="PSD396" s="764"/>
      <c r="PSE396" s="764"/>
      <c r="PSF396" s="764"/>
      <c r="PSG396" s="764"/>
      <c r="PSH396" s="764"/>
      <c r="PSI396" s="764"/>
      <c r="PSJ396" s="764"/>
      <c r="PSK396" s="764"/>
      <c r="PSL396" s="764"/>
      <c r="PSM396" s="764"/>
      <c r="PSN396" s="764"/>
      <c r="PSO396" s="764"/>
      <c r="PSP396" s="764"/>
      <c r="PSQ396" s="764"/>
      <c r="PSR396" s="764"/>
      <c r="PSS396" s="764"/>
      <c r="PST396" s="764"/>
      <c r="PSU396" s="764"/>
      <c r="PSV396" s="764"/>
      <c r="PSW396" s="764"/>
      <c r="PSX396" s="764"/>
      <c r="PSY396" s="764"/>
      <c r="PSZ396" s="764"/>
      <c r="PTA396" s="764"/>
      <c r="PTB396" s="764"/>
      <c r="PTC396" s="764"/>
      <c r="PTD396" s="764"/>
      <c r="PTE396" s="764"/>
      <c r="PTF396" s="764"/>
      <c r="PTG396" s="764"/>
      <c r="PTH396" s="764"/>
      <c r="PTI396" s="764"/>
      <c r="PTJ396" s="764"/>
      <c r="PTK396" s="764"/>
      <c r="PTL396" s="764"/>
      <c r="PTM396" s="764"/>
      <c r="PTN396" s="764"/>
      <c r="PTO396" s="764"/>
      <c r="PTP396" s="764"/>
      <c r="PTQ396" s="764"/>
      <c r="PTR396" s="764"/>
      <c r="PTS396" s="764"/>
      <c r="PTT396" s="764"/>
      <c r="PTU396" s="764"/>
      <c r="PTV396" s="764"/>
      <c r="PTW396" s="764"/>
      <c r="PTX396" s="764"/>
      <c r="PTY396" s="764"/>
      <c r="PTZ396" s="764"/>
      <c r="PUA396" s="764"/>
      <c r="PUB396" s="764"/>
      <c r="PUC396" s="764"/>
      <c r="PUD396" s="764"/>
      <c r="PUE396" s="764"/>
      <c r="PUF396" s="764"/>
      <c r="PUG396" s="764"/>
      <c r="PUH396" s="764"/>
      <c r="PUI396" s="764"/>
      <c r="PUJ396" s="764"/>
      <c r="PUK396" s="764"/>
      <c r="PUL396" s="764"/>
      <c r="PUM396" s="764"/>
      <c r="PUN396" s="764"/>
      <c r="PUO396" s="764"/>
      <c r="PUP396" s="764"/>
      <c r="PUQ396" s="764"/>
      <c r="PUR396" s="764"/>
      <c r="PUS396" s="764"/>
      <c r="PUT396" s="764"/>
      <c r="PUU396" s="764"/>
      <c r="PUV396" s="764"/>
      <c r="PUW396" s="764"/>
      <c r="PUX396" s="764"/>
      <c r="PUY396" s="764"/>
      <c r="PUZ396" s="764"/>
      <c r="PVA396" s="764"/>
      <c r="PVB396" s="764"/>
      <c r="PVC396" s="764"/>
      <c r="PVD396" s="764"/>
      <c r="PVE396" s="764"/>
      <c r="PVF396" s="764"/>
      <c r="PVG396" s="764"/>
      <c r="PVH396" s="764"/>
      <c r="PVI396" s="764"/>
      <c r="PVJ396" s="764"/>
      <c r="PVK396" s="764"/>
      <c r="PVL396" s="764"/>
      <c r="PVM396" s="764"/>
      <c r="PVN396" s="764"/>
      <c r="PVO396" s="764"/>
      <c r="PVP396" s="764"/>
      <c r="PVQ396" s="764"/>
      <c r="PVR396" s="764"/>
      <c r="PVS396" s="764"/>
      <c r="PVT396" s="764"/>
      <c r="PVU396" s="764"/>
      <c r="PVV396" s="764"/>
      <c r="PVW396" s="764"/>
      <c r="PVX396" s="764"/>
      <c r="PVY396" s="764"/>
      <c r="PVZ396" s="764"/>
      <c r="PWA396" s="764"/>
      <c r="PWB396" s="764"/>
      <c r="PWC396" s="764"/>
      <c r="PWD396" s="764"/>
      <c r="PWE396" s="764"/>
      <c r="PWF396" s="764"/>
      <c r="PWG396" s="764"/>
      <c r="PWH396" s="764"/>
      <c r="PWI396" s="764"/>
      <c r="PWJ396" s="764"/>
      <c r="PWK396" s="764"/>
      <c r="PWL396" s="764"/>
      <c r="PWM396" s="764"/>
      <c r="PWN396" s="764"/>
      <c r="PWO396" s="764"/>
      <c r="PWP396" s="764"/>
      <c r="PWQ396" s="764"/>
      <c r="PWR396" s="764"/>
      <c r="PWS396" s="764"/>
      <c r="PWT396" s="764"/>
      <c r="PWU396" s="764"/>
      <c r="PWV396" s="764"/>
      <c r="PWW396" s="764"/>
      <c r="PWX396" s="764"/>
      <c r="PWY396" s="764"/>
      <c r="PWZ396" s="764"/>
      <c r="PXA396" s="764"/>
      <c r="PXB396" s="764"/>
      <c r="PXC396" s="764"/>
      <c r="PXD396" s="764"/>
      <c r="PXE396" s="764"/>
      <c r="PXF396" s="764"/>
      <c r="PXG396" s="764"/>
      <c r="PXH396" s="764"/>
      <c r="PXI396" s="764"/>
      <c r="PXJ396" s="764"/>
      <c r="PXK396" s="764"/>
      <c r="PXL396" s="764"/>
      <c r="PXM396" s="764"/>
      <c r="PXN396" s="764"/>
      <c r="PXO396" s="764"/>
      <c r="PXP396" s="764"/>
      <c r="PXQ396" s="764"/>
      <c r="PXR396" s="764"/>
      <c r="PXS396" s="764"/>
      <c r="PXT396" s="764"/>
      <c r="PXU396" s="764"/>
      <c r="PXV396" s="764"/>
      <c r="PXW396" s="764"/>
      <c r="PXX396" s="764"/>
      <c r="PXY396" s="764"/>
      <c r="PXZ396" s="764"/>
      <c r="PYA396" s="764"/>
      <c r="PYB396" s="764"/>
      <c r="PYC396" s="764"/>
      <c r="PYD396" s="764"/>
      <c r="PYE396" s="764"/>
      <c r="PYF396" s="764"/>
      <c r="PYG396" s="764"/>
      <c r="PYH396" s="764"/>
      <c r="PYI396" s="764"/>
      <c r="PYJ396" s="764"/>
      <c r="PYK396" s="764"/>
      <c r="PYL396" s="764"/>
      <c r="PYM396" s="764"/>
      <c r="PYN396" s="764"/>
      <c r="PYO396" s="764"/>
      <c r="PYP396" s="764"/>
      <c r="PYQ396" s="764"/>
      <c r="PYR396" s="764"/>
      <c r="PYS396" s="764"/>
      <c r="PYT396" s="764"/>
      <c r="PYU396" s="764"/>
      <c r="PYV396" s="764"/>
      <c r="PYW396" s="764"/>
      <c r="PYX396" s="764"/>
      <c r="PYY396" s="764"/>
      <c r="PYZ396" s="764"/>
      <c r="PZA396" s="764"/>
      <c r="PZB396" s="764"/>
      <c r="PZC396" s="764"/>
      <c r="PZD396" s="764"/>
      <c r="PZE396" s="764"/>
      <c r="PZF396" s="764"/>
      <c r="PZG396" s="764"/>
      <c r="PZH396" s="764"/>
      <c r="PZI396" s="764"/>
      <c r="PZJ396" s="764"/>
      <c r="PZK396" s="764"/>
      <c r="PZL396" s="764"/>
      <c r="PZM396" s="764"/>
      <c r="PZN396" s="764"/>
      <c r="PZO396" s="764"/>
      <c r="PZP396" s="764"/>
      <c r="PZQ396" s="764"/>
      <c r="PZR396" s="764"/>
      <c r="PZS396" s="764"/>
      <c r="PZT396" s="764"/>
      <c r="PZU396" s="764"/>
      <c r="PZV396" s="764"/>
      <c r="PZW396" s="764"/>
      <c r="PZX396" s="764"/>
      <c r="PZY396" s="764"/>
      <c r="PZZ396" s="764"/>
      <c r="QAA396" s="764"/>
      <c r="QAB396" s="764"/>
      <c r="QAC396" s="764"/>
      <c r="QAD396" s="764"/>
      <c r="QAE396" s="764"/>
      <c r="QAF396" s="764"/>
      <c r="QAG396" s="764"/>
      <c r="QAH396" s="764"/>
      <c r="QAI396" s="764"/>
      <c r="QAJ396" s="764"/>
      <c r="QAK396" s="764"/>
      <c r="QAL396" s="764"/>
      <c r="QAM396" s="764"/>
      <c r="QAN396" s="764"/>
      <c r="QAO396" s="764"/>
      <c r="QAP396" s="764"/>
      <c r="QAQ396" s="764"/>
      <c r="QAR396" s="764"/>
      <c r="QAS396" s="764"/>
      <c r="QAT396" s="764"/>
      <c r="QAU396" s="764"/>
      <c r="QAV396" s="764"/>
      <c r="QAW396" s="764"/>
      <c r="QAX396" s="764"/>
      <c r="QAY396" s="764"/>
      <c r="QAZ396" s="764"/>
      <c r="QBA396" s="764"/>
      <c r="QBB396" s="764"/>
      <c r="QBC396" s="764"/>
      <c r="QBD396" s="764"/>
      <c r="QBE396" s="764"/>
      <c r="QBF396" s="764"/>
      <c r="QBG396" s="764"/>
      <c r="QBH396" s="764"/>
      <c r="QBI396" s="764"/>
      <c r="QBJ396" s="764"/>
      <c r="QBK396" s="764"/>
      <c r="QBL396" s="764"/>
      <c r="QBM396" s="764"/>
      <c r="QBN396" s="764"/>
      <c r="QBO396" s="764"/>
      <c r="QBP396" s="764"/>
      <c r="QBQ396" s="764"/>
      <c r="QBR396" s="764"/>
      <c r="QBS396" s="764"/>
      <c r="QBT396" s="764"/>
      <c r="QBU396" s="764"/>
      <c r="QBV396" s="764"/>
      <c r="QBW396" s="764"/>
      <c r="QBX396" s="764"/>
      <c r="QBY396" s="764"/>
      <c r="QBZ396" s="764"/>
      <c r="QCA396" s="764"/>
      <c r="QCB396" s="764"/>
      <c r="QCC396" s="764"/>
      <c r="QCD396" s="764"/>
      <c r="QCE396" s="764"/>
      <c r="QCF396" s="764"/>
      <c r="QCG396" s="764"/>
      <c r="QCH396" s="764"/>
      <c r="QCI396" s="764"/>
      <c r="QCJ396" s="764"/>
      <c r="QCK396" s="764"/>
      <c r="QCL396" s="764"/>
      <c r="QCM396" s="764"/>
      <c r="QCN396" s="764"/>
      <c r="QCO396" s="764"/>
      <c r="QCP396" s="764"/>
      <c r="QCQ396" s="764"/>
      <c r="QCR396" s="764"/>
      <c r="QCS396" s="764"/>
      <c r="QCT396" s="764"/>
      <c r="QCU396" s="764"/>
      <c r="QCV396" s="764"/>
      <c r="QCW396" s="764"/>
      <c r="QCX396" s="764"/>
      <c r="QCY396" s="764"/>
      <c r="QCZ396" s="764"/>
      <c r="QDA396" s="764"/>
      <c r="QDB396" s="764"/>
      <c r="QDC396" s="764"/>
      <c r="QDD396" s="764"/>
      <c r="QDE396" s="764"/>
      <c r="QDF396" s="764"/>
      <c r="QDG396" s="764"/>
      <c r="QDH396" s="764"/>
      <c r="QDI396" s="764"/>
      <c r="QDJ396" s="764"/>
      <c r="QDK396" s="764"/>
      <c r="QDL396" s="764"/>
      <c r="QDM396" s="764"/>
      <c r="QDN396" s="764"/>
      <c r="QDO396" s="764"/>
      <c r="QDP396" s="764"/>
      <c r="QDQ396" s="764"/>
      <c r="QDR396" s="764"/>
      <c r="QDS396" s="764"/>
      <c r="QDT396" s="764"/>
      <c r="QDU396" s="764"/>
      <c r="QDV396" s="764"/>
      <c r="QDW396" s="764"/>
      <c r="QDX396" s="764"/>
      <c r="QDY396" s="764"/>
      <c r="QDZ396" s="764"/>
      <c r="QEA396" s="764"/>
      <c r="QEB396" s="764"/>
      <c r="QEC396" s="764"/>
      <c r="QED396" s="764"/>
      <c r="QEE396" s="764"/>
      <c r="QEF396" s="764"/>
      <c r="QEG396" s="764"/>
      <c r="QEH396" s="764"/>
      <c r="QEI396" s="764"/>
      <c r="QEJ396" s="764"/>
      <c r="QEK396" s="764"/>
      <c r="QEL396" s="764"/>
      <c r="QEM396" s="764"/>
      <c r="QEN396" s="764"/>
      <c r="QEO396" s="764"/>
      <c r="QEP396" s="764"/>
      <c r="QEQ396" s="764"/>
      <c r="QER396" s="764"/>
      <c r="QES396" s="764"/>
      <c r="QET396" s="764"/>
      <c r="QEU396" s="764"/>
      <c r="QEV396" s="764"/>
      <c r="QEW396" s="764"/>
      <c r="QEX396" s="764"/>
      <c r="QEY396" s="764"/>
      <c r="QEZ396" s="764"/>
      <c r="QFA396" s="764"/>
      <c r="QFB396" s="764"/>
      <c r="QFC396" s="764"/>
      <c r="QFD396" s="764"/>
      <c r="QFE396" s="764"/>
      <c r="QFF396" s="764"/>
      <c r="QFG396" s="764"/>
      <c r="QFH396" s="764"/>
      <c r="QFI396" s="764"/>
      <c r="QFJ396" s="764"/>
      <c r="QFK396" s="764"/>
      <c r="QFL396" s="764"/>
      <c r="QFM396" s="764"/>
      <c r="QFN396" s="764"/>
      <c r="QFO396" s="764"/>
      <c r="QFP396" s="764"/>
      <c r="QFQ396" s="764"/>
      <c r="QFR396" s="764"/>
      <c r="QFS396" s="764"/>
      <c r="QFT396" s="764"/>
      <c r="QFU396" s="764"/>
      <c r="QFV396" s="764"/>
      <c r="QFW396" s="764"/>
      <c r="QFX396" s="764"/>
      <c r="QFY396" s="764"/>
      <c r="QFZ396" s="764"/>
      <c r="QGA396" s="764"/>
      <c r="QGB396" s="764"/>
      <c r="QGC396" s="764"/>
      <c r="QGD396" s="764"/>
      <c r="QGE396" s="764"/>
      <c r="QGF396" s="764"/>
      <c r="QGG396" s="764"/>
      <c r="QGH396" s="764"/>
      <c r="QGI396" s="764"/>
      <c r="QGJ396" s="764"/>
      <c r="QGK396" s="764"/>
      <c r="QGL396" s="764"/>
      <c r="QGM396" s="764"/>
      <c r="QGN396" s="764"/>
      <c r="QGO396" s="764"/>
      <c r="QGP396" s="764"/>
      <c r="QGQ396" s="764"/>
      <c r="QGR396" s="764"/>
      <c r="QGS396" s="764"/>
      <c r="QGT396" s="764"/>
      <c r="QGU396" s="764"/>
      <c r="QGV396" s="764"/>
      <c r="QGW396" s="764"/>
      <c r="QGX396" s="764"/>
      <c r="QGY396" s="764"/>
      <c r="QGZ396" s="764"/>
      <c r="QHA396" s="764"/>
      <c r="QHB396" s="764"/>
      <c r="QHC396" s="764"/>
      <c r="QHD396" s="764"/>
      <c r="QHE396" s="764"/>
      <c r="QHF396" s="764"/>
      <c r="QHG396" s="764"/>
      <c r="QHH396" s="764"/>
      <c r="QHI396" s="764"/>
      <c r="QHJ396" s="764"/>
      <c r="QHK396" s="764"/>
      <c r="QHL396" s="764"/>
      <c r="QHM396" s="764"/>
      <c r="QHN396" s="764"/>
      <c r="QHO396" s="764"/>
      <c r="QHP396" s="764"/>
      <c r="QHQ396" s="764"/>
      <c r="QHR396" s="764"/>
      <c r="QHS396" s="764"/>
      <c r="QHT396" s="764"/>
      <c r="QHU396" s="764"/>
      <c r="QHV396" s="764"/>
      <c r="QHW396" s="764"/>
      <c r="QHX396" s="764"/>
      <c r="QHY396" s="764"/>
      <c r="QHZ396" s="764"/>
      <c r="QIA396" s="764"/>
      <c r="QIB396" s="764"/>
      <c r="QIC396" s="764"/>
      <c r="QID396" s="764"/>
      <c r="QIE396" s="764"/>
      <c r="QIF396" s="764"/>
      <c r="QIG396" s="764"/>
      <c r="QIH396" s="764"/>
      <c r="QII396" s="764"/>
      <c r="QIJ396" s="764"/>
      <c r="QIK396" s="764"/>
      <c r="QIL396" s="764"/>
      <c r="QIM396" s="764"/>
      <c r="QIN396" s="764"/>
      <c r="QIO396" s="764"/>
      <c r="QIP396" s="764"/>
      <c r="QIQ396" s="764"/>
      <c r="QIR396" s="764"/>
      <c r="QIS396" s="764"/>
      <c r="QIT396" s="764"/>
      <c r="QIU396" s="764"/>
      <c r="QIV396" s="764"/>
      <c r="QIW396" s="764"/>
      <c r="QIX396" s="764"/>
      <c r="QIY396" s="764"/>
      <c r="QIZ396" s="764"/>
      <c r="QJA396" s="764"/>
      <c r="QJB396" s="764"/>
      <c r="QJC396" s="764"/>
      <c r="QJD396" s="764"/>
      <c r="QJE396" s="764"/>
      <c r="QJF396" s="764"/>
      <c r="QJG396" s="764"/>
      <c r="QJH396" s="764"/>
      <c r="QJI396" s="764"/>
      <c r="QJJ396" s="764"/>
      <c r="QJK396" s="764"/>
      <c r="QJL396" s="764"/>
      <c r="QJM396" s="764"/>
      <c r="QJN396" s="764"/>
      <c r="QJO396" s="764"/>
      <c r="QJP396" s="764"/>
      <c r="QJQ396" s="764"/>
      <c r="QJR396" s="764"/>
      <c r="QJS396" s="764"/>
      <c r="QJT396" s="764"/>
      <c r="QJU396" s="764"/>
      <c r="QJV396" s="764"/>
      <c r="QJW396" s="764"/>
      <c r="QJX396" s="764"/>
      <c r="QJY396" s="764"/>
      <c r="QJZ396" s="764"/>
      <c r="QKA396" s="764"/>
      <c r="QKB396" s="764"/>
      <c r="QKC396" s="764"/>
      <c r="QKD396" s="764"/>
      <c r="QKE396" s="764"/>
      <c r="QKF396" s="764"/>
      <c r="QKG396" s="764"/>
      <c r="QKH396" s="764"/>
      <c r="QKI396" s="764"/>
      <c r="QKJ396" s="764"/>
      <c r="QKK396" s="764"/>
      <c r="QKL396" s="764"/>
      <c r="QKM396" s="764"/>
      <c r="QKN396" s="764"/>
      <c r="QKO396" s="764"/>
      <c r="QKP396" s="764"/>
      <c r="QKQ396" s="764"/>
      <c r="QKR396" s="764"/>
      <c r="QKS396" s="764"/>
      <c r="QKT396" s="764"/>
      <c r="QKU396" s="764"/>
      <c r="QKV396" s="764"/>
      <c r="QKW396" s="764"/>
      <c r="QKX396" s="764"/>
      <c r="QKY396" s="764"/>
      <c r="QKZ396" s="764"/>
      <c r="QLA396" s="764"/>
      <c r="QLB396" s="764"/>
      <c r="QLC396" s="764"/>
      <c r="QLD396" s="764"/>
      <c r="QLE396" s="764"/>
      <c r="QLF396" s="764"/>
      <c r="QLG396" s="764"/>
      <c r="QLH396" s="764"/>
      <c r="QLI396" s="764"/>
      <c r="QLJ396" s="764"/>
      <c r="QLK396" s="764"/>
      <c r="QLL396" s="764"/>
      <c r="QLM396" s="764"/>
      <c r="QLN396" s="764"/>
      <c r="QLO396" s="764"/>
      <c r="QLP396" s="764"/>
      <c r="QLQ396" s="764"/>
      <c r="QLR396" s="764"/>
      <c r="QLS396" s="764"/>
      <c r="QLT396" s="764"/>
      <c r="QLU396" s="764"/>
      <c r="QLV396" s="764"/>
      <c r="QLW396" s="764"/>
      <c r="QLX396" s="764"/>
      <c r="QLY396" s="764"/>
      <c r="QLZ396" s="764"/>
      <c r="QMA396" s="764"/>
      <c r="QMB396" s="764"/>
      <c r="QMC396" s="764"/>
      <c r="QMD396" s="764"/>
      <c r="QME396" s="764"/>
      <c r="QMF396" s="764"/>
      <c r="QMG396" s="764"/>
      <c r="QMH396" s="764"/>
      <c r="QMI396" s="764"/>
      <c r="QMJ396" s="764"/>
      <c r="QMK396" s="764"/>
      <c r="QML396" s="764"/>
      <c r="QMM396" s="764"/>
      <c r="QMN396" s="764"/>
      <c r="QMO396" s="764"/>
      <c r="QMP396" s="764"/>
      <c r="QMQ396" s="764"/>
      <c r="QMR396" s="764"/>
      <c r="QMS396" s="764"/>
      <c r="QMT396" s="764"/>
      <c r="QMU396" s="764"/>
      <c r="QMV396" s="764"/>
      <c r="QMW396" s="764"/>
      <c r="QMX396" s="764"/>
      <c r="QMY396" s="764"/>
      <c r="QMZ396" s="764"/>
      <c r="QNA396" s="764"/>
      <c r="QNB396" s="764"/>
      <c r="QNC396" s="764"/>
      <c r="QND396" s="764"/>
      <c r="QNE396" s="764"/>
      <c r="QNF396" s="764"/>
      <c r="QNG396" s="764"/>
      <c r="QNH396" s="764"/>
      <c r="QNI396" s="764"/>
      <c r="QNJ396" s="764"/>
      <c r="QNK396" s="764"/>
      <c r="QNL396" s="764"/>
      <c r="QNM396" s="764"/>
      <c r="QNN396" s="764"/>
      <c r="QNO396" s="764"/>
      <c r="QNP396" s="764"/>
      <c r="QNQ396" s="764"/>
      <c r="QNR396" s="764"/>
      <c r="QNS396" s="764"/>
      <c r="QNT396" s="764"/>
      <c r="QNU396" s="764"/>
      <c r="QNV396" s="764"/>
      <c r="QNW396" s="764"/>
      <c r="QNX396" s="764"/>
      <c r="QNY396" s="764"/>
      <c r="QNZ396" s="764"/>
      <c r="QOA396" s="764"/>
      <c r="QOB396" s="764"/>
      <c r="QOC396" s="764"/>
      <c r="QOD396" s="764"/>
      <c r="QOE396" s="764"/>
      <c r="QOF396" s="764"/>
      <c r="QOG396" s="764"/>
      <c r="QOH396" s="764"/>
      <c r="QOI396" s="764"/>
      <c r="QOJ396" s="764"/>
      <c r="QOK396" s="764"/>
      <c r="QOL396" s="764"/>
      <c r="QOM396" s="764"/>
      <c r="QON396" s="764"/>
      <c r="QOO396" s="764"/>
      <c r="QOP396" s="764"/>
      <c r="QOQ396" s="764"/>
      <c r="QOR396" s="764"/>
      <c r="QOS396" s="764"/>
      <c r="QOT396" s="764"/>
      <c r="QOU396" s="764"/>
      <c r="QOV396" s="764"/>
      <c r="QOW396" s="764"/>
      <c r="QOX396" s="764"/>
      <c r="QOY396" s="764"/>
      <c r="QOZ396" s="764"/>
      <c r="QPA396" s="764"/>
      <c r="QPB396" s="764"/>
      <c r="QPC396" s="764"/>
      <c r="QPD396" s="764"/>
      <c r="QPE396" s="764"/>
      <c r="QPF396" s="764"/>
      <c r="QPG396" s="764"/>
      <c r="QPH396" s="764"/>
      <c r="QPI396" s="764"/>
      <c r="QPJ396" s="764"/>
      <c r="QPK396" s="764"/>
      <c r="QPL396" s="764"/>
      <c r="QPM396" s="764"/>
      <c r="QPN396" s="764"/>
      <c r="QPO396" s="764"/>
      <c r="QPP396" s="764"/>
      <c r="QPQ396" s="764"/>
      <c r="QPR396" s="764"/>
      <c r="QPS396" s="764"/>
      <c r="QPT396" s="764"/>
      <c r="QPU396" s="764"/>
      <c r="QPV396" s="764"/>
      <c r="QPW396" s="764"/>
      <c r="QPX396" s="764"/>
      <c r="QPY396" s="764"/>
      <c r="QPZ396" s="764"/>
      <c r="QQA396" s="764"/>
      <c r="QQB396" s="764"/>
      <c r="QQC396" s="764"/>
      <c r="QQD396" s="764"/>
      <c r="QQE396" s="764"/>
      <c r="QQF396" s="764"/>
      <c r="QQG396" s="764"/>
      <c r="QQH396" s="764"/>
      <c r="QQI396" s="764"/>
      <c r="QQJ396" s="764"/>
      <c r="QQK396" s="764"/>
      <c r="QQL396" s="764"/>
      <c r="QQM396" s="764"/>
      <c r="QQN396" s="764"/>
      <c r="QQO396" s="764"/>
      <c r="QQP396" s="764"/>
      <c r="QQQ396" s="764"/>
      <c r="QQR396" s="764"/>
      <c r="QQS396" s="764"/>
      <c r="QQT396" s="764"/>
      <c r="QQU396" s="764"/>
      <c r="QQV396" s="764"/>
      <c r="QQW396" s="764"/>
      <c r="QQX396" s="764"/>
      <c r="QQY396" s="764"/>
      <c r="QQZ396" s="764"/>
      <c r="QRA396" s="764"/>
      <c r="QRB396" s="764"/>
      <c r="QRC396" s="764"/>
      <c r="QRD396" s="764"/>
      <c r="QRE396" s="764"/>
      <c r="QRF396" s="764"/>
      <c r="QRG396" s="764"/>
      <c r="QRH396" s="764"/>
      <c r="QRI396" s="764"/>
      <c r="QRJ396" s="764"/>
      <c r="QRK396" s="764"/>
      <c r="QRL396" s="764"/>
      <c r="QRM396" s="764"/>
      <c r="QRN396" s="764"/>
      <c r="QRO396" s="764"/>
      <c r="QRP396" s="764"/>
      <c r="QRQ396" s="764"/>
      <c r="QRR396" s="764"/>
      <c r="QRS396" s="764"/>
      <c r="QRT396" s="764"/>
      <c r="QRU396" s="764"/>
      <c r="QRV396" s="764"/>
      <c r="QRW396" s="764"/>
      <c r="QRX396" s="764"/>
      <c r="QRY396" s="764"/>
      <c r="QRZ396" s="764"/>
      <c r="QSA396" s="764"/>
      <c r="QSB396" s="764"/>
      <c r="QSC396" s="764"/>
      <c r="QSD396" s="764"/>
      <c r="QSE396" s="764"/>
      <c r="QSF396" s="764"/>
      <c r="QSG396" s="764"/>
      <c r="QSH396" s="764"/>
      <c r="QSI396" s="764"/>
      <c r="QSJ396" s="764"/>
      <c r="QSK396" s="764"/>
      <c r="QSL396" s="764"/>
      <c r="QSM396" s="764"/>
      <c r="QSN396" s="764"/>
      <c r="QSO396" s="764"/>
      <c r="QSP396" s="764"/>
      <c r="QSQ396" s="764"/>
      <c r="QSR396" s="764"/>
      <c r="QSS396" s="764"/>
      <c r="QST396" s="764"/>
      <c r="QSU396" s="764"/>
      <c r="QSV396" s="764"/>
      <c r="QSW396" s="764"/>
      <c r="QSX396" s="764"/>
      <c r="QSY396" s="764"/>
      <c r="QSZ396" s="764"/>
      <c r="QTA396" s="764"/>
      <c r="QTB396" s="764"/>
      <c r="QTC396" s="764"/>
      <c r="QTD396" s="764"/>
      <c r="QTE396" s="764"/>
      <c r="QTF396" s="764"/>
      <c r="QTG396" s="764"/>
      <c r="QTH396" s="764"/>
      <c r="QTI396" s="764"/>
      <c r="QTJ396" s="764"/>
      <c r="QTK396" s="764"/>
      <c r="QTL396" s="764"/>
      <c r="QTM396" s="764"/>
      <c r="QTN396" s="764"/>
      <c r="QTO396" s="764"/>
      <c r="QTP396" s="764"/>
      <c r="QTQ396" s="764"/>
      <c r="QTR396" s="764"/>
      <c r="QTS396" s="764"/>
      <c r="QTT396" s="764"/>
      <c r="QTU396" s="764"/>
      <c r="QTV396" s="764"/>
      <c r="QTW396" s="764"/>
      <c r="QTX396" s="764"/>
      <c r="QTY396" s="764"/>
      <c r="QTZ396" s="764"/>
      <c r="QUA396" s="764"/>
      <c r="QUB396" s="764"/>
      <c r="QUC396" s="764"/>
      <c r="QUD396" s="764"/>
      <c r="QUE396" s="764"/>
      <c r="QUF396" s="764"/>
      <c r="QUG396" s="764"/>
      <c r="QUH396" s="764"/>
      <c r="QUI396" s="764"/>
      <c r="QUJ396" s="764"/>
      <c r="QUK396" s="764"/>
      <c r="QUL396" s="764"/>
      <c r="QUM396" s="764"/>
      <c r="QUN396" s="764"/>
      <c r="QUO396" s="764"/>
      <c r="QUP396" s="764"/>
      <c r="QUQ396" s="764"/>
      <c r="QUR396" s="764"/>
      <c r="QUS396" s="764"/>
      <c r="QUT396" s="764"/>
      <c r="QUU396" s="764"/>
      <c r="QUV396" s="764"/>
      <c r="QUW396" s="764"/>
      <c r="QUX396" s="764"/>
      <c r="QUY396" s="764"/>
      <c r="QUZ396" s="764"/>
      <c r="QVA396" s="764"/>
      <c r="QVB396" s="764"/>
      <c r="QVC396" s="764"/>
      <c r="QVD396" s="764"/>
      <c r="QVE396" s="764"/>
      <c r="QVF396" s="764"/>
      <c r="QVG396" s="764"/>
      <c r="QVH396" s="764"/>
      <c r="QVI396" s="764"/>
      <c r="QVJ396" s="764"/>
      <c r="QVK396" s="764"/>
      <c r="QVL396" s="764"/>
      <c r="QVM396" s="764"/>
      <c r="QVN396" s="764"/>
      <c r="QVO396" s="764"/>
      <c r="QVP396" s="764"/>
      <c r="QVQ396" s="764"/>
      <c r="QVR396" s="764"/>
      <c r="QVS396" s="764"/>
      <c r="QVT396" s="764"/>
      <c r="QVU396" s="764"/>
      <c r="QVV396" s="764"/>
      <c r="QVW396" s="764"/>
      <c r="QVX396" s="764"/>
      <c r="QVY396" s="764"/>
      <c r="QVZ396" s="764"/>
      <c r="QWA396" s="764"/>
      <c r="QWB396" s="764"/>
      <c r="QWC396" s="764"/>
      <c r="QWD396" s="764"/>
      <c r="QWE396" s="764"/>
      <c r="QWF396" s="764"/>
      <c r="QWG396" s="764"/>
      <c r="QWH396" s="764"/>
      <c r="QWI396" s="764"/>
      <c r="QWJ396" s="764"/>
      <c r="QWK396" s="764"/>
      <c r="QWL396" s="764"/>
      <c r="QWM396" s="764"/>
      <c r="QWN396" s="764"/>
      <c r="QWO396" s="764"/>
      <c r="QWP396" s="764"/>
      <c r="QWQ396" s="764"/>
      <c r="QWR396" s="764"/>
      <c r="QWS396" s="764"/>
      <c r="QWT396" s="764"/>
      <c r="QWU396" s="764"/>
      <c r="QWV396" s="764"/>
      <c r="QWW396" s="764"/>
      <c r="QWX396" s="764"/>
      <c r="QWY396" s="764"/>
      <c r="QWZ396" s="764"/>
      <c r="QXA396" s="764"/>
      <c r="QXB396" s="764"/>
      <c r="QXC396" s="764"/>
      <c r="QXD396" s="764"/>
      <c r="QXE396" s="764"/>
      <c r="QXF396" s="764"/>
      <c r="QXG396" s="764"/>
      <c r="QXH396" s="764"/>
      <c r="QXI396" s="764"/>
      <c r="QXJ396" s="764"/>
      <c r="QXK396" s="764"/>
      <c r="QXL396" s="764"/>
      <c r="QXM396" s="764"/>
      <c r="QXN396" s="764"/>
      <c r="QXO396" s="764"/>
      <c r="QXP396" s="764"/>
      <c r="QXQ396" s="764"/>
      <c r="QXR396" s="764"/>
      <c r="QXS396" s="764"/>
      <c r="QXT396" s="764"/>
      <c r="QXU396" s="764"/>
      <c r="QXV396" s="764"/>
      <c r="QXW396" s="764"/>
      <c r="QXX396" s="764"/>
      <c r="QXY396" s="764"/>
      <c r="QXZ396" s="764"/>
      <c r="QYA396" s="764"/>
      <c r="QYB396" s="764"/>
      <c r="QYC396" s="764"/>
      <c r="QYD396" s="764"/>
      <c r="QYE396" s="764"/>
      <c r="QYF396" s="764"/>
      <c r="QYG396" s="764"/>
      <c r="QYH396" s="764"/>
      <c r="QYI396" s="764"/>
      <c r="QYJ396" s="764"/>
      <c r="QYK396" s="764"/>
      <c r="QYL396" s="764"/>
      <c r="QYM396" s="764"/>
      <c r="QYN396" s="764"/>
      <c r="QYO396" s="764"/>
      <c r="QYP396" s="764"/>
      <c r="QYQ396" s="764"/>
      <c r="QYR396" s="764"/>
      <c r="QYS396" s="764"/>
      <c r="QYT396" s="764"/>
      <c r="QYU396" s="764"/>
      <c r="QYV396" s="764"/>
      <c r="QYW396" s="764"/>
      <c r="QYX396" s="764"/>
      <c r="QYY396" s="764"/>
      <c r="QYZ396" s="764"/>
      <c r="QZA396" s="764"/>
      <c r="QZB396" s="764"/>
      <c r="QZC396" s="764"/>
      <c r="QZD396" s="764"/>
      <c r="QZE396" s="764"/>
      <c r="QZF396" s="764"/>
      <c r="QZG396" s="764"/>
      <c r="QZH396" s="764"/>
      <c r="QZI396" s="764"/>
      <c r="QZJ396" s="764"/>
      <c r="QZK396" s="764"/>
      <c r="QZL396" s="764"/>
      <c r="QZM396" s="764"/>
      <c r="QZN396" s="764"/>
      <c r="QZO396" s="764"/>
      <c r="QZP396" s="764"/>
      <c r="QZQ396" s="764"/>
      <c r="QZR396" s="764"/>
      <c r="QZS396" s="764"/>
      <c r="QZT396" s="764"/>
      <c r="QZU396" s="764"/>
      <c r="QZV396" s="764"/>
      <c r="QZW396" s="764"/>
      <c r="QZX396" s="764"/>
      <c r="QZY396" s="764"/>
      <c r="QZZ396" s="764"/>
      <c r="RAA396" s="764"/>
      <c r="RAB396" s="764"/>
      <c r="RAC396" s="764"/>
      <c r="RAD396" s="764"/>
      <c r="RAE396" s="764"/>
      <c r="RAF396" s="764"/>
      <c r="RAG396" s="764"/>
      <c r="RAH396" s="764"/>
      <c r="RAI396" s="764"/>
      <c r="RAJ396" s="764"/>
      <c r="RAK396" s="764"/>
      <c r="RAL396" s="764"/>
      <c r="RAM396" s="764"/>
      <c r="RAN396" s="764"/>
      <c r="RAO396" s="764"/>
      <c r="RAP396" s="764"/>
      <c r="RAQ396" s="764"/>
      <c r="RAR396" s="764"/>
      <c r="RAS396" s="764"/>
      <c r="RAT396" s="764"/>
      <c r="RAU396" s="764"/>
      <c r="RAV396" s="764"/>
      <c r="RAW396" s="764"/>
      <c r="RAX396" s="764"/>
      <c r="RAY396" s="764"/>
      <c r="RAZ396" s="764"/>
      <c r="RBA396" s="764"/>
      <c r="RBB396" s="764"/>
      <c r="RBC396" s="764"/>
      <c r="RBD396" s="764"/>
      <c r="RBE396" s="764"/>
      <c r="RBF396" s="764"/>
      <c r="RBG396" s="764"/>
      <c r="RBH396" s="764"/>
      <c r="RBI396" s="764"/>
      <c r="RBJ396" s="764"/>
      <c r="RBK396" s="764"/>
      <c r="RBL396" s="764"/>
      <c r="RBM396" s="764"/>
      <c r="RBN396" s="764"/>
      <c r="RBO396" s="764"/>
      <c r="RBP396" s="764"/>
      <c r="RBQ396" s="764"/>
      <c r="RBR396" s="764"/>
      <c r="RBS396" s="764"/>
      <c r="RBT396" s="764"/>
      <c r="RBU396" s="764"/>
      <c r="RBV396" s="764"/>
      <c r="RBW396" s="764"/>
      <c r="RBX396" s="764"/>
      <c r="RBY396" s="764"/>
      <c r="RBZ396" s="764"/>
      <c r="RCA396" s="764"/>
      <c r="RCB396" s="764"/>
      <c r="RCC396" s="764"/>
      <c r="RCD396" s="764"/>
      <c r="RCE396" s="764"/>
      <c r="RCF396" s="764"/>
      <c r="RCG396" s="764"/>
      <c r="RCH396" s="764"/>
      <c r="RCI396" s="764"/>
      <c r="RCJ396" s="764"/>
      <c r="RCK396" s="764"/>
      <c r="RCL396" s="764"/>
      <c r="RCM396" s="764"/>
      <c r="RCN396" s="764"/>
      <c r="RCO396" s="764"/>
      <c r="RCP396" s="764"/>
      <c r="RCQ396" s="764"/>
      <c r="RCR396" s="764"/>
      <c r="RCS396" s="764"/>
      <c r="RCT396" s="764"/>
      <c r="RCU396" s="764"/>
      <c r="RCV396" s="764"/>
      <c r="RCW396" s="764"/>
      <c r="RCX396" s="764"/>
      <c r="RCY396" s="764"/>
      <c r="RCZ396" s="764"/>
      <c r="RDA396" s="764"/>
      <c r="RDB396" s="764"/>
      <c r="RDC396" s="764"/>
      <c r="RDD396" s="764"/>
      <c r="RDE396" s="764"/>
      <c r="RDF396" s="764"/>
      <c r="RDG396" s="764"/>
      <c r="RDH396" s="764"/>
      <c r="RDI396" s="764"/>
      <c r="RDJ396" s="764"/>
      <c r="RDK396" s="764"/>
      <c r="RDL396" s="764"/>
      <c r="RDM396" s="764"/>
      <c r="RDN396" s="764"/>
      <c r="RDO396" s="764"/>
      <c r="RDP396" s="764"/>
      <c r="RDQ396" s="764"/>
      <c r="RDR396" s="764"/>
      <c r="RDS396" s="764"/>
      <c r="RDT396" s="764"/>
      <c r="RDU396" s="764"/>
      <c r="RDV396" s="764"/>
      <c r="RDW396" s="764"/>
      <c r="RDX396" s="764"/>
      <c r="RDY396" s="764"/>
      <c r="RDZ396" s="764"/>
      <c r="REA396" s="764"/>
      <c r="REB396" s="764"/>
      <c r="REC396" s="764"/>
      <c r="RED396" s="764"/>
      <c r="REE396" s="764"/>
      <c r="REF396" s="764"/>
      <c r="REG396" s="764"/>
      <c r="REH396" s="764"/>
      <c r="REI396" s="764"/>
      <c r="REJ396" s="764"/>
      <c r="REK396" s="764"/>
      <c r="REL396" s="764"/>
      <c r="REM396" s="764"/>
      <c r="REN396" s="764"/>
      <c r="REO396" s="764"/>
      <c r="REP396" s="764"/>
      <c r="REQ396" s="764"/>
      <c r="RER396" s="764"/>
      <c r="RES396" s="764"/>
      <c r="RET396" s="764"/>
      <c r="REU396" s="764"/>
      <c r="REV396" s="764"/>
      <c r="REW396" s="764"/>
      <c r="REX396" s="764"/>
      <c r="REY396" s="764"/>
      <c r="REZ396" s="764"/>
      <c r="RFA396" s="764"/>
      <c r="RFB396" s="764"/>
      <c r="RFC396" s="764"/>
      <c r="RFD396" s="764"/>
      <c r="RFE396" s="764"/>
      <c r="RFF396" s="764"/>
      <c r="RFG396" s="764"/>
      <c r="RFH396" s="764"/>
      <c r="RFI396" s="764"/>
      <c r="RFJ396" s="764"/>
      <c r="RFK396" s="764"/>
      <c r="RFL396" s="764"/>
      <c r="RFM396" s="764"/>
      <c r="RFN396" s="764"/>
      <c r="RFO396" s="764"/>
      <c r="RFP396" s="764"/>
      <c r="RFQ396" s="764"/>
      <c r="RFR396" s="764"/>
      <c r="RFS396" s="764"/>
      <c r="RFT396" s="764"/>
      <c r="RFU396" s="764"/>
      <c r="RFV396" s="764"/>
      <c r="RFW396" s="764"/>
      <c r="RFX396" s="764"/>
      <c r="RFY396" s="764"/>
      <c r="RFZ396" s="764"/>
      <c r="RGA396" s="764"/>
      <c r="RGB396" s="764"/>
      <c r="RGC396" s="764"/>
      <c r="RGD396" s="764"/>
      <c r="RGE396" s="764"/>
      <c r="RGF396" s="764"/>
      <c r="RGG396" s="764"/>
      <c r="RGH396" s="764"/>
      <c r="RGI396" s="764"/>
      <c r="RGJ396" s="764"/>
      <c r="RGK396" s="764"/>
      <c r="RGL396" s="764"/>
      <c r="RGM396" s="764"/>
      <c r="RGN396" s="764"/>
      <c r="RGO396" s="764"/>
      <c r="RGP396" s="764"/>
      <c r="RGQ396" s="764"/>
      <c r="RGR396" s="764"/>
      <c r="RGS396" s="764"/>
      <c r="RGT396" s="764"/>
      <c r="RGU396" s="764"/>
      <c r="RGV396" s="764"/>
      <c r="RGW396" s="764"/>
      <c r="RGX396" s="764"/>
      <c r="RGY396" s="764"/>
      <c r="RGZ396" s="764"/>
      <c r="RHA396" s="764"/>
      <c r="RHB396" s="764"/>
      <c r="RHC396" s="764"/>
      <c r="RHD396" s="764"/>
      <c r="RHE396" s="764"/>
      <c r="RHF396" s="764"/>
      <c r="RHG396" s="764"/>
      <c r="RHH396" s="764"/>
      <c r="RHI396" s="764"/>
      <c r="RHJ396" s="764"/>
      <c r="RHK396" s="764"/>
      <c r="RHL396" s="764"/>
      <c r="RHM396" s="764"/>
      <c r="RHN396" s="764"/>
      <c r="RHO396" s="764"/>
      <c r="RHP396" s="764"/>
      <c r="RHQ396" s="764"/>
      <c r="RHR396" s="764"/>
      <c r="RHS396" s="764"/>
      <c r="RHT396" s="764"/>
      <c r="RHU396" s="764"/>
      <c r="RHV396" s="764"/>
      <c r="RHW396" s="764"/>
      <c r="RHX396" s="764"/>
      <c r="RHY396" s="764"/>
      <c r="RHZ396" s="764"/>
      <c r="RIA396" s="764"/>
      <c r="RIB396" s="764"/>
      <c r="RIC396" s="764"/>
      <c r="RID396" s="764"/>
      <c r="RIE396" s="764"/>
      <c r="RIF396" s="764"/>
      <c r="RIG396" s="764"/>
      <c r="RIH396" s="764"/>
      <c r="RII396" s="764"/>
      <c r="RIJ396" s="764"/>
      <c r="RIK396" s="764"/>
      <c r="RIL396" s="764"/>
      <c r="RIM396" s="764"/>
      <c r="RIN396" s="764"/>
      <c r="RIO396" s="764"/>
      <c r="RIP396" s="764"/>
      <c r="RIQ396" s="764"/>
      <c r="RIR396" s="764"/>
      <c r="RIS396" s="764"/>
      <c r="RIT396" s="764"/>
      <c r="RIU396" s="764"/>
      <c r="RIV396" s="764"/>
      <c r="RIW396" s="764"/>
      <c r="RIX396" s="764"/>
      <c r="RIY396" s="764"/>
      <c r="RIZ396" s="764"/>
      <c r="RJA396" s="764"/>
      <c r="RJB396" s="764"/>
      <c r="RJC396" s="764"/>
      <c r="RJD396" s="764"/>
      <c r="RJE396" s="764"/>
      <c r="RJF396" s="764"/>
      <c r="RJG396" s="764"/>
      <c r="RJH396" s="764"/>
      <c r="RJI396" s="764"/>
      <c r="RJJ396" s="764"/>
      <c r="RJK396" s="764"/>
      <c r="RJL396" s="764"/>
      <c r="RJM396" s="764"/>
      <c r="RJN396" s="764"/>
      <c r="RJO396" s="764"/>
      <c r="RJP396" s="764"/>
      <c r="RJQ396" s="764"/>
      <c r="RJR396" s="764"/>
      <c r="RJS396" s="764"/>
      <c r="RJT396" s="764"/>
      <c r="RJU396" s="764"/>
      <c r="RJV396" s="764"/>
      <c r="RJW396" s="764"/>
      <c r="RJX396" s="764"/>
      <c r="RJY396" s="764"/>
      <c r="RJZ396" s="764"/>
      <c r="RKA396" s="764"/>
      <c r="RKB396" s="764"/>
      <c r="RKC396" s="764"/>
      <c r="RKD396" s="764"/>
      <c r="RKE396" s="764"/>
      <c r="RKF396" s="764"/>
      <c r="RKG396" s="764"/>
      <c r="RKH396" s="764"/>
      <c r="RKI396" s="764"/>
      <c r="RKJ396" s="764"/>
      <c r="RKK396" s="764"/>
      <c r="RKL396" s="764"/>
      <c r="RKM396" s="764"/>
      <c r="RKN396" s="764"/>
      <c r="RKO396" s="764"/>
      <c r="RKP396" s="764"/>
      <c r="RKQ396" s="764"/>
      <c r="RKR396" s="764"/>
      <c r="RKS396" s="764"/>
      <c r="RKT396" s="764"/>
      <c r="RKU396" s="764"/>
      <c r="RKV396" s="764"/>
      <c r="RKW396" s="764"/>
      <c r="RKX396" s="764"/>
      <c r="RKY396" s="764"/>
      <c r="RKZ396" s="764"/>
      <c r="RLA396" s="764"/>
      <c r="RLB396" s="764"/>
      <c r="RLC396" s="764"/>
      <c r="RLD396" s="764"/>
      <c r="RLE396" s="764"/>
      <c r="RLF396" s="764"/>
      <c r="RLG396" s="764"/>
      <c r="RLH396" s="764"/>
      <c r="RLI396" s="764"/>
      <c r="RLJ396" s="764"/>
      <c r="RLK396" s="764"/>
      <c r="RLL396" s="764"/>
      <c r="RLM396" s="764"/>
      <c r="RLN396" s="764"/>
      <c r="RLO396" s="764"/>
      <c r="RLP396" s="764"/>
      <c r="RLQ396" s="764"/>
      <c r="RLR396" s="764"/>
      <c r="RLS396" s="764"/>
      <c r="RLT396" s="764"/>
      <c r="RLU396" s="764"/>
      <c r="RLV396" s="764"/>
      <c r="RLW396" s="764"/>
      <c r="RLX396" s="764"/>
      <c r="RLY396" s="764"/>
      <c r="RLZ396" s="764"/>
      <c r="RMA396" s="764"/>
      <c r="RMB396" s="764"/>
      <c r="RMC396" s="764"/>
      <c r="RMD396" s="764"/>
      <c r="RME396" s="764"/>
      <c r="RMF396" s="764"/>
      <c r="RMG396" s="764"/>
      <c r="RMH396" s="764"/>
      <c r="RMI396" s="764"/>
      <c r="RMJ396" s="764"/>
      <c r="RMK396" s="764"/>
      <c r="RML396" s="764"/>
      <c r="RMM396" s="764"/>
      <c r="RMN396" s="764"/>
      <c r="RMO396" s="764"/>
      <c r="RMP396" s="764"/>
      <c r="RMQ396" s="764"/>
      <c r="RMR396" s="764"/>
      <c r="RMS396" s="764"/>
      <c r="RMT396" s="764"/>
      <c r="RMU396" s="764"/>
      <c r="RMV396" s="764"/>
      <c r="RMW396" s="764"/>
      <c r="RMX396" s="764"/>
      <c r="RMY396" s="764"/>
      <c r="RMZ396" s="764"/>
      <c r="RNA396" s="764"/>
      <c r="RNB396" s="764"/>
      <c r="RNC396" s="764"/>
      <c r="RND396" s="764"/>
      <c r="RNE396" s="764"/>
      <c r="RNF396" s="764"/>
      <c r="RNG396" s="764"/>
      <c r="RNH396" s="764"/>
      <c r="RNI396" s="764"/>
      <c r="RNJ396" s="764"/>
      <c r="RNK396" s="764"/>
      <c r="RNL396" s="764"/>
      <c r="RNM396" s="764"/>
      <c r="RNN396" s="764"/>
      <c r="RNO396" s="764"/>
      <c r="RNP396" s="764"/>
      <c r="RNQ396" s="764"/>
      <c r="RNR396" s="764"/>
      <c r="RNS396" s="764"/>
      <c r="RNT396" s="764"/>
      <c r="RNU396" s="764"/>
      <c r="RNV396" s="764"/>
      <c r="RNW396" s="764"/>
      <c r="RNX396" s="764"/>
      <c r="RNY396" s="764"/>
      <c r="RNZ396" s="764"/>
      <c r="ROA396" s="764"/>
      <c r="ROB396" s="764"/>
      <c r="ROC396" s="764"/>
      <c r="ROD396" s="764"/>
      <c r="ROE396" s="764"/>
      <c r="ROF396" s="764"/>
      <c r="ROG396" s="764"/>
      <c r="ROH396" s="764"/>
      <c r="ROI396" s="764"/>
      <c r="ROJ396" s="764"/>
      <c r="ROK396" s="764"/>
      <c r="ROL396" s="764"/>
      <c r="ROM396" s="764"/>
      <c r="RON396" s="764"/>
      <c r="ROO396" s="764"/>
      <c r="ROP396" s="764"/>
      <c r="ROQ396" s="764"/>
      <c r="ROR396" s="764"/>
      <c r="ROS396" s="764"/>
      <c r="ROT396" s="764"/>
      <c r="ROU396" s="764"/>
      <c r="ROV396" s="764"/>
      <c r="ROW396" s="764"/>
      <c r="ROX396" s="764"/>
      <c r="ROY396" s="764"/>
      <c r="ROZ396" s="764"/>
      <c r="RPA396" s="764"/>
      <c r="RPB396" s="764"/>
      <c r="RPC396" s="764"/>
      <c r="RPD396" s="764"/>
      <c r="RPE396" s="764"/>
      <c r="RPF396" s="764"/>
      <c r="RPG396" s="764"/>
      <c r="RPH396" s="764"/>
      <c r="RPI396" s="764"/>
      <c r="RPJ396" s="764"/>
      <c r="RPK396" s="764"/>
      <c r="RPL396" s="764"/>
      <c r="RPM396" s="764"/>
      <c r="RPN396" s="764"/>
      <c r="RPO396" s="764"/>
      <c r="RPP396" s="764"/>
      <c r="RPQ396" s="764"/>
      <c r="RPR396" s="764"/>
      <c r="RPS396" s="764"/>
      <c r="RPT396" s="764"/>
      <c r="RPU396" s="764"/>
      <c r="RPV396" s="764"/>
      <c r="RPW396" s="764"/>
      <c r="RPX396" s="764"/>
      <c r="RPY396" s="764"/>
      <c r="RPZ396" s="764"/>
      <c r="RQA396" s="764"/>
      <c r="RQB396" s="764"/>
      <c r="RQC396" s="764"/>
      <c r="RQD396" s="764"/>
      <c r="RQE396" s="764"/>
      <c r="RQF396" s="764"/>
      <c r="RQG396" s="764"/>
      <c r="RQH396" s="764"/>
      <c r="RQI396" s="764"/>
      <c r="RQJ396" s="764"/>
      <c r="RQK396" s="764"/>
      <c r="RQL396" s="764"/>
      <c r="RQM396" s="764"/>
      <c r="RQN396" s="764"/>
      <c r="RQO396" s="764"/>
      <c r="RQP396" s="764"/>
      <c r="RQQ396" s="764"/>
      <c r="RQR396" s="764"/>
      <c r="RQS396" s="764"/>
      <c r="RQT396" s="764"/>
      <c r="RQU396" s="764"/>
      <c r="RQV396" s="764"/>
      <c r="RQW396" s="764"/>
      <c r="RQX396" s="764"/>
      <c r="RQY396" s="764"/>
      <c r="RQZ396" s="764"/>
      <c r="RRA396" s="764"/>
      <c r="RRB396" s="764"/>
      <c r="RRC396" s="764"/>
      <c r="RRD396" s="764"/>
      <c r="RRE396" s="764"/>
      <c r="RRF396" s="764"/>
      <c r="RRG396" s="764"/>
      <c r="RRH396" s="764"/>
      <c r="RRI396" s="764"/>
      <c r="RRJ396" s="764"/>
      <c r="RRK396" s="764"/>
      <c r="RRL396" s="764"/>
      <c r="RRM396" s="764"/>
      <c r="RRN396" s="764"/>
      <c r="RRO396" s="764"/>
      <c r="RRP396" s="764"/>
      <c r="RRQ396" s="764"/>
      <c r="RRR396" s="764"/>
      <c r="RRS396" s="764"/>
      <c r="RRT396" s="764"/>
      <c r="RRU396" s="764"/>
      <c r="RRV396" s="764"/>
      <c r="RRW396" s="764"/>
      <c r="RRX396" s="764"/>
      <c r="RRY396" s="764"/>
      <c r="RRZ396" s="764"/>
      <c r="RSA396" s="764"/>
      <c r="RSB396" s="764"/>
      <c r="RSC396" s="764"/>
      <c r="RSD396" s="764"/>
      <c r="RSE396" s="764"/>
      <c r="RSF396" s="764"/>
      <c r="RSG396" s="764"/>
      <c r="RSH396" s="764"/>
      <c r="RSI396" s="764"/>
      <c r="RSJ396" s="764"/>
      <c r="RSK396" s="764"/>
      <c r="RSL396" s="764"/>
      <c r="RSM396" s="764"/>
      <c r="RSN396" s="764"/>
      <c r="RSO396" s="764"/>
      <c r="RSP396" s="764"/>
      <c r="RSQ396" s="764"/>
      <c r="RSR396" s="764"/>
      <c r="RSS396" s="764"/>
      <c r="RST396" s="764"/>
      <c r="RSU396" s="764"/>
      <c r="RSV396" s="764"/>
      <c r="RSW396" s="764"/>
      <c r="RSX396" s="764"/>
      <c r="RSY396" s="764"/>
      <c r="RSZ396" s="764"/>
      <c r="RTA396" s="764"/>
      <c r="RTB396" s="764"/>
      <c r="RTC396" s="764"/>
      <c r="RTD396" s="764"/>
      <c r="RTE396" s="764"/>
      <c r="RTF396" s="764"/>
      <c r="RTG396" s="764"/>
      <c r="RTH396" s="764"/>
      <c r="RTI396" s="764"/>
      <c r="RTJ396" s="764"/>
      <c r="RTK396" s="764"/>
      <c r="RTL396" s="764"/>
      <c r="RTM396" s="764"/>
      <c r="RTN396" s="764"/>
      <c r="RTO396" s="764"/>
      <c r="RTP396" s="764"/>
      <c r="RTQ396" s="764"/>
      <c r="RTR396" s="764"/>
      <c r="RTS396" s="764"/>
      <c r="RTT396" s="764"/>
      <c r="RTU396" s="764"/>
      <c r="RTV396" s="764"/>
      <c r="RTW396" s="764"/>
      <c r="RTX396" s="764"/>
      <c r="RTY396" s="764"/>
      <c r="RTZ396" s="764"/>
      <c r="RUA396" s="764"/>
      <c r="RUB396" s="764"/>
      <c r="RUC396" s="764"/>
      <c r="RUD396" s="764"/>
      <c r="RUE396" s="764"/>
      <c r="RUF396" s="764"/>
      <c r="RUG396" s="764"/>
      <c r="RUH396" s="764"/>
      <c r="RUI396" s="764"/>
      <c r="RUJ396" s="764"/>
      <c r="RUK396" s="764"/>
      <c r="RUL396" s="764"/>
      <c r="RUM396" s="764"/>
      <c r="RUN396" s="764"/>
      <c r="RUO396" s="764"/>
      <c r="RUP396" s="764"/>
      <c r="RUQ396" s="764"/>
      <c r="RUR396" s="764"/>
      <c r="RUS396" s="764"/>
      <c r="RUT396" s="764"/>
      <c r="RUU396" s="764"/>
      <c r="RUV396" s="764"/>
      <c r="RUW396" s="764"/>
      <c r="RUX396" s="764"/>
      <c r="RUY396" s="764"/>
      <c r="RUZ396" s="764"/>
      <c r="RVA396" s="764"/>
      <c r="RVB396" s="764"/>
      <c r="RVC396" s="764"/>
      <c r="RVD396" s="764"/>
      <c r="RVE396" s="764"/>
      <c r="RVF396" s="764"/>
      <c r="RVG396" s="764"/>
      <c r="RVH396" s="764"/>
      <c r="RVI396" s="764"/>
      <c r="RVJ396" s="764"/>
      <c r="RVK396" s="764"/>
      <c r="RVL396" s="764"/>
      <c r="RVM396" s="764"/>
      <c r="RVN396" s="764"/>
      <c r="RVO396" s="764"/>
      <c r="RVP396" s="764"/>
      <c r="RVQ396" s="764"/>
      <c r="RVR396" s="764"/>
      <c r="RVS396" s="764"/>
      <c r="RVT396" s="764"/>
      <c r="RVU396" s="764"/>
      <c r="RVV396" s="764"/>
      <c r="RVW396" s="764"/>
      <c r="RVX396" s="764"/>
      <c r="RVY396" s="764"/>
      <c r="RVZ396" s="764"/>
      <c r="RWA396" s="764"/>
      <c r="RWB396" s="764"/>
      <c r="RWC396" s="764"/>
      <c r="RWD396" s="764"/>
      <c r="RWE396" s="764"/>
      <c r="RWF396" s="764"/>
      <c r="RWG396" s="764"/>
      <c r="RWH396" s="764"/>
      <c r="RWI396" s="764"/>
      <c r="RWJ396" s="764"/>
      <c r="RWK396" s="764"/>
      <c r="RWL396" s="764"/>
      <c r="RWM396" s="764"/>
      <c r="RWN396" s="764"/>
      <c r="RWO396" s="764"/>
      <c r="RWP396" s="764"/>
      <c r="RWQ396" s="764"/>
      <c r="RWR396" s="764"/>
      <c r="RWS396" s="764"/>
      <c r="RWT396" s="764"/>
      <c r="RWU396" s="764"/>
      <c r="RWV396" s="764"/>
      <c r="RWW396" s="764"/>
      <c r="RWX396" s="764"/>
      <c r="RWY396" s="764"/>
      <c r="RWZ396" s="764"/>
      <c r="RXA396" s="764"/>
      <c r="RXB396" s="764"/>
      <c r="RXC396" s="764"/>
      <c r="RXD396" s="764"/>
      <c r="RXE396" s="764"/>
      <c r="RXF396" s="764"/>
      <c r="RXG396" s="764"/>
      <c r="RXH396" s="764"/>
      <c r="RXI396" s="764"/>
      <c r="RXJ396" s="764"/>
      <c r="RXK396" s="764"/>
      <c r="RXL396" s="764"/>
      <c r="RXM396" s="764"/>
      <c r="RXN396" s="764"/>
      <c r="RXO396" s="764"/>
      <c r="RXP396" s="764"/>
      <c r="RXQ396" s="764"/>
      <c r="RXR396" s="764"/>
      <c r="RXS396" s="764"/>
      <c r="RXT396" s="764"/>
      <c r="RXU396" s="764"/>
      <c r="RXV396" s="764"/>
      <c r="RXW396" s="764"/>
      <c r="RXX396" s="764"/>
      <c r="RXY396" s="764"/>
      <c r="RXZ396" s="764"/>
      <c r="RYA396" s="764"/>
      <c r="RYB396" s="764"/>
      <c r="RYC396" s="764"/>
      <c r="RYD396" s="764"/>
      <c r="RYE396" s="764"/>
      <c r="RYF396" s="764"/>
      <c r="RYG396" s="764"/>
      <c r="RYH396" s="764"/>
      <c r="RYI396" s="764"/>
      <c r="RYJ396" s="764"/>
      <c r="RYK396" s="764"/>
      <c r="RYL396" s="764"/>
      <c r="RYM396" s="764"/>
      <c r="RYN396" s="764"/>
      <c r="RYO396" s="764"/>
      <c r="RYP396" s="764"/>
      <c r="RYQ396" s="764"/>
      <c r="RYR396" s="764"/>
      <c r="RYS396" s="764"/>
      <c r="RYT396" s="764"/>
      <c r="RYU396" s="764"/>
      <c r="RYV396" s="764"/>
      <c r="RYW396" s="764"/>
      <c r="RYX396" s="764"/>
      <c r="RYY396" s="764"/>
      <c r="RYZ396" s="764"/>
      <c r="RZA396" s="764"/>
      <c r="RZB396" s="764"/>
      <c r="RZC396" s="764"/>
      <c r="RZD396" s="764"/>
      <c r="RZE396" s="764"/>
      <c r="RZF396" s="764"/>
      <c r="RZG396" s="764"/>
      <c r="RZH396" s="764"/>
      <c r="RZI396" s="764"/>
      <c r="RZJ396" s="764"/>
      <c r="RZK396" s="764"/>
      <c r="RZL396" s="764"/>
      <c r="RZM396" s="764"/>
      <c r="RZN396" s="764"/>
      <c r="RZO396" s="764"/>
      <c r="RZP396" s="764"/>
      <c r="RZQ396" s="764"/>
      <c r="RZR396" s="764"/>
      <c r="RZS396" s="764"/>
      <c r="RZT396" s="764"/>
      <c r="RZU396" s="764"/>
      <c r="RZV396" s="764"/>
      <c r="RZW396" s="764"/>
      <c r="RZX396" s="764"/>
      <c r="RZY396" s="764"/>
      <c r="RZZ396" s="764"/>
      <c r="SAA396" s="764"/>
      <c r="SAB396" s="764"/>
      <c r="SAC396" s="764"/>
      <c r="SAD396" s="764"/>
      <c r="SAE396" s="764"/>
      <c r="SAF396" s="764"/>
      <c r="SAG396" s="764"/>
      <c r="SAH396" s="764"/>
      <c r="SAI396" s="764"/>
      <c r="SAJ396" s="764"/>
      <c r="SAK396" s="764"/>
      <c r="SAL396" s="764"/>
      <c r="SAM396" s="764"/>
      <c r="SAN396" s="764"/>
      <c r="SAO396" s="764"/>
      <c r="SAP396" s="764"/>
      <c r="SAQ396" s="764"/>
      <c r="SAR396" s="764"/>
      <c r="SAS396" s="764"/>
      <c r="SAT396" s="764"/>
      <c r="SAU396" s="764"/>
      <c r="SAV396" s="764"/>
      <c r="SAW396" s="764"/>
      <c r="SAX396" s="764"/>
      <c r="SAY396" s="764"/>
      <c r="SAZ396" s="764"/>
      <c r="SBA396" s="764"/>
      <c r="SBB396" s="764"/>
      <c r="SBC396" s="764"/>
      <c r="SBD396" s="764"/>
      <c r="SBE396" s="764"/>
      <c r="SBF396" s="764"/>
      <c r="SBG396" s="764"/>
      <c r="SBH396" s="764"/>
      <c r="SBI396" s="764"/>
      <c r="SBJ396" s="764"/>
      <c r="SBK396" s="764"/>
      <c r="SBL396" s="764"/>
      <c r="SBM396" s="764"/>
      <c r="SBN396" s="764"/>
      <c r="SBO396" s="764"/>
      <c r="SBP396" s="764"/>
      <c r="SBQ396" s="764"/>
      <c r="SBR396" s="764"/>
      <c r="SBS396" s="764"/>
      <c r="SBT396" s="764"/>
      <c r="SBU396" s="764"/>
      <c r="SBV396" s="764"/>
      <c r="SBW396" s="764"/>
      <c r="SBX396" s="764"/>
      <c r="SBY396" s="764"/>
      <c r="SBZ396" s="764"/>
      <c r="SCA396" s="764"/>
      <c r="SCB396" s="764"/>
      <c r="SCC396" s="764"/>
      <c r="SCD396" s="764"/>
      <c r="SCE396" s="764"/>
      <c r="SCF396" s="764"/>
      <c r="SCG396" s="764"/>
      <c r="SCH396" s="764"/>
      <c r="SCI396" s="764"/>
      <c r="SCJ396" s="764"/>
      <c r="SCK396" s="764"/>
      <c r="SCL396" s="764"/>
      <c r="SCM396" s="764"/>
      <c r="SCN396" s="764"/>
      <c r="SCO396" s="764"/>
      <c r="SCP396" s="764"/>
      <c r="SCQ396" s="764"/>
      <c r="SCR396" s="764"/>
      <c r="SCS396" s="764"/>
      <c r="SCT396" s="764"/>
      <c r="SCU396" s="764"/>
      <c r="SCV396" s="764"/>
      <c r="SCW396" s="764"/>
      <c r="SCX396" s="764"/>
      <c r="SCY396" s="764"/>
      <c r="SCZ396" s="764"/>
      <c r="SDA396" s="764"/>
      <c r="SDB396" s="764"/>
      <c r="SDC396" s="764"/>
      <c r="SDD396" s="764"/>
      <c r="SDE396" s="764"/>
      <c r="SDF396" s="764"/>
      <c r="SDG396" s="764"/>
      <c r="SDH396" s="764"/>
      <c r="SDI396" s="764"/>
      <c r="SDJ396" s="764"/>
      <c r="SDK396" s="764"/>
      <c r="SDL396" s="764"/>
      <c r="SDM396" s="764"/>
      <c r="SDN396" s="764"/>
      <c r="SDO396" s="764"/>
      <c r="SDP396" s="764"/>
      <c r="SDQ396" s="764"/>
      <c r="SDR396" s="764"/>
      <c r="SDS396" s="764"/>
      <c r="SDT396" s="764"/>
      <c r="SDU396" s="764"/>
      <c r="SDV396" s="764"/>
      <c r="SDW396" s="764"/>
      <c r="SDX396" s="764"/>
      <c r="SDY396" s="764"/>
      <c r="SDZ396" s="764"/>
      <c r="SEA396" s="764"/>
      <c r="SEB396" s="764"/>
      <c r="SEC396" s="764"/>
      <c r="SED396" s="764"/>
      <c r="SEE396" s="764"/>
      <c r="SEF396" s="764"/>
      <c r="SEG396" s="764"/>
      <c r="SEH396" s="764"/>
      <c r="SEI396" s="764"/>
      <c r="SEJ396" s="764"/>
      <c r="SEK396" s="764"/>
      <c r="SEL396" s="764"/>
      <c r="SEM396" s="764"/>
      <c r="SEN396" s="764"/>
      <c r="SEO396" s="764"/>
      <c r="SEP396" s="764"/>
      <c r="SEQ396" s="764"/>
      <c r="SER396" s="764"/>
      <c r="SES396" s="764"/>
      <c r="SET396" s="764"/>
      <c r="SEU396" s="764"/>
      <c r="SEV396" s="764"/>
      <c r="SEW396" s="764"/>
      <c r="SEX396" s="764"/>
      <c r="SEY396" s="764"/>
      <c r="SEZ396" s="764"/>
      <c r="SFA396" s="764"/>
      <c r="SFB396" s="764"/>
      <c r="SFC396" s="764"/>
      <c r="SFD396" s="764"/>
      <c r="SFE396" s="764"/>
      <c r="SFF396" s="764"/>
      <c r="SFG396" s="764"/>
      <c r="SFH396" s="764"/>
      <c r="SFI396" s="764"/>
      <c r="SFJ396" s="764"/>
      <c r="SFK396" s="764"/>
      <c r="SFL396" s="764"/>
      <c r="SFM396" s="764"/>
      <c r="SFN396" s="764"/>
      <c r="SFO396" s="764"/>
      <c r="SFP396" s="764"/>
      <c r="SFQ396" s="764"/>
      <c r="SFR396" s="764"/>
      <c r="SFS396" s="764"/>
      <c r="SFT396" s="764"/>
      <c r="SFU396" s="764"/>
      <c r="SFV396" s="764"/>
      <c r="SFW396" s="764"/>
      <c r="SFX396" s="764"/>
      <c r="SFY396" s="764"/>
      <c r="SFZ396" s="764"/>
      <c r="SGA396" s="764"/>
      <c r="SGB396" s="764"/>
      <c r="SGC396" s="764"/>
      <c r="SGD396" s="764"/>
      <c r="SGE396" s="764"/>
      <c r="SGF396" s="764"/>
      <c r="SGG396" s="764"/>
      <c r="SGH396" s="764"/>
      <c r="SGI396" s="764"/>
      <c r="SGJ396" s="764"/>
      <c r="SGK396" s="764"/>
      <c r="SGL396" s="764"/>
      <c r="SGM396" s="764"/>
      <c r="SGN396" s="764"/>
      <c r="SGO396" s="764"/>
      <c r="SGP396" s="764"/>
      <c r="SGQ396" s="764"/>
      <c r="SGR396" s="764"/>
      <c r="SGS396" s="764"/>
      <c r="SGT396" s="764"/>
      <c r="SGU396" s="764"/>
      <c r="SGV396" s="764"/>
      <c r="SGW396" s="764"/>
      <c r="SGX396" s="764"/>
      <c r="SGY396" s="764"/>
      <c r="SGZ396" s="764"/>
      <c r="SHA396" s="764"/>
      <c r="SHB396" s="764"/>
      <c r="SHC396" s="764"/>
      <c r="SHD396" s="764"/>
      <c r="SHE396" s="764"/>
      <c r="SHF396" s="764"/>
      <c r="SHG396" s="764"/>
      <c r="SHH396" s="764"/>
      <c r="SHI396" s="764"/>
      <c r="SHJ396" s="764"/>
      <c r="SHK396" s="764"/>
      <c r="SHL396" s="764"/>
      <c r="SHM396" s="764"/>
      <c r="SHN396" s="764"/>
      <c r="SHO396" s="764"/>
      <c r="SHP396" s="764"/>
      <c r="SHQ396" s="764"/>
      <c r="SHR396" s="764"/>
      <c r="SHS396" s="764"/>
      <c r="SHT396" s="764"/>
      <c r="SHU396" s="764"/>
      <c r="SHV396" s="764"/>
      <c r="SHW396" s="764"/>
      <c r="SHX396" s="764"/>
      <c r="SHY396" s="764"/>
      <c r="SHZ396" s="764"/>
      <c r="SIA396" s="764"/>
      <c r="SIB396" s="764"/>
      <c r="SIC396" s="764"/>
      <c r="SID396" s="764"/>
      <c r="SIE396" s="764"/>
      <c r="SIF396" s="764"/>
      <c r="SIG396" s="764"/>
      <c r="SIH396" s="764"/>
      <c r="SII396" s="764"/>
      <c r="SIJ396" s="764"/>
      <c r="SIK396" s="764"/>
      <c r="SIL396" s="764"/>
      <c r="SIM396" s="764"/>
      <c r="SIN396" s="764"/>
      <c r="SIO396" s="764"/>
      <c r="SIP396" s="764"/>
      <c r="SIQ396" s="764"/>
      <c r="SIR396" s="764"/>
      <c r="SIS396" s="764"/>
      <c r="SIT396" s="764"/>
      <c r="SIU396" s="764"/>
      <c r="SIV396" s="764"/>
      <c r="SIW396" s="764"/>
      <c r="SIX396" s="764"/>
      <c r="SIY396" s="764"/>
      <c r="SIZ396" s="764"/>
      <c r="SJA396" s="764"/>
      <c r="SJB396" s="764"/>
      <c r="SJC396" s="764"/>
      <c r="SJD396" s="764"/>
      <c r="SJE396" s="764"/>
      <c r="SJF396" s="764"/>
      <c r="SJG396" s="764"/>
      <c r="SJH396" s="764"/>
      <c r="SJI396" s="764"/>
      <c r="SJJ396" s="764"/>
      <c r="SJK396" s="764"/>
      <c r="SJL396" s="764"/>
      <c r="SJM396" s="764"/>
      <c r="SJN396" s="764"/>
      <c r="SJO396" s="764"/>
      <c r="SJP396" s="764"/>
      <c r="SJQ396" s="764"/>
      <c r="SJR396" s="764"/>
      <c r="SJS396" s="764"/>
      <c r="SJT396" s="764"/>
      <c r="SJU396" s="764"/>
      <c r="SJV396" s="764"/>
      <c r="SJW396" s="764"/>
      <c r="SJX396" s="764"/>
      <c r="SJY396" s="764"/>
      <c r="SJZ396" s="764"/>
      <c r="SKA396" s="764"/>
      <c r="SKB396" s="764"/>
      <c r="SKC396" s="764"/>
      <c r="SKD396" s="764"/>
      <c r="SKE396" s="764"/>
      <c r="SKF396" s="764"/>
      <c r="SKG396" s="764"/>
      <c r="SKH396" s="764"/>
      <c r="SKI396" s="764"/>
      <c r="SKJ396" s="764"/>
      <c r="SKK396" s="764"/>
      <c r="SKL396" s="764"/>
      <c r="SKM396" s="764"/>
      <c r="SKN396" s="764"/>
      <c r="SKO396" s="764"/>
      <c r="SKP396" s="764"/>
      <c r="SKQ396" s="764"/>
      <c r="SKR396" s="764"/>
      <c r="SKS396" s="764"/>
      <c r="SKT396" s="764"/>
      <c r="SKU396" s="764"/>
      <c r="SKV396" s="764"/>
      <c r="SKW396" s="764"/>
      <c r="SKX396" s="764"/>
      <c r="SKY396" s="764"/>
      <c r="SKZ396" s="764"/>
      <c r="SLA396" s="764"/>
      <c r="SLB396" s="764"/>
      <c r="SLC396" s="764"/>
      <c r="SLD396" s="764"/>
      <c r="SLE396" s="764"/>
      <c r="SLF396" s="764"/>
      <c r="SLG396" s="764"/>
      <c r="SLH396" s="764"/>
      <c r="SLI396" s="764"/>
      <c r="SLJ396" s="764"/>
      <c r="SLK396" s="764"/>
      <c r="SLL396" s="764"/>
      <c r="SLM396" s="764"/>
      <c r="SLN396" s="764"/>
      <c r="SLO396" s="764"/>
      <c r="SLP396" s="764"/>
      <c r="SLQ396" s="764"/>
      <c r="SLR396" s="764"/>
      <c r="SLS396" s="764"/>
      <c r="SLT396" s="764"/>
      <c r="SLU396" s="764"/>
      <c r="SLV396" s="764"/>
      <c r="SLW396" s="764"/>
      <c r="SLX396" s="764"/>
      <c r="SLY396" s="764"/>
      <c r="SLZ396" s="764"/>
      <c r="SMA396" s="764"/>
      <c r="SMB396" s="764"/>
      <c r="SMC396" s="764"/>
      <c r="SMD396" s="764"/>
      <c r="SME396" s="764"/>
      <c r="SMF396" s="764"/>
      <c r="SMG396" s="764"/>
      <c r="SMH396" s="764"/>
      <c r="SMI396" s="764"/>
      <c r="SMJ396" s="764"/>
      <c r="SMK396" s="764"/>
      <c r="SML396" s="764"/>
      <c r="SMM396" s="764"/>
      <c r="SMN396" s="764"/>
      <c r="SMO396" s="764"/>
      <c r="SMP396" s="764"/>
      <c r="SMQ396" s="764"/>
      <c r="SMR396" s="764"/>
      <c r="SMS396" s="764"/>
      <c r="SMT396" s="764"/>
      <c r="SMU396" s="764"/>
      <c r="SMV396" s="764"/>
      <c r="SMW396" s="764"/>
      <c r="SMX396" s="764"/>
      <c r="SMY396" s="764"/>
      <c r="SMZ396" s="764"/>
      <c r="SNA396" s="764"/>
      <c r="SNB396" s="764"/>
      <c r="SNC396" s="764"/>
      <c r="SND396" s="764"/>
      <c r="SNE396" s="764"/>
      <c r="SNF396" s="764"/>
      <c r="SNG396" s="764"/>
      <c r="SNH396" s="764"/>
      <c r="SNI396" s="764"/>
      <c r="SNJ396" s="764"/>
      <c r="SNK396" s="764"/>
      <c r="SNL396" s="764"/>
      <c r="SNM396" s="764"/>
      <c r="SNN396" s="764"/>
      <c r="SNO396" s="764"/>
      <c r="SNP396" s="764"/>
      <c r="SNQ396" s="764"/>
      <c r="SNR396" s="764"/>
      <c r="SNS396" s="764"/>
      <c r="SNT396" s="764"/>
      <c r="SNU396" s="764"/>
      <c r="SNV396" s="764"/>
      <c r="SNW396" s="764"/>
      <c r="SNX396" s="764"/>
      <c r="SNY396" s="764"/>
      <c r="SNZ396" s="764"/>
      <c r="SOA396" s="764"/>
      <c r="SOB396" s="764"/>
      <c r="SOC396" s="764"/>
      <c r="SOD396" s="764"/>
      <c r="SOE396" s="764"/>
      <c r="SOF396" s="764"/>
      <c r="SOG396" s="764"/>
      <c r="SOH396" s="764"/>
      <c r="SOI396" s="764"/>
      <c r="SOJ396" s="764"/>
      <c r="SOK396" s="764"/>
      <c r="SOL396" s="764"/>
      <c r="SOM396" s="764"/>
      <c r="SON396" s="764"/>
      <c r="SOO396" s="764"/>
      <c r="SOP396" s="764"/>
      <c r="SOQ396" s="764"/>
      <c r="SOR396" s="764"/>
      <c r="SOS396" s="764"/>
      <c r="SOT396" s="764"/>
      <c r="SOU396" s="764"/>
      <c r="SOV396" s="764"/>
      <c r="SOW396" s="764"/>
      <c r="SOX396" s="764"/>
      <c r="SOY396" s="764"/>
      <c r="SOZ396" s="764"/>
      <c r="SPA396" s="764"/>
      <c r="SPB396" s="764"/>
      <c r="SPC396" s="764"/>
      <c r="SPD396" s="764"/>
      <c r="SPE396" s="764"/>
      <c r="SPF396" s="764"/>
      <c r="SPG396" s="764"/>
      <c r="SPH396" s="764"/>
      <c r="SPI396" s="764"/>
      <c r="SPJ396" s="764"/>
      <c r="SPK396" s="764"/>
      <c r="SPL396" s="764"/>
      <c r="SPM396" s="764"/>
      <c r="SPN396" s="764"/>
      <c r="SPO396" s="764"/>
      <c r="SPP396" s="764"/>
      <c r="SPQ396" s="764"/>
      <c r="SPR396" s="764"/>
      <c r="SPS396" s="764"/>
      <c r="SPT396" s="764"/>
      <c r="SPU396" s="764"/>
      <c r="SPV396" s="764"/>
      <c r="SPW396" s="764"/>
      <c r="SPX396" s="764"/>
      <c r="SPY396" s="764"/>
      <c r="SPZ396" s="764"/>
      <c r="SQA396" s="764"/>
      <c r="SQB396" s="764"/>
      <c r="SQC396" s="764"/>
      <c r="SQD396" s="764"/>
      <c r="SQE396" s="764"/>
      <c r="SQF396" s="764"/>
      <c r="SQG396" s="764"/>
      <c r="SQH396" s="764"/>
      <c r="SQI396" s="764"/>
      <c r="SQJ396" s="764"/>
      <c r="SQK396" s="764"/>
      <c r="SQL396" s="764"/>
      <c r="SQM396" s="764"/>
      <c r="SQN396" s="764"/>
      <c r="SQO396" s="764"/>
      <c r="SQP396" s="764"/>
      <c r="SQQ396" s="764"/>
      <c r="SQR396" s="764"/>
      <c r="SQS396" s="764"/>
      <c r="SQT396" s="764"/>
      <c r="SQU396" s="764"/>
      <c r="SQV396" s="764"/>
      <c r="SQW396" s="764"/>
      <c r="SQX396" s="764"/>
      <c r="SQY396" s="764"/>
      <c r="SQZ396" s="764"/>
      <c r="SRA396" s="764"/>
      <c r="SRB396" s="764"/>
      <c r="SRC396" s="764"/>
      <c r="SRD396" s="764"/>
      <c r="SRE396" s="764"/>
      <c r="SRF396" s="764"/>
      <c r="SRG396" s="764"/>
      <c r="SRH396" s="764"/>
      <c r="SRI396" s="764"/>
      <c r="SRJ396" s="764"/>
      <c r="SRK396" s="764"/>
      <c r="SRL396" s="764"/>
      <c r="SRM396" s="764"/>
      <c r="SRN396" s="764"/>
      <c r="SRO396" s="764"/>
      <c r="SRP396" s="764"/>
      <c r="SRQ396" s="764"/>
      <c r="SRR396" s="764"/>
      <c r="SRS396" s="764"/>
      <c r="SRT396" s="764"/>
      <c r="SRU396" s="764"/>
      <c r="SRV396" s="764"/>
      <c r="SRW396" s="764"/>
      <c r="SRX396" s="764"/>
      <c r="SRY396" s="764"/>
      <c r="SRZ396" s="764"/>
      <c r="SSA396" s="764"/>
      <c r="SSB396" s="764"/>
      <c r="SSC396" s="764"/>
      <c r="SSD396" s="764"/>
      <c r="SSE396" s="764"/>
      <c r="SSF396" s="764"/>
      <c r="SSG396" s="764"/>
      <c r="SSH396" s="764"/>
      <c r="SSI396" s="764"/>
      <c r="SSJ396" s="764"/>
      <c r="SSK396" s="764"/>
      <c r="SSL396" s="764"/>
      <c r="SSM396" s="764"/>
      <c r="SSN396" s="764"/>
      <c r="SSO396" s="764"/>
      <c r="SSP396" s="764"/>
      <c r="SSQ396" s="764"/>
      <c r="SSR396" s="764"/>
      <c r="SSS396" s="764"/>
      <c r="SST396" s="764"/>
      <c r="SSU396" s="764"/>
      <c r="SSV396" s="764"/>
      <c r="SSW396" s="764"/>
      <c r="SSX396" s="764"/>
      <c r="SSY396" s="764"/>
      <c r="SSZ396" s="764"/>
      <c r="STA396" s="764"/>
      <c r="STB396" s="764"/>
      <c r="STC396" s="764"/>
      <c r="STD396" s="764"/>
      <c r="STE396" s="764"/>
      <c r="STF396" s="764"/>
      <c r="STG396" s="764"/>
      <c r="STH396" s="764"/>
      <c r="STI396" s="764"/>
      <c r="STJ396" s="764"/>
      <c r="STK396" s="764"/>
      <c r="STL396" s="764"/>
      <c r="STM396" s="764"/>
      <c r="STN396" s="764"/>
      <c r="STO396" s="764"/>
      <c r="STP396" s="764"/>
      <c r="STQ396" s="764"/>
      <c r="STR396" s="764"/>
      <c r="STS396" s="764"/>
      <c r="STT396" s="764"/>
      <c r="STU396" s="764"/>
      <c r="STV396" s="764"/>
      <c r="STW396" s="764"/>
      <c r="STX396" s="764"/>
      <c r="STY396" s="764"/>
      <c r="STZ396" s="764"/>
      <c r="SUA396" s="764"/>
      <c r="SUB396" s="764"/>
      <c r="SUC396" s="764"/>
      <c r="SUD396" s="764"/>
      <c r="SUE396" s="764"/>
      <c r="SUF396" s="764"/>
      <c r="SUG396" s="764"/>
      <c r="SUH396" s="764"/>
      <c r="SUI396" s="764"/>
      <c r="SUJ396" s="764"/>
      <c r="SUK396" s="764"/>
      <c r="SUL396" s="764"/>
      <c r="SUM396" s="764"/>
      <c r="SUN396" s="764"/>
      <c r="SUO396" s="764"/>
      <c r="SUP396" s="764"/>
      <c r="SUQ396" s="764"/>
      <c r="SUR396" s="764"/>
      <c r="SUS396" s="764"/>
      <c r="SUT396" s="764"/>
      <c r="SUU396" s="764"/>
      <c r="SUV396" s="764"/>
      <c r="SUW396" s="764"/>
      <c r="SUX396" s="764"/>
      <c r="SUY396" s="764"/>
      <c r="SUZ396" s="764"/>
      <c r="SVA396" s="764"/>
      <c r="SVB396" s="764"/>
      <c r="SVC396" s="764"/>
      <c r="SVD396" s="764"/>
      <c r="SVE396" s="764"/>
      <c r="SVF396" s="764"/>
      <c r="SVG396" s="764"/>
      <c r="SVH396" s="764"/>
      <c r="SVI396" s="764"/>
      <c r="SVJ396" s="764"/>
      <c r="SVK396" s="764"/>
      <c r="SVL396" s="764"/>
      <c r="SVM396" s="764"/>
      <c r="SVN396" s="764"/>
      <c r="SVO396" s="764"/>
      <c r="SVP396" s="764"/>
      <c r="SVQ396" s="764"/>
      <c r="SVR396" s="764"/>
      <c r="SVS396" s="764"/>
      <c r="SVT396" s="764"/>
      <c r="SVU396" s="764"/>
      <c r="SVV396" s="764"/>
      <c r="SVW396" s="764"/>
      <c r="SVX396" s="764"/>
      <c r="SVY396" s="764"/>
      <c r="SVZ396" s="764"/>
      <c r="SWA396" s="764"/>
      <c r="SWB396" s="764"/>
      <c r="SWC396" s="764"/>
      <c r="SWD396" s="764"/>
      <c r="SWE396" s="764"/>
      <c r="SWF396" s="764"/>
      <c r="SWG396" s="764"/>
      <c r="SWH396" s="764"/>
      <c r="SWI396" s="764"/>
      <c r="SWJ396" s="764"/>
      <c r="SWK396" s="764"/>
      <c r="SWL396" s="764"/>
      <c r="SWM396" s="764"/>
      <c r="SWN396" s="764"/>
      <c r="SWO396" s="764"/>
      <c r="SWP396" s="764"/>
      <c r="SWQ396" s="764"/>
      <c r="SWR396" s="764"/>
      <c r="SWS396" s="764"/>
      <c r="SWT396" s="764"/>
      <c r="SWU396" s="764"/>
      <c r="SWV396" s="764"/>
      <c r="SWW396" s="764"/>
      <c r="SWX396" s="764"/>
      <c r="SWY396" s="764"/>
      <c r="SWZ396" s="764"/>
      <c r="SXA396" s="764"/>
      <c r="SXB396" s="764"/>
      <c r="SXC396" s="764"/>
      <c r="SXD396" s="764"/>
      <c r="SXE396" s="764"/>
      <c r="SXF396" s="764"/>
      <c r="SXG396" s="764"/>
      <c r="SXH396" s="764"/>
      <c r="SXI396" s="764"/>
      <c r="SXJ396" s="764"/>
      <c r="SXK396" s="764"/>
      <c r="SXL396" s="764"/>
      <c r="SXM396" s="764"/>
      <c r="SXN396" s="764"/>
      <c r="SXO396" s="764"/>
      <c r="SXP396" s="764"/>
      <c r="SXQ396" s="764"/>
      <c r="SXR396" s="764"/>
      <c r="SXS396" s="764"/>
      <c r="SXT396" s="764"/>
      <c r="SXU396" s="764"/>
      <c r="SXV396" s="764"/>
      <c r="SXW396" s="764"/>
      <c r="SXX396" s="764"/>
      <c r="SXY396" s="764"/>
      <c r="SXZ396" s="764"/>
      <c r="SYA396" s="764"/>
      <c r="SYB396" s="764"/>
      <c r="SYC396" s="764"/>
      <c r="SYD396" s="764"/>
      <c r="SYE396" s="764"/>
      <c r="SYF396" s="764"/>
      <c r="SYG396" s="764"/>
      <c r="SYH396" s="764"/>
      <c r="SYI396" s="764"/>
      <c r="SYJ396" s="764"/>
      <c r="SYK396" s="764"/>
      <c r="SYL396" s="764"/>
      <c r="SYM396" s="764"/>
      <c r="SYN396" s="764"/>
      <c r="SYO396" s="764"/>
      <c r="SYP396" s="764"/>
      <c r="SYQ396" s="764"/>
      <c r="SYR396" s="764"/>
      <c r="SYS396" s="764"/>
      <c r="SYT396" s="764"/>
      <c r="SYU396" s="764"/>
      <c r="SYV396" s="764"/>
      <c r="SYW396" s="764"/>
      <c r="SYX396" s="764"/>
      <c r="SYY396" s="764"/>
      <c r="SYZ396" s="764"/>
      <c r="SZA396" s="764"/>
      <c r="SZB396" s="764"/>
      <c r="SZC396" s="764"/>
      <c r="SZD396" s="764"/>
      <c r="SZE396" s="764"/>
      <c r="SZF396" s="764"/>
      <c r="SZG396" s="764"/>
      <c r="SZH396" s="764"/>
      <c r="SZI396" s="764"/>
      <c r="SZJ396" s="764"/>
      <c r="SZK396" s="764"/>
      <c r="SZL396" s="764"/>
      <c r="SZM396" s="764"/>
      <c r="SZN396" s="764"/>
      <c r="SZO396" s="764"/>
      <c r="SZP396" s="764"/>
      <c r="SZQ396" s="764"/>
      <c r="SZR396" s="764"/>
      <c r="SZS396" s="764"/>
      <c r="SZT396" s="764"/>
      <c r="SZU396" s="764"/>
      <c r="SZV396" s="764"/>
      <c r="SZW396" s="764"/>
      <c r="SZX396" s="764"/>
      <c r="SZY396" s="764"/>
      <c r="SZZ396" s="764"/>
      <c r="TAA396" s="764"/>
      <c r="TAB396" s="764"/>
      <c r="TAC396" s="764"/>
      <c r="TAD396" s="764"/>
      <c r="TAE396" s="764"/>
      <c r="TAF396" s="764"/>
      <c r="TAG396" s="764"/>
      <c r="TAH396" s="764"/>
      <c r="TAI396" s="764"/>
      <c r="TAJ396" s="764"/>
      <c r="TAK396" s="764"/>
      <c r="TAL396" s="764"/>
      <c r="TAM396" s="764"/>
      <c r="TAN396" s="764"/>
      <c r="TAO396" s="764"/>
      <c r="TAP396" s="764"/>
      <c r="TAQ396" s="764"/>
      <c r="TAR396" s="764"/>
      <c r="TAS396" s="764"/>
      <c r="TAT396" s="764"/>
      <c r="TAU396" s="764"/>
      <c r="TAV396" s="764"/>
      <c r="TAW396" s="764"/>
      <c r="TAX396" s="764"/>
      <c r="TAY396" s="764"/>
      <c r="TAZ396" s="764"/>
      <c r="TBA396" s="764"/>
      <c r="TBB396" s="764"/>
      <c r="TBC396" s="764"/>
      <c r="TBD396" s="764"/>
      <c r="TBE396" s="764"/>
      <c r="TBF396" s="764"/>
      <c r="TBG396" s="764"/>
      <c r="TBH396" s="764"/>
      <c r="TBI396" s="764"/>
      <c r="TBJ396" s="764"/>
      <c r="TBK396" s="764"/>
      <c r="TBL396" s="764"/>
      <c r="TBM396" s="764"/>
      <c r="TBN396" s="764"/>
      <c r="TBO396" s="764"/>
      <c r="TBP396" s="764"/>
      <c r="TBQ396" s="764"/>
      <c r="TBR396" s="764"/>
      <c r="TBS396" s="764"/>
      <c r="TBT396" s="764"/>
      <c r="TBU396" s="764"/>
      <c r="TBV396" s="764"/>
      <c r="TBW396" s="764"/>
      <c r="TBX396" s="764"/>
      <c r="TBY396" s="764"/>
      <c r="TBZ396" s="764"/>
      <c r="TCA396" s="764"/>
      <c r="TCB396" s="764"/>
      <c r="TCC396" s="764"/>
      <c r="TCD396" s="764"/>
      <c r="TCE396" s="764"/>
      <c r="TCF396" s="764"/>
      <c r="TCG396" s="764"/>
      <c r="TCH396" s="764"/>
      <c r="TCI396" s="764"/>
      <c r="TCJ396" s="764"/>
      <c r="TCK396" s="764"/>
      <c r="TCL396" s="764"/>
      <c r="TCM396" s="764"/>
      <c r="TCN396" s="764"/>
      <c r="TCO396" s="764"/>
      <c r="TCP396" s="764"/>
      <c r="TCQ396" s="764"/>
      <c r="TCR396" s="764"/>
      <c r="TCS396" s="764"/>
      <c r="TCT396" s="764"/>
      <c r="TCU396" s="764"/>
      <c r="TCV396" s="764"/>
      <c r="TCW396" s="764"/>
      <c r="TCX396" s="764"/>
      <c r="TCY396" s="764"/>
      <c r="TCZ396" s="764"/>
      <c r="TDA396" s="764"/>
      <c r="TDB396" s="764"/>
      <c r="TDC396" s="764"/>
      <c r="TDD396" s="764"/>
      <c r="TDE396" s="764"/>
      <c r="TDF396" s="764"/>
      <c r="TDG396" s="764"/>
      <c r="TDH396" s="764"/>
      <c r="TDI396" s="764"/>
      <c r="TDJ396" s="764"/>
      <c r="TDK396" s="764"/>
      <c r="TDL396" s="764"/>
      <c r="TDM396" s="764"/>
      <c r="TDN396" s="764"/>
      <c r="TDO396" s="764"/>
      <c r="TDP396" s="764"/>
      <c r="TDQ396" s="764"/>
      <c r="TDR396" s="764"/>
      <c r="TDS396" s="764"/>
      <c r="TDT396" s="764"/>
      <c r="TDU396" s="764"/>
      <c r="TDV396" s="764"/>
      <c r="TDW396" s="764"/>
      <c r="TDX396" s="764"/>
      <c r="TDY396" s="764"/>
      <c r="TDZ396" s="764"/>
      <c r="TEA396" s="764"/>
      <c r="TEB396" s="764"/>
      <c r="TEC396" s="764"/>
      <c r="TED396" s="764"/>
      <c r="TEE396" s="764"/>
      <c r="TEF396" s="764"/>
      <c r="TEG396" s="764"/>
      <c r="TEH396" s="764"/>
      <c r="TEI396" s="764"/>
      <c r="TEJ396" s="764"/>
      <c r="TEK396" s="764"/>
      <c r="TEL396" s="764"/>
      <c r="TEM396" s="764"/>
      <c r="TEN396" s="764"/>
      <c r="TEO396" s="764"/>
      <c r="TEP396" s="764"/>
      <c r="TEQ396" s="764"/>
      <c r="TER396" s="764"/>
      <c r="TES396" s="764"/>
      <c r="TET396" s="764"/>
      <c r="TEU396" s="764"/>
      <c r="TEV396" s="764"/>
      <c r="TEW396" s="764"/>
      <c r="TEX396" s="764"/>
      <c r="TEY396" s="764"/>
      <c r="TEZ396" s="764"/>
      <c r="TFA396" s="764"/>
      <c r="TFB396" s="764"/>
      <c r="TFC396" s="764"/>
      <c r="TFD396" s="764"/>
      <c r="TFE396" s="764"/>
      <c r="TFF396" s="764"/>
      <c r="TFG396" s="764"/>
      <c r="TFH396" s="764"/>
      <c r="TFI396" s="764"/>
      <c r="TFJ396" s="764"/>
      <c r="TFK396" s="764"/>
      <c r="TFL396" s="764"/>
      <c r="TFM396" s="764"/>
      <c r="TFN396" s="764"/>
      <c r="TFO396" s="764"/>
      <c r="TFP396" s="764"/>
      <c r="TFQ396" s="764"/>
      <c r="TFR396" s="764"/>
      <c r="TFS396" s="764"/>
      <c r="TFT396" s="764"/>
      <c r="TFU396" s="764"/>
      <c r="TFV396" s="764"/>
      <c r="TFW396" s="764"/>
      <c r="TFX396" s="764"/>
      <c r="TFY396" s="764"/>
      <c r="TFZ396" s="764"/>
      <c r="TGA396" s="764"/>
      <c r="TGB396" s="764"/>
      <c r="TGC396" s="764"/>
      <c r="TGD396" s="764"/>
      <c r="TGE396" s="764"/>
      <c r="TGF396" s="764"/>
      <c r="TGG396" s="764"/>
      <c r="TGH396" s="764"/>
      <c r="TGI396" s="764"/>
      <c r="TGJ396" s="764"/>
      <c r="TGK396" s="764"/>
      <c r="TGL396" s="764"/>
      <c r="TGM396" s="764"/>
      <c r="TGN396" s="764"/>
      <c r="TGO396" s="764"/>
      <c r="TGP396" s="764"/>
      <c r="TGQ396" s="764"/>
      <c r="TGR396" s="764"/>
      <c r="TGS396" s="764"/>
      <c r="TGT396" s="764"/>
      <c r="TGU396" s="764"/>
      <c r="TGV396" s="764"/>
      <c r="TGW396" s="764"/>
      <c r="TGX396" s="764"/>
      <c r="TGY396" s="764"/>
      <c r="TGZ396" s="764"/>
      <c r="THA396" s="764"/>
      <c r="THB396" s="764"/>
      <c r="THC396" s="764"/>
      <c r="THD396" s="764"/>
      <c r="THE396" s="764"/>
      <c r="THF396" s="764"/>
      <c r="THG396" s="764"/>
      <c r="THH396" s="764"/>
      <c r="THI396" s="764"/>
      <c r="THJ396" s="764"/>
      <c r="THK396" s="764"/>
      <c r="THL396" s="764"/>
      <c r="THM396" s="764"/>
      <c r="THN396" s="764"/>
      <c r="THO396" s="764"/>
      <c r="THP396" s="764"/>
      <c r="THQ396" s="764"/>
      <c r="THR396" s="764"/>
      <c r="THS396" s="764"/>
      <c r="THT396" s="764"/>
      <c r="THU396" s="764"/>
      <c r="THV396" s="764"/>
      <c r="THW396" s="764"/>
      <c r="THX396" s="764"/>
      <c r="THY396" s="764"/>
      <c r="THZ396" s="764"/>
      <c r="TIA396" s="764"/>
      <c r="TIB396" s="764"/>
      <c r="TIC396" s="764"/>
      <c r="TID396" s="764"/>
      <c r="TIE396" s="764"/>
      <c r="TIF396" s="764"/>
      <c r="TIG396" s="764"/>
      <c r="TIH396" s="764"/>
      <c r="TII396" s="764"/>
      <c r="TIJ396" s="764"/>
      <c r="TIK396" s="764"/>
      <c r="TIL396" s="764"/>
      <c r="TIM396" s="764"/>
      <c r="TIN396" s="764"/>
      <c r="TIO396" s="764"/>
      <c r="TIP396" s="764"/>
      <c r="TIQ396" s="764"/>
      <c r="TIR396" s="764"/>
      <c r="TIS396" s="764"/>
      <c r="TIT396" s="764"/>
      <c r="TIU396" s="764"/>
      <c r="TIV396" s="764"/>
      <c r="TIW396" s="764"/>
      <c r="TIX396" s="764"/>
      <c r="TIY396" s="764"/>
      <c r="TIZ396" s="764"/>
      <c r="TJA396" s="764"/>
      <c r="TJB396" s="764"/>
      <c r="TJC396" s="764"/>
      <c r="TJD396" s="764"/>
      <c r="TJE396" s="764"/>
      <c r="TJF396" s="764"/>
      <c r="TJG396" s="764"/>
      <c r="TJH396" s="764"/>
      <c r="TJI396" s="764"/>
      <c r="TJJ396" s="764"/>
      <c r="TJK396" s="764"/>
      <c r="TJL396" s="764"/>
      <c r="TJM396" s="764"/>
      <c r="TJN396" s="764"/>
      <c r="TJO396" s="764"/>
      <c r="TJP396" s="764"/>
      <c r="TJQ396" s="764"/>
      <c r="TJR396" s="764"/>
      <c r="TJS396" s="764"/>
      <c r="TJT396" s="764"/>
      <c r="TJU396" s="764"/>
      <c r="TJV396" s="764"/>
      <c r="TJW396" s="764"/>
      <c r="TJX396" s="764"/>
      <c r="TJY396" s="764"/>
      <c r="TJZ396" s="764"/>
      <c r="TKA396" s="764"/>
      <c r="TKB396" s="764"/>
      <c r="TKC396" s="764"/>
      <c r="TKD396" s="764"/>
      <c r="TKE396" s="764"/>
      <c r="TKF396" s="764"/>
      <c r="TKG396" s="764"/>
      <c r="TKH396" s="764"/>
      <c r="TKI396" s="764"/>
      <c r="TKJ396" s="764"/>
      <c r="TKK396" s="764"/>
      <c r="TKL396" s="764"/>
      <c r="TKM396" s="764"/>
      <c r="TKN396" s="764"/>
      <c r="TKO396" s="764"/>
      <c r="TKP396" s="764"/>
      <c r="TKQ396" s="764"/>
      <c r="TKR396" s="764"/>
      <c r="TKS396" s="764"/>
      <c r="TKT396" s="764"/>
      <c r="TKU396" s="764"/>
      <c r="TKV396" s="764"/>
      <c r="TKW396" s="764"/>
      <c r="TKX396" s="764"/>
      <c r="TKY396" s="764"/>
      <c r="TKZ396" s="764"/>
      <c r="TLA396" s="764"/>
      <c r="TLB396" s="764"/>
      <c r="TLC396" s="764"/>
      <c r="TLD396" s="764"/>
      <c r="TLE396" s="764"/>
      <c r="TLF396" s="764"/>
      <c r="TLG396" s="764"/>
      <c r="TLH396" s="764"/>
      <c r="TLI396" s="764"/>
      <c r="TLJ396" s="764"/>
      <c r="TLK396" s="764"/>
      <c r="TLL396" s="764"/>
      <c r="TLM396" s="764"/>
      <c r="TLN396" s="764"/>
      <c r="TLO396" s="764"/>
      <c r="TLP396" s="764"/>
      <c r="TLQ396" s="764"/>
      <c r="TLR396" s="764"/>
      <c r="TLS396" s="764"/>
      <c r="TLT396" s="764"/>
      <c r="TLU396" s="764"/>
      <c r="TLV396" s="764"/>
      <c r="TLW396" s="764"/>
      <c r="TLX396" s="764"/>
      <c r="TLY396" s="764"/>
      <c r="TLZ396" s="764"/>
      <c r="TMA396" s="764"/>
      <c r="TMB396" s="764"/>
      <c r="TMC396" s="764"/>
      <c r="TMD396" s="764"/>
      <c r="TME396" s="764"/>
      <c r="TMF396" s="764"/>
      <c r="TMG396" s="764"/>
      <c r="TMH396" s="764"/>
      <c r="TMI396" s="764"/>
      <c r="TMJ396" s="764"/>
      <c r="TMK396" s="764"/>
      <c r="TML396" s="764"/>
      <c r="TMM396" s="764"/>
      <c r="TMN396" s="764"/>
      <c r="TMO396" s="764"/>
      <c r="TMP396" s="764"/>
      <c r="TMQ396" s="764"/>
      <c r="TMR396" s="764"/>
      <c r="TMS396" s="764"/>
      <c r="TMT396" s="764"/>
      <c r="TMU396" s="764"/>
      <c r="TMV396" s="764"/>
      <c r="TMW396" s="764"/>
      <c r="TMX396" s="764"/>
      <c r="TMY396" s="764"/>
      <c r="TMZ396" s="764"/>
      <c r="TNA396" s="764"/>
      <c r="TNB396" s="764"/>
      <c r="TNC396" s="764"/>
      <c r="TND396" s="764"/>
      <c r="TNE396" s="764"/>
      <c r="TNF396" s="764"/>
      <c r="TNG396" s="764"/>
      <c r="TNH396" s="764"/>
      <c r="TNI396" s="764"/>
      <c r="TNJ396" s="764"/>
      <c r="TNK396" s="764"/>
      <c r="TNL396" s="764"/>
      <c r="TNM396" s="764"/>
      <c r="TNN396" s="764"/>
      <c r="TNO396" s="764"/>
      <c r="TNP396" s="764"/>
      <c r="TNQ396" s="764"/>
      <c r="TNR396" s="764"/>
      <c r="TNS396" s="764"/>
      <c r="TNT396" s="764"/>
      <c r="TNU396" s="764"/>
      <c r="TNV396" s="764"/>
      <c r="TNW396" s="764"/>
      <c r="TNX396" s="764"/>
      <c r="TNY396" s="764"/>
      <c r="TNZ396" s="764"/>
      <c r="TOA396" s="764"/>
      <c r="TOB396" s="764"/>
      <c r="TOC396" s="764"/>
      <c r="TOD396" s="764"/>
      <c r="TOE396" s="764"/>
      <c r="TOF396" s="764"/>
      <c r="TOG396" s="764"/>
      <c r="TOH396" s="764"/>
      <c r="TOI396" s="764"/>
      <c r="TOJ396" s="764"/>
      <c r="TOK396" s="764"/>
      <c r="TOL396" s="764"/>
      <c r="TOM396" s="764"/>
      <c r="TON396" s="764"/>
      <c r="TOO396" s="764"/>
      <c r="TOP396" s="764"/>
      <c r="TOQ396" s="764"/>
      <c r="TOR396" s="764"/>
      <c r="TOS396" s="764"/>
      <c r="TOT396" s="764"/>
      <c r="TOU396" s="764"/>
      <c r="TOV396" s="764"/>
      <c r="TOW396" s="764"/>
      <c r="TOX396" s="764"/>
      <c r="TOY396" s="764"/>
      <c r="TOZ396" s="764"/>
      <c r="TPA396" s="764"/>
      <c r="TPB396" s="764"/>
      <c r="TPC396" s="764"/>
      <c r="TPD396" s="764"/>
      <c r="TPE396" s="764"/>
      <c r="TPF396" s="764"/>
      <c r="TPG396" s="764"/>
      <c r="TPH396" s="764"/>
      <c r="TPI396" s="764"/>
      <c r="TPJ396" s="764"/>
      <c r="TPK396" s="764"/>
      <c r="TPL396" s="764"/>
      <c r="TPM396" s="764"/>
      <c r="TPN396" s="764"/>
      <c r="TPO396" s="764"/>
      <c r="TPP396" s="764"/>
      <c r="TPQ396" s="764"/>
      <c r="TPR396" s="764"/>
      <c r="TPS396" s="764"/>
      <c r="TPT396" s="764"/>
      <c r="TPU396" s="764"/>
      <c r="TPV396" s="764"/>
      <c r="TPW396" s="764"/>
      <c r="TPX396" s="764"/>
      <c r="TPY396" s="764"/>
      <c r="TPZ396" s="764"/>
      <c r="TQA396" s="764"/>
      <c r="TQB396" s="764"/>
      <c r="TQC396" s="764"/>
      <c r="TQD396" s="764"/>
      <c r="TQE396" s="764"/>
      <c r="TQF396" s="764"/>
      <c r="TQG396" s="764"/>
      <c r="TQH396" s="764"/>
      <c r="TQI396" s="764"/>
      <c r="TQJ396" s="764"/>
      <c r="TQK396" s="764"/>
      <c r="TQL396" s="764"/>
      <c r="TQM396" s="764"/>
      <c r="TQN396" s="764"/>
      <c r="TQO396" s="764"/>
      <c r="TQP396" s="764"/>
      <c r="TQQ396" s="764"/>
      <c r="TQR396" s="764"/>
      <c r="TQS396" s="764"/>
      <c r="TQT396" s="764"/>
      <c r="TQU396" s="764"/>
      <c r="TQV396" s="764"/>
      <c r="TQW396" s="764"/>
      <c r="TQX396" s="764"/>
      <c r="TQY396" s="764"/>
      <c r="TQZ396" s="764"/>
      <c r="TRA396" s="764"/>
      <c r="TRB396" s="764"/>
      <c r="TRC396" s="764"/>
      <c r="TRD396" s="764"/>
      <c r="TRE396" s="764"/>
      <c r="TRF396" s="764"/>
      <c r="TRG396" s="764"/>
      <c r="TRH396" s="764"/>
      <c r="TRI396" s="764"/>
      <c r="TRJ396" s="764"/>
      <c r="TRK396" s="764"/>
      <c r="TRL396" s="764"/>
      <c r="TRM396" s="764"/>
      <c r="TRN396" s="764"/>
      <c r="TRO396" s="764"/>
      <c r="TRP396" s="764"/>
      <c r="TRQ396" s="764"/>
      <c r="TRR396" s="764"/>
      <c r="TRS396" s="764"/>
      <c r="TRT396" s="764"/>
      <c r="TRU396" s="764"/>
      <c r="TRV396" s="764"/>
      <c r="TRW396" s="764"/>
      <c r="TRX396" s="764"/>
      <c r="TRY396" s="764"/>
      <c r="TRZ396" s="764"/>
      <c r="TSA396" s="764"/>
      <c r="TSB396" s="764"/>
      <c r="TSC396" s="764"/>
      <c r="TSD396" s="764"/>
      <c r="TSE396" s="764"/>
      <c r="TSF396" s="764"/>
      <c r="TSG396" s="764"/>
      <c r="TSH396" s="764"/>
      <c r="TSI396" s="764"/>
      <c r="TSJ396" s="764"/>
      <c r="TSK396" s="764"/>
      <c r="TSL396" s="764"/>
      <c r="TSM396" s="764"/>
      <c r="TSN396" s="764"/>
      <c r="TSO396" s="764"/>
      <c r="TSP396" s="764"/>
      <c r="TSQ396" s="764"/>
      <c r="TSR396" s="764"/>
      <c r="TSS396" s="764"/>
      <c r="TST396" s="764"/>
      <c r="TSU396" s="764"/>
      <c r="TSV396" s="764"/>
      <c r="TSW396" s="764"/>
      <c r="TSX396" s="764"/>
      <c r="TSY396" s="764"/>
      <c r="TSZ396" s="764"/>
      <c r="TTA396" s="764"/>
      <c r="TTB396" s="764"/>
      <c r="TTC396" s="764"/>
      <c r="TTD396" s="764"/>
      <c r="TTE396" s="764"/>
      <c r="TTF396" s="764"/>
      <c r="TTG396" s="764"/>
      <c r="TTH396" s="764"/>
      <c r="TTI396" s="764"/>
      <c r="TTJ396" s="764"/>
      <c r="TTK396" s="764"/>
      <c r="TTL396" s="764"/>
      <c r="TTM396" s="764"/>
      <c r="TTN396" s="764"/>
      <c r="TTO396" s="764"/>
      <c r="TTP396" s="764"/>
      <c r="TTQ396" s="764"/>
      <c r="TTR396" s="764"/>
      <c r="TTS396" s="764"/>
      <c r="TTT396" s="764"/>
      <c r="TTU396" s="764"/>
      <c r="TTV396" s="764"/>
      <c r="TTW396" s="764"/>
      <c r="TTX396" s="764"/>
      <c r="TTY396" s="764"/>
      <c r="TTZ396" s="764"/>
      <c r="TUA396" s="764"/>
      <c r="TUB396" s="764"/>
      <c r="TUC396" s="764"/>
      <c r="TUD396" s="764"/>
      <c r="TUE396" s="764"/>
      <c r="TUF396" s="764"/>
      <c r="TUG396" s="764"/>
      <c r="TUH396" s="764"/>
      <c r="TUI396" s="764"/>
      <c r="TUJ396" s="764"/>
      <c r="TUK396" s="764"/>
      <c r="TUL396" s="764"/>
      <c r="TUM396" s="764"/>
      <c r="TUN396" s="764"/>
      <c r="TUO396" s="764"/>
      <c r="TUP396" s="764"/>
      <c r="TUQ396" s="764"/>
      <c r="TUR396" s="764"/>
      <c r="TUS396" s="764"/>
      <c r="TUT396" s="764"/>
      <c r="TUU396" s="764"/>
      <c r="TUV396" s="764"/>
      <c r="TUW396" s="764"/>
      <c r="TUX396" s="764"/>
      <c r="TUY396" s="764"/>
      <c r="TUZ396" s="764"/>
      <c r="TVA396" s="764"/>
      <c r="TVB396" s="764"/>
      <c r="TVC396" s="764"/>
      <c r="TVD396" s="764"/>
      <c r="TVE396" s="764"/>
      <c r="TVF396" s="764"/>
      <c r="TVG396" s="764"/>
      <c r="TVH396" s="764"/>
      <c r="TVI396" s="764"/>
      <c r="TVJ396" s="764"/>
      <c r="TVK396" s="764"/>
      <c r="TVL396" s="764"/>
      <c r="TVM396" s="764"/>
      <c r="TVN396" s="764"/>
      <c r="TVO396" s="764"/>
      <c r="TVP396" s="764"/>
      <c r="TVQ396" s="764"/>
      <c r="TVR396" s="764"/>
      <c r="TVS396" s="764"/>
      <c r="TVT396" s="764"/>
      <c r="TVU396" s="764"/>
      <c r="TVV396" s="764"/>
      <c r="TVW396" s="764"/>
      <c r="TVX396" s="764"/>
      <c r="TVY396" s="764"/>
      <c r="TVZ396" s="764"/>
      <c r="TWA396" s="764"/>
      <c r="TWB396" s="764"/>
      <c r="TWC396" s="764"/>
      <c r="TWD396" s="764"/>
      <c r="TWE396" s="764"/>
      <c r="TWF396" s="764"/>
      <c r="TWG396" s="764"/>
      <c r="TWH396" s="764"/>
      <c r="TWI396" s="764"/>
      <c r="TWJ396" s="764"/>
      <c r="TWK396" s="764"/>
      <c r="TWL396" s="764"/>
      <c r="TWM396" s="764"/>
      <c r="TWN396" s="764"/>
      <c r="TWO396" s="764"/>
      <c r="TWP396" s="764"/>
      <c r="TWQ396" s="764"/>
      <c r="TWR396" s="764"/>
      <c r="TWS396" s="764"/>
      <c r="TWT396" s="764"/>
      <c r="TWU396" s="764"/>
      <c r="TWV396" s="764"/>
      <c r="TWW396" s="764"/>
      <c r="TWX396" s="764"/>
      <c r="TWY396" s="764"/>
      <c r="TWZ396" s="764"/>
      <c r="TXA396" s="764"/>
      <c r="TXB396" s="764"/>
      <c r="TXC396" s="764"/>
      <c r="TXD396" s="764"/>
      <c r="TXE396" s="764"/>
      <c r="TXF396" s="764"/>
      <c r="TXG396" s="764"/>
      <c r="TXH396" s="764"/>
      <c r="TXI396" s="764"/>
      <c r="TXJ396" s="764"/>
      <c r="TXK396" s="764"/>
      <c r="TXL396" s="764"/>
      <c r="TXM396" s="764"/>
      <c r="TXN396" s="764"/>
      <c r="TXO396" s="764"/>
      <c r="TXP396" s="764"/>
      <c r="TXQ396" s="764"/>
      <c r="TXR396" s="764"/>
      <c r="TXS396" s="764"/>
      <c r="TXT396" s="764"/>
      <c r="TXU396" s="764"/>
      <c r="TXV396" s="764"/>
      <c r="TXW396" s="764"/>
      <c r="TXX396" s="764"/>
      <c r="TXY396" s="764"/>
      <c r="TXZ396" s="764"/>
      <c r="TYA396" s="764"/>
      <c r="TYB396" s="764"/>
      <c r="TYC396" s="764"/>
      <c r="TYD396" s="764"/>
      <c r="TYE396" s="764"/>
      <c r="TYF396" s="764"/>
      <c r="TYG396" s="764"/>
      <c r="TYH396" s="764"/>
      <c r="TYI396" s="764"/>
      <c r="TYJ396" s="764"/>
      <c r="TYK396" s="764"/>
      <c r="TYL396" s="764"/>
      <c r="TYM396" s="764"/>
      <c r="TYN396" s="764"/>
      <c r="TYO396" s="764"/>
      <c r="TYP396" s="764"/>
      <c r="TYQ396" s="764"/>
      <c r="TYR396" s="764"/>
      <c r="TYS396" s="764"/>
      <c r="TYT396" s="764"/>
      <c r="TYU396" s="764"/>
      <c r="TYV396" s="764"/>
      <c r="TYW396" s="764"/>
      <c r="TYX396" s="764"/>
      <c r="TYY396" s="764"/>
      <c r="TYZ396" s="764"/>
      <c r="TZA396" s="764"/>
      <c r="TZB396" s="764"/>
      <c r="TZC396" s="764"/>
      <c r="TZD396" s="764"/>
      <c r="TZE396" s="764"/>
      <c r="TZF396" s="764"/>
      <c r="TZG396" s="764"/>
      <c r="TZH396" s="764"/>
      <c r="TZI396" s="764"/>
      <c r="TZJ396" s="764"/>
      <c r="TZK396" s="764"/>
      <c r="TZL396" s="764"/>
      <c r="TZM396" s="764"/>
      <c r="TZN396" s="764"/>
      <c r="TZO396" s="764"/>
      <c r="TZP396" s="764"/>
      <c r="TZQ396" s="764"/>
      <c r="TZR396" s="764"/>
      <c r="TZS396" s="764"/>
      <c r="TZT396" s="764"/>
      <c r="TZU396" s="764"/>
      <c r="TZV396" s="764"/>
      <c r="TZW396" s="764"/>
      <c r="TZX396" s="764"/>
      <c r="TZY396" s="764"/>
      <c r="TZZ396" s="764"/>
      <c r="UAA396" s="764"/>
      <c r="UAB396" s="764"/>
      <c r="UAC396" s="764"/>
      <c r="UAD396" s="764"/>
      <c r="UAE396" s="764"/>
      <c r="UAF396" s="764"/>
      <c r="UAG396" s="764"/>
      <c r="UAH396" s="764"/>
      <c r="UAI396" s="764"/>
      <c r="UAJ396" s="764"/>
      <c r="UAK396" s="764"/>
      <c r="UAL396" s="764"/>
      <c r="UAM396" s="764"/>
      <c r="UAN396" s="764"/>
      <c r="UAO396" s="764"/>
      <c r="UAP396" s="764"/>
      <c r="UAQ396" s="764"/>
      <c r="UAR396" s="764"/>
      <c r="UAS396" s="764"/>
      <c r="UAT396" s="764"/>
      <c r="UAU396" s="764"/>
      <c r="UAV396" s="764"/>
      <c r="UAW396" s="764"/>
      <c r="UAX396" s="764"/>
      <c r="UAY396" s="764"/>
      <c r="UAZ396" s="764"/>
      <c r="UBA396" s="764"/>
      <c r="UBB396" s="764"/>
      <c r="UBC396" s="764"/>
      <c r="UBD396" s="764"/>
      <c r="UBE396" s="764"/>
      <c r="UBF396" s="764"/>
      <c r="UBG396" s="764"/>
      <c r="UBH396" s="764"/>
      <c r="UBI396" s="764"/>
      <c r="UBJ396" s="764"/>
      <c r="UBK396" s="764"/>
      <c r="UBL396" s="764"/>
      <c r="UBM396" s="764"/>
      <c r="UBN396" s="764"/>
      <c r="UBO396" s="764"/>
      <c r="UBP396" s="764"/>
      <c r="UBQ396" s="764"/>
      <c r="UBR396" s="764"/>
      <c r="UBS396" s="764"/>
      <c r="UBT396" s="764"/>
      <c r="UBU396" s="764"/>
      <c r="UBV396" s="764"/>
      <c r="UBW396" s="764"/>
      <c r="UBX396" s="764"/>
      <c r="UBY396" s="764"/>
      <c r="UBZ396" s="764"/>
      <c r="UCA396" s="764"/>
      <c r="UCB396" s="764"/>
      <c r="UCC396" s="764"/>
      <c r="UCD396" s="764"/>
      <c r="UCE396" s="764"/>
      <c r="UCF396" s="764"/>
      <c r="UCG396" s="764"/>
      <c r="UCH396" s="764"/>
      <c r="UCI396" s="764"/>
      <c r="UCJ396" s="764"/>
      <c r="UCK396" s="764"/>
      <c r="UCL396" s="764"/>
      <c r="UCM396" s="764"/>
      <c r="UCN396" s="764"/>
      <c r="UCO396" s="764"/>
      <c r="UCP396" s="764"/>
      <c r="UCQ396" s="764"/>
      <c r="UCR396" s="764"/>
      <c r="UCS396" s="764"/>
      <c r="UCT396" s="764"/>
      <c r="UCU396" s="764"/>
      <c r="UCV396" s="764"/>
      <c r="UCW396" s="764"/>
      <c r="UCX396" s="764"/>
      <c r="UCY396" s="764"/>
      <c r="UCZ396" s="764"/>
      <c r="UDA396" s="764"/>
      <c r="UDB396" s="764"/>
      <c r="UDC396" s="764"/>
      <c r="UDD396" s="764"/>
      <c r="UDE396" s="764"/>
      <c r="UDF396" s="764"/>
      <c r="UDG396" s="764"/>
      <c r="UDH396" s="764"/>
      <c r="UDI396" s="764"/>
      <c r="UDJ396" s="764"/>
      <c r="UDK396" s="764"/>
      <c r="UDL396" s="764"/>
      <c r="UDM396" s="764"/>
      <c r="UDN396" s="764"/>
      <c r="UDO396" s="764"/>
      <c r="UDP396" s="764"/>
      <c r="UDQ396" s="764"/>
      <c r="UDR396" s="764"/>
      <c r="UDS396" s="764"/>
      <c r="UDT396" s="764"/>
      <c r="UDU396" s="764"/>
      <c r="UDV396" s="764"/>
      <c r="UDW396" s="764"/>
      <c r="UDX396" s="764"/>
      <c r="UDY396" s="764"/>
      <c r="UDZ396" s="764"/>
      <c r="UEA396" s="764"/>
      <c r="UEB396" s="764"/>
      <c r="UEC396" s="764"/>
      <c r="UED396" s="764"/>
      <c r="UEE396" s="764"/>
      <c r="UEF396" s="764"/>
      <c r="UEG396" s="764"/>
      <c r="UEH396" s="764"/>
      <c r="UEI396" s="764"/>
      <c r="UEJ396" s="764"/>
      <c r="UEK396" s="764"/>
      <c r="UEL396" s="764"/>
      <c r="UEM396" s="764"/>
      <c r="UEN396" s="764"/>
      <c r="UEO396" s="764"/>
      <c r="UEP396" s="764"/>
      <c r="UEQ396" s="764"/>
      <c r="UER396" s="764"/>
      <c r="UES396" s="764"/>
      <c r="UET396" s="764"/>
      <c r="UEU396" s="764"/>
      <c r="UEV396" s="764"/>
      <c r="UEW396" s="764"/>
      <c r="UEX396" s="764"/>
      <c r="UEY396" s="764"/>
      <c r="UEZ396" s="764"/>
      <c r="UFA396" s="764"/>
      <c r="UFB396" s="764"/>
      <c r="UFC396" s="764"/>
      <c r="UFD396" s="764"/>
      <c r="UFE396" s="764"/>
      <c r="UFF396" s="764"/>
      <c r="UFG396" s="764"/>
      <c r="UFH396" s="764"/>
      <c r="UFI396" s="764"/>
      <c r="UFJ396" s="764"/>
      <c r="UFK396" s="764"/>
      <c r="UFL396" s="764"/>
      <c r="UFM396" s="764"/>
      <c r="UFN396" s="764"/>
      <c r="UFO396" s="764"/>
      <c r="UFP396" s="764"/>
      <c r="UFQ396" s="764"/>
      <c r="UFR396" s="764"/>
      <c r="UFS396" s="764"/>
      <c r="UFT396" s="764"/>
      <c r="UFU396" s="764"/>
      <c r="UFV396" s="764"/>
      <c r="UFW396" s="764"/>
      <c r="UFX396" s="764"/>
      <c r="UFY396" s="764"/>
      <c r="UFZ396" s="764"/>
      <c r="UGA396" s="764"/>
      <c r="UGB396" s="764"/>
      <c r="UGC396" s="764"/>
      <c r="UGD396" s="764"/>
      <c r="UGE396" s="764"/>
      <c r="UGF396" s="764"/>
      <c r="UGG396" s="764"/>
      <c r="UGH396" s="764"/>
      <c r="UGI396" s="764"/>
      <c r="UGJ396" s="764"/>
      <c r="UGK396" s="764"/>
      <c r="UGL396" s="764"/>
      <c r="UGM396" s="764"/>
      <c r="UGN396" s="764"/>
      <c r="UGO396" s="764"/>
      <c r="UGP396" s="764"/>
      <c r="UGQ396" s="764"/>
      <c r="UGR396" s="764"/>
      <c r="UGS396" s="764"/>
      <c r="UGT396" s="764"/>
      <c r="UGU396" s="764"/>
      <c r="UGV396" s="764"/>
      <c r="UGW396" s="764"/>
      <c r="UGX396" s="764"/>
      <c r="UGY396" s="764"/>
      <c r="UGZ396" s="764"/>
      <c r="UHA396" s="764"/>
      <c r="UHB396" s="764"/>
      <c r="UHC396" s="764"/>
      <c r="UHD396" s="764"/>
      <c r="UHE396" s="764"/>
      <c r="UHF396" s="764"/>
      <c r="UHG396" s="764"/>
      <c r="UHH396" s="764"/>
      <c r="UHI396" s="764"/>
      <c r="UHJ396" s="764"/>
      <c r="UHK396" s="764"/>
      <c r="UHL396" s="764"/>
      <c r="UHM396" s="764"/>
      <c r="UHN396" s="764"/>
      <c r="UHO396" s="764"/>
      <c r="UHP396" s="764"/>
      <c r="UHQ396" s="764"/>
      <c r="UHR396" s="764"/>
      <c r="UHS396" s="764"/>
      <c r="UHT396" s="764"/>
      <c r="UHU396" s="764"/>
      <c r="UHV396" s="764"/>
      <c r="UHW396" s="764"/>
      <c r="UHX396" s="764"/>
      <c r="UHY396" s="764"/>
      <c r="UHZ396" s="764"/>
      <c r="UIA396" s="764"/>
      <c r="UIB396" s="764"/>
      <c r="UIC396" s="764"/>
      <c r="UID396" s="764"/>
      <c r="UIE396" s="764"/>
      <c r="UIF396" s="764"/>
      <c r="UIG396" s="764"/>
      <c r="UIH396" s="764"/>
      <c r="UII396" s="764"/>
      <c r="UIJ396" s="764"/>
      <c r="UIK396" s="764"/>
      <c r="UIL396" s="764"/>
      <c r="UIM396" s="764"/>
      <c r="UIN396" s="764"/>
      <c r="UIO396" s="764"/>
      <c r="UIP396" s="764"/>
      <c r="UIQ396" s="764"/>
      <c r="UIR396" s="764"/>
      <c r="UIS396" s="764"/>
      <c r="UIT396" s="764"/>
      <c r="UIU396" s="764"/>
      <c r="UIV396" s="764"/>
      <c r="UIW396" s="764"/>
      <c r="UIX396" s="764"/>
      <c r="UIY396" s="764"/>
      <c r="UIZ396" s="764"/>
      <c r="UJA396" s="764"/>
      <c r="UJB396" s="764"/>
      <c r="UJC396" s="764"/>
      <c r="UJD396" s="764"/>
      <c r="UJE396" s="764"/>
      <c r="UJF396" s="764"/>
      <c r="UJG396" s="764"/>
      <c r="UJH396" s="764"/>
      <c r="UJI396" s="764"/>
      <c r="UJJ396" s="764"/>
      <c r="UJK396" s="764"/>
      <c r="UJL396" s="764"/>
      <c r="UJM396" s="764"/>
      <c r="UJN396" s="764"/>
      <c r="UJO396" s="764"/>
      <c r="UJP396" s="764"/>
      <c r="UJQ396" s="764"/>
      <c r="UJR396" s="764"/>
      <c r="UJS396" s="764"/>
      <c r="UJT396" s="764"/>
      <c r="UJU396" s="764"/>
      <c r="UJV396" s="764"/>
      <c r="UJW396" s="764"/>
      <c r="UJX396" s="764"/>
      <c r="UJY396" s="764"/>
      <c r="UJZ396" s="764"/>
      <c r="UKA396" s="764"/>
      <c r="UKB396" s="764"/>
      <c r="UKC396" s="764"/>
      <c r="UKD396" s="764"/>
      <c r="UKE396" s="764"/>
      <c r="UKF396" s="764"/>
      <c r="UKG396" s="764"/>
      <c r="UKH396" s="764"/>
      <c r="UKI396" s="764"/>
      <c r="UKJ396" s="764"/>
      <c r="UKK396" s="764"/>
      <c r="UKL396" s="764"/>
      <c r="UKM396" s="764"/>
      <c r="UKN396" s="764"/>
      <c r="UKO396" s="764"/>
      <c r="UKP396" s="764"/>
      <c r="UKQ396" s="764"/>
      <c r="UKR396" s="764"/>
      <c r="UKS396" s="764"/>
      <c r="UKT396" s="764"/>
      <c r="UKU396" s="764"/>
      <c r="UKV396" s="764"/>
      <c r="UKW396" s="764"/>
      <c r="UKX396" s="764"/>
      <c r="UKY396" s="764"/>
      <c r="UKZ396" s="764"/>
      <c r="ULA396" s="764"/>
      <c r="ULB396" s="764"/>
      <c r="ULC396" s="764"/>
      <c r="ULD396" s="764"/>
      <c r="ULE396" s="764"/>
      <c r="ULF396" s="764"/>
      <c r="ULG396" s="764"/>
      <c r="ULH396" s="764"/>
      <c r="ULI396" s="764"/>
      <c r="ULJ396" s="764"/>
      <c r="ULK396" s="764"/>
      <c r="ULL396" s="764"/>
      <c r="ULM396" s="764"/>
      <c r="ULN396" s="764"/>
      <c r="ULO396" s="764"/>
      <c r="ULP396" s="764"/>
      <c r="ULQ396" s="764"/>
      <c r="ULR396" s="764"/>
      <c r="ULS396" s="764"/>
      <c r="ULT396" s="764"/>
      <c r="ULU396" s="764"/>
      <c r="ULV396" s="764"/>
      <c r="ULW396" s="764"/>
      <c r="ULX396" s="764"/>
      <c r="ULY396" s="764"/>
      <c r="ULZ396" s="764"/>
      <c r="UMA396" s="764"/>
      <c r="UMB396" s="764"/>
      <c r="UMC396" s="764"/>
      <c r="UMD396" s="764"/>
      <c r="UME396" s="764"/>
      <c r="UMF396" s="764"/>
      <c r="UMG396" s="764"/>
      <c r="UMH396" s="764"/>
      <c r="UMI396" s="764"/>
      <c r="UMJ396" s="764"/>
      <c r="UMK396" s="764"/>
      <c r="UML396" s="764"/>
      <c r="UMM396" s="764"/>
      <c r="UMN396" s="764"/>
      <c r="UMO396" s="764"/>
      <c r="UMP396" s="764"/>
      <c r="UMQ396" s="764"/>
      <c r="UMR396" s="764"/>
      <c r="UMS396" s="764"/>
      <c r="UMT396" s="764"/>
      <c r="UMU396" s="764"/>
      <c r="UMV396" s="764"/>
      <c r="UMW396" s="764"/>
      <c r="UMX396" s="764"/>
      <c r="UMY396" s="764"/>
      <c r="UMZ396" s="764"/>
      <c r="UNA396" s="764"/>
      <c r="UNB396" s="764"/>
      <c r="UNC396" s="764"/>
      <c r="UND396" s="764"/>
      <c r="UNE396" s="764"/>
      <c r="UNF396" s="764"/>
      <c r="UNG396" s="764"/>
      <c r="UNH396" s="764"/>
      <c r="UNI396" s="764"/>
      <c r="UNJ396" s="764"/>
      <c r="UNK396" s="764"/>
      <c r="UNL396" s="764"/>
      <c r="UNM396" s="764"/>
      <c r="UNN396" s="764"/>
      <c r="UNO396" s="764"/>
      <c r="UNP396" s="764"/>
      <c r="UNQ396" s="764"/>
      <c r="UNR396" s="764"/>
      <c r="UNS396" s="764"/>
      <c r="UNT396" s="764"/>
      <c r="UNU396" s="764"/>
      <c r="UNV396" s="764"/>
      <c r="UNW396" s="764"/>
      <c r="UNX396" s="764"/>
      <c r="UNY396" s="764"/>
      <c r="UNZ396" s="764"/>
      <c r="UOA396" s="764"/>
      <c r="UOB396" s="764"/>
      <c r="UOC396" s="764"/>
      <c r="UOD396" s="764"/>
      <c r="UOE396" s="764"/>
      <c r="UOF396" s="764"/>
      <c r="UOG396" s="764"/>
      <c r="UOH396" s="764"/>
      <c r="UOI396" s="764"/>
      <c r="UOJ396" s="764"/>
      <c r="UOK396" s="764"/>
      <c r="UOL396" s="764"/>
      <c r="UOM396" s="764"/>
      <c r="UON396" s="764"/>
      <c r="UOO396" s="764"/>
      <c r="UOP396" s="764"/>
      <c r="UOQ396" s="764"/>
      <c r="UOR396" s="764"/>
      <c r="UOS396" s="764"/>
      <c r="UOT396" s="764"/>
      <c r="UOU396" s="764"/>
      <c r="UOV396" s="764"/>
      <c r="UOW396" s="764"/>
      <c r="UOX396" s="764"/>
      <c r="UOY396" s="764"/>
      <c r="UOZ396" s="764"/>
      <c r="UPA396" s="764"/>
      <c r="UPB396" s="764"/>
      <c r="UPC396" s="764"/>
      <c r="UPD396" s="764"/>
      <c r="UPE396" s="764"/>
      <c r="UPF396" s="764"/>
      <c r="UPG396" s="764"/>
      <c r="UPH396" s="764"/>
      <c r="UPI396" s="764"/>
      <c r="UPJ396" s="764"/>
      <c r="UPK396" s="764"/>
      <c r="UPL396" s="764"/>
      <c r="UPM396" s="764"/>
      <c r="UPN396" s="764"/>
      <c r="UPO396" s="764"/>
      <c r="UPP396" s="764"/>
      <c r="UPQ396" s="764"/>
      <c r="UPR396" s="764"/>
      <c r="UPS396" s="764"/>
      <c r="UPT396" s="764"/>
      <c r="UPU396" s="764"/>
      <c r="UPV396" s="764"/>
      <c r="UPW396" s="764"/>
      <c r="UPX396" s="764"/>
      <c r="UPY396" s="764"/>
      <c r="UPZ396" s="764"/>
      <c r="UQA396" s="764"/>
      <c r="UQB396" s="764"/>
      <c r="UQC396" s="764"/>
      <c r="UQD396" s="764"/>
      <c r="UQE396" s="764"/>
      <c r="UQF396" s="764"/>
      <c r="UQG396" s="764"/>
      <c r="UQH396" s="764"/>
      <c r="UQI396" s="764"/>
      <c r="UQJ396" s="764"/>
      <c r="UQK396" s="764"/>
      <c r="UQL396" s="764"/>
      <c r="UQM396" s="764"/>
      <c r="UQN396" s="764"/>
      <c r="UQO396" s="764"/>
      <c r="UQP396" s="764"/>
      <c r="UQQ396" s="764"/>
      <c r="UQR396" s="764"/>
      <c r="UQS396" s="764"/>
      <c r="UQT396" s="764"/>
      <c r="UQU396" s="764"/>
      <c r="UQV396" s="764"/>
      <c r="UQW396" s="764"/>
      <c r="UQX396" s="764"/>
      <c r="UQY396" s="764"/>
      <c r="UQZ396" s="764"/>
      <c r="URA396" s="764"/>
      <c r="URB396" s="764"/>
      <c r="URC396" s="764"/>
      <c r="URD396" s="764"/>
      <c r="URE396" s="764"/>
      <c r="URF396" s="764"/>
      <c r="URG396" s="764"/>
      <c r="URH396" s="764"/>
      <c r="URI396" s="764"/>
      <c r="URJ396" s="764"/>
      <c r="URK396" s="764"/>
      <c r="URL396" s="764"/>
      <c r="URM396" s="764"/>
      <c r="URN396" s="764"/>
      <c r="URO396" s="764"/>
      <c r="URP396" s="764"/>
      <c r="URQ396" s="764"/>
      <c r="URR396" s="764"/>
      <c r="URS396" s="764"/>
      <c r="URT396" s="764"/>
      <c r="URU396" s="764"/>
      <c r="URV396" s="764"/>
      <c r="URW396" s="764"/>
      <c r="URX396" s="764"/>
      <c r="URY396" s="764"/>
      <c r="URZ396" s="764"/>
      <c r="USA396" s="764"/>
      <c r="USB396" s="764"/>
      <c r="USC396" s="764"/>
      <c r="USD396" s="764"/>
      <c r="USE396" s="764"/>
      <c r="USF396" s="764"/>
      <c r="USG396" s="764"/>
      <c r="USH396" s="764"/>
      <c r="USI396" s="764"/>
      <c r="USJ396" s="764"/>
      <c r="USK396" s="764"/>
      <c r="USL396" s="764"/>
      <c r="USM396" s="764"/>
      <c r="USN396" s="764"/>
      <c r="USO396" s="764"/>
      <c r="USP396" s="764"/>
      <c r="USQ396" s="764"/>
      <c r="USR396" s="764"/>
      <c r="USS396" s="764"/>
      <c r="UST396" s="764"/>
      <c r="USU396" s="764"/>
      <c r="USV396" s="764"/>
      <c r="USW396" s="764"/>
      <c r="USX396" s="764"/>
      <c r="USY396" s="764"/>
      <c r="USZ396" s="764"/>
      <c r="UTA396" s="764"/>
      <c r="UTB396" s="764"/>
      <c r="UTC396" s="764"/>
      <c r="UTD396" s="764"/>
      <c r="UTE396" s="764"/>
      <c r="UTF396" s="764"/>
      <c r="UTG396" s="764"/>
      <c r="UTH396" s="764"/>
      <c r="UTI396" s="764"/>
      <c r="UTJ396" s="764"/>
      <c r="UTK396" s="764"/>
      <c r="UTL396" s="764"/>
      <c r="UTM396" s="764"/>
      <c r="UTN396" s="764"/>
      <c r="UTO396" s="764"/>
      <c r="UTP396" s="764"/>
      <c r="UTQ396" s="764"/>
      <c r="UTR396" s="764"/>
      <c r="UTS396" s="764"/>
      <c r="UTT396" s="764"/>
      <c r="UTU396" s="764"/>
      <c r="UTV396" s="764"/>
      <c r="UTW396" s="764"/>
      <c r="UTX396" s="764"/>
      <c r="UTY396" s="764"/>
      <c r="UTZ396" s="764"/>
      <c r="UUA396" s="764"/>
      <c r="UUB396" s="764"/>
      <c r="UUC396" s="764"/>
      <c r="UUD396" s="764"/>
      <c r="UUE396" s="764"/>
      <c r="UUF396" s="764"/>
      <c r="UUG396" s="764"/>
      <c r="UUH396" s="764"/>
      <c r="UUI396" s="764"/>
      <c r="UUJ396" s="764"/>
      <c r="UUK396" s="764"/>
      <c r="UUL396" s="764"/>
      <c r="UUM396" s="764"/>
      <c r="UUN396" s="764"/>
      <c r="UUO396" s="764"/>
      <c r="UUP396" s="764"/>
      <c r="UUQ396" s="764"/>
      <c r="UUR396" s="764"/>
      <c r="UUS396" s="764"/>
      <c r="UUT396" s="764"/>
      <c r="UUU396" s="764"/>
      <c r="UUV396" s="764"/>
      <c r="UUW396" s="764"/>
      <c r="UUX396" s="764"/>
      <c r="UUY396" s="764"/>
      <c r="UUZ396" s="764"/>
      <c r="UVA396" s="764"/>
      <c r="UVB396" s="764"/>
      <c r="UVC396" s="764"/>
      <c r="UVD396" s="764"/>
      <c r="UVE396" s="764"/>
      <c r="UVF396" s="764"/>
      <c r="UVG396" s="764"/>
      <c r="UVH396" s="764"/>
      <c r="UVI396" s="764"/>
      <c r="UVJ396" s="764"/>
      <c r="UVK396" s="764"/>
      <c r="UVL396" s="764"/>
      <c r="UVM396" s="764"/>
      <c r="UVN396" s="764"/>
      <c r="UVO396" s="764"/>
      <c r="UVP396" s="764"/>
      <c r="UVQ396" s="764"/>
      <c r="UVR396" s="764"/>
      <c r="UVS396" s="764"/>
      <c r="UVT396" s="764"/>
      <c r="UVU396" s="764"/>
      <c r="UVV396" s="764"/>
      <c r="UVW396" s="764"/>
      <c r="UVX396" s="764"/>
      <c r="UVY396" s="764"/>
      <c r="UVZ396" s="764"/>
      <c r="UWA396" s="764"/>
      <c r="UWB396" s="764"/>
      <c r="UWC396" s="764"/>
      <c r="UWD396" s="764"/>
      <c r="UWE396" s="764"/>
      <c r="UWF396" s="764"/>
      <c r="UWG396" s="764"/>
      <c r="UWH396" s="764"/>
      <c r="UWI396" s="764"/>
      <c r="UWJ396" s="764"/>
      <c r="UWK396" s="764"/>
      <c r="UWL396" s="764"/>
      <c r="UWM396" s="764"/>
      <c r="UWN396" s="764"/>
      <c r="UWO396" s="764"/>
      <c r="UWP396" s="764"/>
      <c r="UWQ396" s="764"/>
      <c r="UWR396" s="764"/>
      <c r="UWS396" s="764"/>
      <c r="UWT396" s="764"/>
      <c r="UWU396" s="764"/>
      <c r="UWV396" s="764"/>
      <c r="UWW396" s="764"/>
      <c r="UWX396" s="764"/>
      <c r="UWY396" s="764"/>
      <c r="UWZ396" s="764"/>
      <c r="UXA396" s="764"/>
      <c r="UXB396" s="764"/>
      <c r="UXC396" s="764"/>
      <c r="UXD396" s="764"/>
      <c r="UXE396" s="764"/>
      <c r="UXF396" s="764"/>
      <c r="UXG396" s="764"/>
      <c r="UXH396" s="764"/>
      <c r="UXI396" s="764"/>
      <c r="UXJ396" s="764"/>
      <c r="UXK396" s="764"/>
      <c r="UXL396" s="764"/>
      <c r="UXM396" s="764"/>
      <c r="UXN396" s="764"/>
      <c r="UXO396" s="764"/>
      <c r="UXP396" s="764"/>
      <c r="UXQ396" s="764"/>
      <c r="UXR396" s="764"/>
      <c r="UXS396" s="764"/>
      <c r="UXT396" s="764"/>
      <c r="UXU396" s="764"/>
      <c r="UXV396" s="764"/>
      <c r="UXW396" s="764"/>
      <c r="UXX396" s="764"/>
      <c r="UXY396" s="764"/>
      <c r="UXZ396" s="764"/>
      <c r="UYA396" s="764"/>
      <c r="UYB396" s="764"/>
      <c r="UYC396" s="764"/>
      <c r="UYD396" s="764"/>
      <c r="UYE396" s="764"/>
      <c r="UYF396" s="764"/>
      <c r="UYG396" s="764"/>
      <c r="UYH396" s="764"/>
      <c r="UYI396" s="764"/>
      <c r="UYJ396" s="764"/>
      <c r="UYK396" s="764"/>
      <c r="UYL396" s="764"/>
      <c r="UYM396" s="764"/>
      <c r="UYN396" s="764"/>
      <c r="UYO396" s="764"/>
      <c r="UYP396" s="764"/>
      <c r="UYQ396" s="764"/>
      <c r="UYR396" s="764"/>
      <c r="UYS396" s="764"/>
      <c r="UYT396" s="764"/>
      <c r="UYU396" s="764"/>
      <c r="UYV396" s="764"/>
      <c r="UYW396" s="764"/>
      <c r="UYX396" s="764"/>
      <c r="UYY396" s="764"/>
      <c r="UYZ396" s="764"/>
      <c r="UZA396" s="764"/>
      <c r="UZB396" s="764"/>
      <c r="UZC396" s="764"/>
      <c r="UZD396" s="764"/>
      <c r="UZE396" s="764"/>
      <c r="UZF396" s="764"/>
      <c r="UZG396" s="764"/>
      <c r="UZH396" s="764"/>
      <c r="UZI396" s="764"/>
      <c r="UZJ396" s="764"/>
      <c r="UZK396" s="764"/>
      <c r="UZL396" s="764"/>
      <c r="UZM396" s="764"/>
      <c r="UZN396" s="764"/>
      <c r="UZO396" s="764"/>
      <c r="UZP396" s="764"/>
      <c r="UZQ396" s="764"/>
      <c r="UZR396" s="764"/>
      <c r="UZS396" s="764"/>
      <c r="UZT396" s="764"/>
      <c r="UZU396" s="764"/>
      <c r="UZV396" s="764"/>
      <c r="UZW396" s="764"/>
      <c r="UZX396" s="764"/>
      <c r="UZY396" s="764"/>
      <c r="UZZ396" s="764"/>
      <c r="VAA396" s="764"/>
      <c r="VAB396" s="764"/>
      <c r="VAC396" s="764"/>
      <c r="VAD396" s="764"/>
      <c r="VAE396" s="764"/>
      <c r="VAF396" s="764"/>
      <c r="VAG396" s="764"/>
      <c r="VAH396" s="764"/>
      <c r="VAI396" s="764"/>
      <c r="VAJ396" s="764"/>
      <c r="VAK396" s="764"/>
      <c r="VAL396" s="764"/>
      <c r="VAM396" s="764"/>
      <c r="VAN396" s="764"/>
      <c r="VAO396" s="764"/>
      <c r="VAP396" s="764"/>
      <c r="VAQ396" s="764"/>
      <c r="VAR396" s="764"/>
      <c r="VAS396" s="764"/>
      <c r="VAT396" s="764"/>
      <c r="VAU396" s="764"/>
      <c r="VAV396" s="764"/>
      <c r="VAW396" s="764"/>
      <c r="VAX396" s="764"/>
      <c r="VAY396" s="764"/>
      <c r="VAZ396" s="764"/>
      <c r="VBA396" s="764"/>
      <c r="VBB396" s="764"/>
      <c r="VBC396" s="764"/>
      <c r="VBD396" s="764"/>
      <c r="VBE396" s="764"/>
      <c r="VBF396" s="764"/>
      <c r="VBG396" s="764"/>
      <c r="VBH396" s="764"/>
      <c r="VBI396" s="764"/>
      <c r="VBJ396" s="764"/>
      <c r="VBK396" s="764"/>
      <c r="VBL396" s="764"/>
      <c r="VBM396" s="764"/>
      <c r="VBN396" s="764"/>
      <c r="VBO396" s="764"/>
      <c r="VBP396" s="764"/>
      <c r="VBQ396" s="764"/>
      <c r="VBR396" s="764"/>
      <c r="VBS396" s="764"/>
      <c r="VBT396" s="764"/>
      <c r="VBU396" s="764"/>
      <c r="VBV396" s="764"/>
      <c r="VBW396" s="764"/>
      <c r="VBX396" s="764"/>
      <c r="VBY396" s="764"/>
      <c r="VBZ396" s="764"/>
      <c r="VCA396" s="764"/>
      <c r="VCB396" s="764"/>
      <c r="VCC396" s="764"/>
      <c r="VCD396" s="764"/>
      <c r="VCE396" s="764"/>
      <c r="VCF396" s="764"/>
      <c r="VCG396" s="764"/>
      <c r="VCH396" s="764"/>
      <c r="VCI396" s="764"/>
      <c r="VCJ396" s="764"/>
      <c r="VCK396" s="764"/>
      <c r="VCL396" s="764"/>
      <c r="VCM396" s="764"/>
      <c r="VCN396" s="764"/>
      <c r="VCO396" s="764"/>
      <c r="VCP396" s="764"/>
      <c r="VCQ396" s="764"/>
      <c r="VCR396" s="764"/>
      <c r="VCS396" s="764"/>
      <c r="VCT396" s="764"/>
      <c r="VCU396" s="764"/>
      <c r="VCV396" s="764"/>
      <c r="VCW396" s="764"/>
      <c r="VCX396" s="764"/>
      <c r="VCY396" s="764"/>
      <c r="VCZ396" s="764"/>
      <c r="VDA396" s="764"/>
      <c r="VDB396" s="764"/>
      <c r="VDC396" s="764"/>
      <c r="VDD396" s="764"/>
      <c r="VDE396" s="764"/>
      <c r="VDF396" s="764"/>
      <c r="VDG396" s="764"/>
      <c r="VDH396" s="764"/>
      <c r="VDI396" s="764"/>
      <c r="VDJ396" s="764"/>
      <c r="VDK396" s="764"/>
      <c r="VDL396" s="764"/>
      <c r="VDM396" s="764"/>
      <c r="VDN396" s="764"/>
      <c r="VDO396" s="764"/>
      <c r="VDP396" s="764"/>
      <c r="VDQ396" s="764"/>
      <c r="VDR396" s="764"/>
      <c r="VDS396" s="764"/>
      <c r="VDT396" s="764"/>
      <c r="VDU396" s="764"/>
      <c r="VDV396" s="764"/>
      <c r="VDW396" s="764"/>
      <c r="VDX396" s="764"/>
      <c r="VDY396" s="764"/>
      <c r="VDZ396" s="764"/>
      <c r="VEA396" s="764"/>
      <c r="VEB396" s="764"/>
      <c r="VEC396" s="764"/>
      <c r="VED396" s="764"/>
      <c r="VEE396" s="764"/>
      <c r="VEF396" s="764"/>
      <c r="VEG396" s="764"/>
      <c r="VEH396" s="764"/>
      <c r="VEI396" s="764"/>
      <c r="VEJ396" s="764"/>
      <c r="VEK396" s="764"/>
      <c r="VEL396" s="764"/>
      <c r="VEM396" s="764"/>
      <c r="VEN396" s="764"/>
      <c r="VEO396" s="764"/>
      <c r="VEP396" s="764"/>
      <c r="VEQ396" s="764"/>
      <c r="VER396" s="764"/>
      <c r="VES396" s="764"/>
      <c r="VET396" s="764"/>
      <c r="VEU396" s="764"/>
      <c r="VEV396" s="764"/>
      <c r="VEW396" s="764"/>
      <c r="VEX396" s="764"/>
      <c r="VEY396" s="764"/>
      <c r="VEZ396" s="764"/>
      <c r="VFA396" s="764"/>
      <c r="VFB396" s="764"/>
      <c r="VFC396" s="764"/>
      <c r="VFD396" s="764"/>
      <c r="VFE396" s="764"/>
      <c r="VFF396" s="764"/>
      <c r="VFG396" s="764"/>
      <c r="VFH396" s="764"/>
      <c r="VFI396" s="764"/>
      <c r="VFJ396" s="764"/>
      <c r="VFK396" s="764"/>
      <c r="VFL396" s="764"/>
      <c r="VFM396" s="764"/>
      <c r="VFN396" s="764"/>
      <c r="VFO396" s="764"/>
      <c r="VFP396" s="764"/>
      <c r="VFQ396" s="764"/>
      <c r="VFR396" s="764"/>
      <c r="VFS396" s="764"/>
      <c r="VFT396" s="764"/>
      <c r="VFU396" s="764"/>
      <c r="VFV396" s="764"/>
      <c r="VFW396" s="764"/>
      <c r="VFX396" s="764"/>
      <c r="VFY396" s="764"/>
      <c r="VFZ396" s="764"/>
      <c r="VGA396" s="764"/>
      <c r="VGB396" s="764"/>
      <c r="VGC396" s="764"/>
      <c r="VGD396" s="764"/>
      <c r="VGE396" s="764"/>
      <c r="VGF396" s="764"/>
      <c r="VGG396" s="764"/>
      <c r="VGH396" s="764"/>
      <c r="VGI396" s="764"/>
      <c r="VGJ396" s="764"/>
      <c r="VGK396" s="764"/>
      <c r="VGL396" s="764"/>
      <c r="VGM396" s="764"/>
      <c r="VGN396" s="764"/>
      <c r="VGO396" s="764"/>
      <c r="VGP396" s="764"/>
      <c r="VGQ396" s="764"/>
      <c r="VGR396" s="764"/>
      <c r="VGS396" s="764"/>
      <c r="VGT396" s="764"/>
      <c r="VGU396" s="764"/>
      <c r="VGV396" s="764"/>
      <c r="VGW396" s="764"/>
      <c r="VGX396" s="764"/>
      <c r="VGY396" s="764"/>
      <c r="VGZ396" s="764"/>
      <c r="VHA396" s="764"/>
      <c r="VHB396" s="764"/>
      <c r="VHC396" s="764"/>
      <c r="VHD396" s="764"/>
      <c r="VHE396" s="764"/>
      <c r="VHF396" s="764"/>
      <c r="VHG396" s="764"/>
      <c r="VHH396" s="764"/>
      <c r="VHI396" s="764"/>
      <c r="VHJ396" s="764"/>
      <c r="VHK396" s="764"/>
      <c r="VHL396" s="764"/>
      <c r="VHM396" s="764"/>
      <c r="VHN396" s="764"/>
      <c r="VHO396" s="764"/>
      <c r="VHP396" s="764"/>
      <c r="VHQ396" s="764"/>
      <c r="VHR396" s="764"/>
      <c r="VHS396" s="764"/>
      <c r="VHT396" s="764"/>
      <c r="VHU396" s="764"/>
      <c r="VHV396" s="764"/>
      <c r="VHW396" s="764"/>
      <c r="VHX396" s="764"/>
      <c r="VHY396" s="764"/>
      <c r="VHZ396" s="764"/>
      <c r="VIA396" s="764"/>
      <c r="VIB396" s="764"/>
      <c r="VIC396" s="764"/>
      <c r="VID396" s="764"/>
      <c r="VIE396" s="764"/>
      <c r="VIF396" s="764"/>
      <c r="VIG396" s="764"/>
      <c r="VIH396" s="764"/>
      <c r="VII396" s="764"/>
      <c r="VIJ396" s="764"/>
      <c r="VIK396" s="764"/>
      <c r="VIL396" s="764"/>
      <c r="VIM396" s="764"/>
      <c r="VIN396" s="764"/>
      <c r="VIO396" s="764"/>
      <c r="VIP396" s="764"/>
      <c r="VIQ396" s="764"/>
      <c r="VIR396" s="764"/>
      <c r="VIS396" s="764"/>
      <c r="VIT396" s="764"/>
      <c r="VIU396" s="764"/>
      <c r="VIV396" s="764"/>
      <c r="VIW396" s="764"/>
      <c r="VIX396" s="764"/>
      <c r="VIY396" s="764"/>
      <c r="VIZ396" s="764"/>
      <c r="VJA396" s="764"/>
      <c r="VJB396" s="764"/>
      <c r="VJC396" s="764"/>
      <c r="VJD396" s="764"/>
      <c r="VJE396" s="764"/>
      <c r="VJF396" s="764"/>
      <c r="VJG396" s="764"/>
      <c r="VJH396" s="764"/>
      <c r="VJI396" s="764"/>
      <c r="VJJ396" s="764"/>
      <c r="VJK396" s="764"/>
      <c r="VJL396" s="764"/>
      <c r="VJM396" s="764"/>
      <c r="VJN396" s="764"/>
      <c r="VJO396" s="764"/>
      <c r="VJP396" s="764"/>
      <c r="VJQ396" s="764"/>
      <c r="VJR396" s="764"/>
      <c r="VJS396" s="764"/>
      <c r="VJT396" s="764"/>
      <c r="VJU396" s="764"/>
      <c r="VJV396" s="764"/>
      <c r="VJW396" s="764"/>
      <c r="VJX396" s="764"/>
      <c r="VJY396" s="764"/>
      <c r="VJZ396" s="764"/>
      <c r="VKA396" s="764"/>
      <c r="VKB396" s="764"/>
      <c r="VKC396" s="764"/>
      <c r="VKD396" s="764"/>
      <c r="VKE396" s="764"/>
      <c r="VKF396" s="764"/>
      <c r="VKG396" s="764"/>
      <c r="VKH396" s="764"/>
      <c r="VKI396" s="764"/>
      <c r="VKJ396" s="764"/>
      <c r="VKK396" s="764"/>
      <c r="VKL396" s="764"/>
      <c r="VKM396" s="764"/>
      <c r="VKN396" s="764"/>
      <c r="VKO396" s="764"/>
      <c r="VKP396" s="764"/>
      <c r="VKQ396" s="764"/>
      <c r="VKR396" s="764"/>
      <c r="VKS396" s="764"/>
      <c r="VKT396" s="764"/>
      <c r="VKU396" s="764"/>
      <c r="VKV396" s="764"/>
      <c r="VKW396" s="764"/>
      <c r="VKX396" s="764"/>
      <c r="VKY396" s="764"/>
      <c r="VKZ396" s="764"/>
      <c r="VLA396" s="764"/>
      <c r="VLB396" s="764"/>
      <c r="VLC396" s="764"/>
      <c r="VLD396" s="764"/>
      <c r="VLE396" s="764"/>
      <c r="VLF396" s="764"/>
      <c r="VLG396" s="764"/>
      <c r="VLH396" s="764"/>
      <c r="VLI396" s="764"/>
      <c r="VLJ396" s="764"/>
      <c r="VLK396" s="764"/>
      <c r="VLL396" s="764"/>
      <c r="VLM396" s="764"/>
      <c r="VLN396" s="764"/>
      <c r="VLO396" s="764"/>
      <c r="VLP396" s="764"/>
      <c r="VLQ396" s="764"/>
      <c r="VLR396" s="764"/>
      <c r="VLS396" s="764"/>
      <c r="VLT396" s="764"/>
      <c r="VLU396" s="764"/>
      <c r="VLV396" s="764"/>
      <c r="VLW396" s="764"/>
      <c r="VLX396" s="764"/>
      <c r="VLY396" s="764"/>
      <c r="VLZ396" s="764"/>
      <c r="VMA396" s="764"/>
      <c r="VMB396" s="764"/>
      <c r="VMC396" s="764"/>
      <c r="VMD396" s="764"/>
      <c r="VME396" s="764"/>
      <c r="VMF396" s="764"/>
      <c r="VMG396" s="764"/>
      <c r="VMH396" s="764"/>
      <c r="VMI396" s="764"/>
      <c r="VMJ396" s="764"/>
      <c r="VMK396" s="764"/>
      <c r="VML396" s="764"/>
      <c r="VMM396" s="764"/>
      <c r="VMN396" s="764"/>
      <c r="VMO396" s="764"/>
      <c r="VMP396" s="764"/>
      <c r="VMQ396" s="764"/>
      <c r="VMR396" s="764"/>
      <c r="VMS396" s="764"/>
      <c r="VMT396" s="764"/>
      <c r="VMU396" s="764"/>
      <c r="VMV396" s="764"/>
      <c r="VMW396" s="764"/>
      <c r="VMX396" s="764"/>
      <c r="VMY396" s="764"/>
      <c r="VMZ396" s="764"/>
      <c r="VNA396" s="764"/>
      <c r="VNB396" s="764"/>
      <c r="VNC396" s="764"/>
      <c r="VND396" s="764"/>
      <c r="VNE396" s="764"/>
      <c r="VNF396" s="764"/>
      <c r="VNG396" s="764"/>
      <c r="VNH396" s="764"/>
      <c r="VNI396" s="764"/>
      <c r="VNJ396" s="764"/>
      <c r="VNK396" s="764"/>
      <c r="VNL396" s="764"/>
      <c r="VNM396" s="764"/>
      <c r="VNN396" s="764"/>
      <c r="VNO396" s="764"/>
      <c r="VNP396" s="764"/>
      <c r="VNQ396" s="764"/>
      <c r="VNR396" s="764"/>
      <c r="VNS396" s="764"/>
      <c r="VNT396" s="764"/>
      <c r="VNU396" s="764"/>
      <c r="VNV396" s="764"/>
      <c r="VNW396" s="764"/>
      <c r="VNX396" s="764"/>
      <c r="VNY396" s="764"/>
      <c r="VNZ396" s="764"/>
      <c r="VOA396" s="764"/>
      <c r="VOB396" s="764"/>
      <c r="VOC396" s="764"/>
      <c r="VOD396" s="764"/>
      <c r="VOE396" s="764"/>
      <c r="VOF396" s="764"/>
      <c r="VOG396" s="764"/>
      <c r="VOH396" s="764"/>
      <c r="VOI396" s="764"/>
      <c r="VOJ396" s="764"/>
      <c r="VOK396" s="764"/>
      <c r="VOL396" s="764"/>
      <c r="VOM396" s="764"/>
      <c r="VON396" s="764"/>
      <c r="VOO396" s="764"/>
      <c r="VOP396" s="764"/>
      <c r="VOQ396" s="764"/>
      <c r="VOR396" s="764"/>
      <c r="VOS396" s="764"/>
      <c r="VOT396" s="764"/>
      <c r="VOU396" s="764"/>
      <c r="VOV396" s="764"/>
      <c r="VOW396" s="764"/>
      <c r="VOX396" s="764"/>
      <c r="VOY396" s="764"/>
      <c r="VOZ396" s="764"/>
      <c r="VPA396" s="764"/>
      <c r="VPB396" s="764"/>
      <c r="VPC396" s="764"/>
      <c r="VPD396" s="764"/>
      <c r="VPE396" s="764"/>
      <c r="VPF396" s="764"/>
      <c r="VPG396" s="764"/>
      <c r="VPH396" s="764"/>
      <c r="VPI396" s="764"/>
      <c r="VPJ396" s="764"/>
      <c r="VPK396" s="764"/>
      <c r="VPL396" s="764"/>
      <c r="VPM396" s="764"/>
      <c r="VPN396" s="764"/>
      <c r="VPO396" s="764"/>
      <c r="VPP396" s="764"/>
      <c r="VPQ396" s="764"/>
      <c r="VPR396" s="764"/>
      <c r="VPS396" s="764"/>
      <c r="VPT396" s="764"/>
      <c r="VPU396" s="764"/>
      <c r="VPV396" s="764"/>
      <c r="VPW396" s="764"/>
      <c r="VPX396" s="764"/>
      <c r="VPY396" s="764"/>
      <c r="VPZ396" s="764"/>
      <c r="VQA396" s="764"/>
      <c r="VQB396" s="764"/>
      <c r="VQC396" s="764"/>
      <c r="VQD396" s="764"/>
      <c r="VQE396" s="764"/>
      <c r="VQF396" s="764"/>
      <c r="VQG396" s="764"/>
      <c r="VQH396" s="764"/>
      <c r="VQI396" s="764"/>
      <c r="VQJ396" s="764"/>
      <c r="VQK396" s="764"/>
      <c r="VQL396" s="764"/>
      <c r="VQM396" s="764"/>
      <c r="VQN396" s="764"/>
      <c r="VQO396" s="764"/>
      <c r="VQP396" s="764"/>
      <c r="VQQ396" s="764"/>
      <c r="VQR396" s="764"/>
      <c r="VQS396" s="764"/>
      <c r="VQT396" s="764"/>
      <c r="VQU396" s="764"/>
      <c r="VQV396" s="764"/>
      <c r="VQW396" s="764"/>
      <c r="VQX396" s="764"/>
      <c r="VQY396" s="764"/>
      <c r="VQZ396" s="764"/>
      <c r="VRA396" s="764"/>
      <c r="VRB396" s="764"/>
      <c r="VRC396" s="764"/>
      <c r="VRD396" s="764"/>
      <c r="VRE396" s="764"/>
      <c r="VRF396" s="764"/>
      <c r="VRG396" s="764"/>
      <c r="VRH396" s="764"/>
      <c r="VRI396" s="764"/>
      <c r="VRJ396" s="764"/>
      <c r="VRK396" s="764"/>
      <c r="VRL396" s="764"/>
      <c r="VRM396" s="764"/>
      <c r="VRN396" s="764"/>
      <c r="VRO396" s="764"/>
      <c r="VRP396" s="764"/>
      <c r="VRQ396" s="764"/>
      <c r="VRR396" s="764"/>
      <c r="VRS396" s="764"/>
      <c r="VRT396" s="764"/>
      <c r="VRU396" s="764"/>
      <c r="VRV396" s="764"/>
      <c r="VRW396" s="764"/>
      <c r="VRX396" s="764"/>
      <c r="VRY396" s="764"/>
      <c r="VRZ396" s="764"/>
      <c r="VSA396" s="764"/>
      <c r="VSB396" s="764"/>
      <c r="VSC396" s="764"/>
      <c r="VSD396" s="764"/>
      <c r="VSE396" s="764"/>
      <c r="VSF396" s="764"/>
      <c r="VSG396" s="764"/>
      <c r="VSH396" s="764"/>
      <c r="VSI396" s="764"/>
      <c r="VSJ396" s="764"/>
      <c r="VSK396" s="764"/>
      <c r="VSL396" s="764"/>
      <c r="VSM396" s="764"/>
      <c r="VSN396" s="764"/>
      <c r="VSO396" s="764"/>
      <c r="VSP396" s="764"/>
      <c r="VSQ396" s="764"/>
      <c r="VSR396" s="764"/>
      <c r="VSS396" s="764"/>
      <c r="VST396" s="764"/>
      <c r="VSU396" s="764"/>
      <c r="VSV396" s="764"/>
      <c r="VSW396" s="764"/>
      <c r="VSX396" s="764"/>
      <c r="VSY396" s="764"/>
      <c r="VSZ396" s="764"/>
      <c r="VTA396" s="764"/>
      <c r="VTB396" s="764"/>
      <c r="VTC396" s="764"/>
      <c r="VTD396" s="764"/>
      <c r="VTE396" s="764"/>
      <c r="VTF396" s="764"/>
      <c r="VTG396" s="764"/>
      <c r="VTH396" s="764"/>
      <c r="VTI396" s="764"/>
      <c r="VTJ396" s="764"/>
      <c r="VTK396" s="764"/>
      <c r="VTL396" s="764"/>
      <c r="VTM396" s="764"/>
      <c r="VTN396" s="764"/>
      <c r="VTO396" s="764"/>
      <c r="VTP396" s="764"/>
      <c r="VTQ396" s="764"/>
      <c r="VTR396" s="764"/>
      <c r="VTS396" s="764"/>
      <c r="VTT396" s="764"/>
      <c r="VTU396" s="764"/>
      <c r="VTV396" s="764"/>
      <c r="VTW396" s="764"/>
      <c r="VTX396" s="764"/>
      <c r="VTY396" s="764"/>
      <c r="VTZ396" s="764"/>
      <c r="VUA396" s="764"/>
      <c r="VUB396" s="764"/>
      <c r="VUC396" s="764"/>
      <c r="VUD396" s="764"/>
      <c r="VUE396" s="764"/>
      <c r="VUF396" s="764"/>
      <c r="VUG396" s="764"/>
      <c r="VUH396" s="764"/>
      <c r="VUI396" s="764"/>
      <c r="VUJ396" s="764"/>
      <c r="VUK396" s="764"/>
      <c r="VUL396" s="764"/>
      <c r="VUM396" s="764"/>
      <c r="VUN396" s="764"/>
      <c r="VUO396" s="764"/>
      <c r="VUP396" s="764"/>
      <c r="VUQ396" s="764"/>
      <c r="VUR396" s="764"/>
      <c r="VUS396" s="764"/>
      <c r="VUT396" s="764"/>
      <c r="VUU396" s="764"/>
      <c r="VUV396" s="764"/>
      <c r="VUW396" s="764"/>
      <c r="VUX396" s="764"/>
      <c r="VUY396" s="764"/>
      <c r="VUZ396" s="764"/>
      <c r="VVA396" s="764"/>
      <c r="VVB396" s="764"/>
      <c r="VVC396" s="764"/>
      <c r="VVD396" s="764"/>
      <c r="VVE396" s="764"/>
      <c r="VVF396" s="764"/>
      <c r="VVG396" s="764"/>
      <c r="VVH396" s="764"/>
      <c r="VVI396" s="764"/>
      <c r="VVJ396" s="764"/>
      <c r="VVK396" s="764"/>
      <c r="VVL396" s="764"/>
      <c r="VVM396" s="764"/>
      <c r="VVN396" s="764"/>
      <c r="VVO396" s="764"/>
      <c r="VVP396" s="764"/>
      <c r="VVQ396" s="764"/>
      <c r="VVR396" s="764"/>
      <c r="VVS396" s="764"/>
      <c r="VVT396" s="764"/>
      <c r="VVU396" s="764"/>
      <c r="VVV396" s="764"/>
      <c r="VVW396" s="764"/>
      <c r="VVX396" s="764"/>
      <c r="VVY396" s="764"/>
      <c r="VVZ396" s="764"/>
      <c r="VWA396" s="764"/>
      <c r="VWB396" s="764"/>
      <c r="VWC396" s="764"/>
      <c r="VWD396" s="764"/>
      <c r="VWE396" s="764"/>
      <c r="VWF396" s="764"/>
      <c r="VWG396" s="764"/>
      <c r="VWH396" s="764"/>
      <c r="VWI396" s="764"/>
      <c r="VWJ396" s="764"/>
      <c r="VWK396" s="764"/>
      <c r="VWL396" s="764"/>
      <c r="VWM396" s="764"/>
      <c r="VWN396" s="764"/>
      <c r="VWO396" s="764"/>
      <c r="VWP396" s="764"/>
      <c r="VWQ396" s="764"/>
      <c r="VWR396" s="764"/>
      <c r="VWS396" s="764"/>
      <c r="VWT396" s="764"/>
      <c r="VWU396" s="764"/>
      <c r="VWV396" s="764"/>
      <c r="VWW396" s="764"/>
      <c r="VWX396" s="764"/>
      <c r="VWY396" s="764"/>
      <c r="VWZ396" s="764"/>
      <c r="VXA396" s="764"/>
      <c r="VXB396" s="764"/>
      <c r="VXC396" s="764"/>
      <c r="VXD396" s="764"/>
      <c r="VXE396" s="764"/>
      <c r="VXF396" s="764"/>
      <c r="VXG396" s="764"/>
      <c r="VXH396" s="764"/>
      <c r="VXI396" s="764"/>
      <c r="VXJ396" s="764"/>
      <c r="VXK396" s="764"/>
      <c r="VXL396" s="764"/>
      <c r="VXM396" s="764"/>
      <c r="VXN396" s="764"/>
      <c r="VXO396" s="764"/>
      <c r="VXP396" s="764"/>
      <c r="VXQ396" s="764"/>
      <c r="VXR396" s="764"/>
      <c r="VXS396" s="764"/>
      <c r="VXT396" s="764"/>
      <c r="VXU396" s="764"/>
      <c r="VXV396" s="764"/>
      <c r="VXW396" s="764"/>
      <c r="VXX396" s="764"/>
      <c r="VXY396" s="764"/>
      <c r="VXZ396" s="764"/>
      <c r="VYA396" s="764"/>
      <c r="VYB396" s="764"/>
      <c r="VYC396" s="764"/>
      <c r="VYD396" s="764"/>
      <c r="VYE396" s="764"/>
      <c r="VYF396" s="764"/>
      <c r="VYG396" s="764"/>
      <c r="VYH396" s="764"/>
      <c r="VYI396" s="764"/>
      <c r="VYJ396" s="764"/>
      <c r="VYK396" s="764"/>
      <c r="VYL396" s="764"/>
      <c r="VYM396" s="764"/>
      <c r="VYN396" s="764"/>
      <c r="VYO396" s="764"/>
      <c r="VYP396" s="764"/>
      <c r="VYQ396" s="764"/>
      <c r="VYR396" s="764"/>
      <c r="VYS396" s="764"/>
      <c r="VYT396" s="764"/>
      <c r="VYU396" s="764"/>
      <c r="VYV396" s="764"/>
      <c r="VYW396" s="764"/>
      <c r="VYX396" s="764"/>
      <c r="VYY396" s="764"/>
      <c r="VYZ396" s="764"/>
      <c r="VZA396" s="764"/>
      <c r="VZB396" s="764"/>
      <c r="VZC396" s="764"/>
      <c r="VZD396" s="764"/>
      <c r="VZE396" s="764"/>
      <c r="VZF396" s="764"/>
      <c r="VZG396" s="764"/>
      <c r="VZH396" s="764"/>
      <c r="VZI396" s="764"/>
      <c r="VZJ396" s="764"/>
      <c r="VZK396" s="764"/>
      <c r="VZL396" s="764"/>
      <c r="VZM396" s="764"/>
      <c r="VZN396" s="764"/>
      <c r="VZO396" s="764"/>
      <c r="VZP396" s="764"/>
      <c r="VZQ396" s="764"/>
      <c r="VZR396" s="764"/>
      <c r="VZS396" s="764"/>
      <c r="VZT396" s="764"/>
      <c r="VZU396" s="764"/>
      <c r="VZV396" s="764"/>
      <c r="VZW396" s="764"/>
      <c r="VZX396" s="764"/>
      <c r="VZY396" s="764"/>
      <c r="VZZ396" s="764"/>
      <c r="WAA396" s="764"/>
      <c r="WAB396" s="764"/>
      <c r="WAC396" s="764"/>
      <c r="WAD396" s="764"/>
      <c r="WAE396" s="764"/>
      <c r="WAF396" s="764"/>
      <c r="WAG396" s="764"/>
      <c r="WAH396" s="764"/>
      <c r="WAI396" s="764"/>
      <c r="WAJ396" s="764"/>
      <c r="WAK396" s="764"/>
      <c r="WAL396" s="764"/>
      <c r="WAM396" s="764"/>
      <c r="WAN396" s="764"/>
      <c r="WAO396" s="764"/>
      <c r="WAP396" s="764"/>
      <c r="WAQ396" s="764"/>
      <c r="WAR396" s="764"/>
      <c r="WAS396" s="764"/>
      <c r="WAT396" s="764"/>
      <c r="WAU396" s="764"/>
      <c r="WAV396" s="764"/>
      <c r="WAW396" s="764"/>
      <c r="WAX396" s="764"/>
      <c r="WAY396" s="764"/>
      <c r="WAZ396" s="764"/>
      <c r="WBA396" s="764"/>
      <c r="WBB396" s="764"/>
      <c r="WBC396" s="764"/>
      <c r="WBD396" s="764"/>
      <c r="WBE396" s="764"/>
      <c r="WBF396" s="764"/>
      <c r="WBG396" s="764"/>
      <c r="WBH396" s="764"/>
      <c r="WBI396" s="764"/>
      <c r="WBJ396" s="764"/>
      <c r="WBK396" s="764"/>
      <c r="WBL396" s="764"/>
      <c r="WBM396" s="764"/>
      <c r="WBN396" s="764"/>
      <c r="WBO396" s="764"/>
      <c r="WBP396" s="764"/>
      <c r="WBQ396" s="764"/>
      <c r="WBR396" s="764"/>
      <c r="WBS396" s="764"/>
      <c r="WBT396" s="764"/>
      <c r="WBU396" s="764"/>
      <c r="WBV396" s="764"/>
      <c r="WBW396" s="764"/>
      <c r="WBX396" s="764"/>
      <c r="WBY396" s="764"/>
      <c r="WBZ396" s="764"/>
      <c r="WCA396" s="764"/>
      <c r="WCB396" s="764"/>
      <c r="WCC396" s="764"/>
      <c r="WCD396" s="764"/>
      <c r="WCE396" s="764"/>
      <c r="WCF396" s="764"/>
      <c r="WCG396" s="764"/>
      <c r="WCH396" s="764"/>
      <c r="WCI396" s="764"/>
      <c r="WCJ396" s="764"/>
      <c r="WCK396" s="764"/>
      <c r="WCL396" s="764"/>
      <c r="WCM396" s="764"/>
      <c r="WCN396" s="764"/>
      <c r="WCO396" s="764"/>
      <c r="WCP396" s="764"/>
      <c r="WCQ396" s="764"/>
      <c r="WCR396" s="764"/>
      <c r="WCS396" s="764"/>
      <c r="WCT396" s="764"/>
      <c r="WCU396" s="764"/>
      <c r="WCV396" s="764"/>
      <c r="WCW396" s="764"/>
      <c r="WCX396" s="764"/>
      <c r="WCY396" s="764"/>
      <c r="WCZ396" s="764"/>
      <c r="WDA396" s="764"/>
      <c r="WDB396" s="764"/>
      <c r="WDC396" s="764"/>
      <c r="WDD396" s="764"/>
      <c r="WDE396" s="764"/>
      <c r="WDF396" s="764"/>
      <c r="WDG396" s="764"/>
      <c r="WDH396" s="764"/>
      <c r="WDI396" s="764"/>
      <c r="WDJ396" s="764"/>
      <c r="WDK396" s="764"/>
      <c r="WDL396" s="764"/>
      <c r="WDM396" s="764"/>
      <c r="WDN396" s="764"/>
      <c r="WDO396" s="764"/>
      <c r="WDP396" s="764"/>
      <c r="WDQ396" s="764"/>
      <c r="WDR396" s="764"/>
      <c r="WDS396" s="764"/>
      <c r="WDT396" s="764"/>
      <c r="WDU396" s="764"/>
      <c r="WDV396" s="764"/>
      <c r="WDW396" s="764"/>
      <c r="WDX396" s="764"/>
      <c r="WDY396" s="764"/>
      <c r="WDZ396" s="764"/>
      <c r="WEA396" s="764"/>
      <c r="WEB396" s="764"/>
      <c r="WEC396" s="764"/>
      <c r="WED396" s="764"/>
      <c r="WEE396" s="764"/>
      <c r="WEF396" s="764"/>
      <c r="WEG396" s="764"/>
      <c r="WEH396" s="764"/>
      <c r="WEI396" s="764"/>
      <c r="WEJ396" s="764"/>
      <c r="WEK396" s="764"/>
      <c r="WEL396" s="764"/>
      <c r="WEM396" s="764"/>
      <c r="WEN396" s="764"/>
      <c r="WEO396" s="764"/>
      <c r="WEP396" s="764"/>
      <c r="WEQ396" s="764"/>
      <c r="WER396" s="764"/>
      <c r="WES396" s="764"/>
      <c r="WET396" s="764"/>
      <c r="WEU396" s="764"/>
      <c r="WEV396" s="764"/>
      <c r="WEW396" s="764"/>
      <c r="WEX396" s="764"/>
      <c r="WEY396" s="764"/>
      <c r="WEZ396" s="764"/>
      <c r="WFA396" s="764"/>
      <c r="WFB396" s="764"/>
      <c r="WFC396" s="764"/>
      <c r="WFD396" s="764"/>
      <c r="WFE396" s="764"/>
      <c r="WFF396" s="764"/>
      <c r="WFG396" s="764"/>
      <c r="WFH396" s="764"/>
      <c r="WFI396" s="764"/>
      <c r="WFJ396" s="764"/>
      <c r="WFK396" s="764"/>
      <c r="WFL396" s="764"/>
      <c r="WFM396" s="764"/>
      <c r="WFN396" s="764"/>
      <c r="WFO396" s="764"/>
      <c r="WFP396" s="764"/>
      <c r="WFQ396" s="764"/>
      <c r="WFR396" s="764"/>
      <c r="WFS396" s="764"/>
      <c r="WFT396" s="764"/>
      <c r="WFU396" s="764"/>
      <c r="WFV396" s="764"/>
      <c r="WFW396" s="764"/>
      <c r="WFX396" s="764"/>
      <c r="WFY396" s="764"/>
      <c r="WFZ396" s="764"/>
      <c r="WGA396" s="764"/>
      <c r="WGB396" s="764"/>
      <c r="WGC396" s="764"/>
      <c r="WGD396" s="764"/>
      <c r="WGE396" s="764"/>
      <c r="WGF396" s="764"/>
      <c r="WGG396" s="764"/>
      <c r="WGH396" s="764"/>
      <c r="WGI396" s="764"/>
      <c r="WGJ396" s="764"/>
      <c r="WGK396" s="764"/>
      <c r="WGL396" s="764"/>
      <c r="WGM396" s="764"/>
      <c r="WGN396" s="764"/>
      <c r="WGO396" s="764"/>
      <c r="WGP396" s="764"/>
      <c r="WGQ396" s="764"/>
      <c r="WGR396" s="764"/>
      <c r="WGS396" s="764"/>
      <c r="WGT396" s="764"/>
      <c r="WGU396" s="764"/>
      <c r="WGV396" s="764"/>
      <c r="WGW396" s="764"/>
      <c r="WGX396" s="764"/>
      <c r="WGY396" s="764"/>
      <c r="WGZ396" s="764"/>
      <c r="WHA396" s="764"/>
      <c r="WHB396" s="764"/>
      <c r="WHC396" s="764"/>
      <c r="WHD396" s="764"/>
      <c r="WHE396" s="764"/>
      <c r="WHF396" s="764"/>
      <c r="WHG396" s="764"/>
      <c r="WHH396" s="764"/>
      <c r="WHI396" s="764"/>
      <c r="WHJ396" s="764"/>
      <c r="WHK396" s="764"/>
      <c r="WHL396" s="764"/>
      <c r="WHM396" s="764"/>
      <c r="WHN396" s="764"/>
      <c r="WHO396" s="764"/>
      <c r="WHP396" s="764"/>
      <c r="WHQ396" s="764"/>
      <c r="WHR396" s="764"/>
      <c r="WHS396" s="764"/>
      <c r="WHT396" s="764"/>
      <c r="WHU396" s="764"/>
      <c r="WHV396" s="764"/>
      <c r="WHW396" s="764"/>
      <c r="WHX396" s="764"/>
      <c r="WHY396" s="764"/>
      <c r="WHZ396" s="764"/>
      <c r="WIA396" s="764"/>
      <c r="WIB396" s="764"/>
      <c r="WIC396" s="764"/>
      <c r="WID396" s="764"/>
      <c r="WIE396" s="764"/>
      <c r="WIF396" s="764"/>
      <c r="WIG396" s="764"/>
      <c r="WIH396" s="764"/>
      <c r="WII396" s="764"/>
      <c r="WIJ396" s="764"/>
      <c r="WIK396" s="764"/>
      <c r="WIL396" s="764"/>
      <c r="WIM396" s="764"/>
      <c r="WIN396" s="764"/>
      <c r="WIO396" s="764"/>
      <c r="WIP396" s="764"/>
      <c r="WIQ396" s="764"/>
      <c r="WIR396" s="764"/>
      <c r="WIS396" s="764"/>
      <c r="WIT396" s="764"/>
      <c r="WIU396" s="764"/>
      <c r="WIV396" s="764"/>
      <c r="WIW396" s="764"/>
      <c r="WIX396" s="764"/>
      <c r="WIY396" s="764"/>
      <c r="WIZ396" s="764"/>
      <c r="WJA396" s="764"/>
      <c r="WJB396" s="764"/>
      <c r="WJC396" s="764"/>
      <c r="WJD396" s="764"/>
      <c r="WJE396" s="764"/>
      <c r="WJF396" s="764"/>
      <c r="WJG396" s="764"/>
      <c r="WJH396" s="764"/>
      <c r="WJI396" s="764"/>
      <c r="WJJ396" s="764"/>
      <c r="WJK396" s="764"/>
      <c r="WJL396" s="764"/>
      <c r="WJM396" s="764"/>
      <c r="WJN396" s="764"/>
      <c r="WJO396" s="764"/>
      <c r="WJP396" s="764"/>
      <c r="WJQ396" s="764"/>
      <c r="WJR396" s="764"/>
      <c r="WJS396" s="764"/>
      <c r="WJT396" s="764"/>
      <c r="WJU396" s="764"/>
      <c r="WJV396" s="764"/>
      <c r="WJW396" s="764"/>
      <c r="WJX396" s="764"/>
      <c r="WJY396" s="764"/>
      <c r="WJZ396" s="764"/>
      <c r="WKA396" s="764"/>
      <c r="WKB396" s="764"/>
      <c r="WKC396" s="764"/>
      <c r="WKD396" s="764"/>
      <c r="WKE396" s="764"/>
      <c r="WKF396" s="764"/>
      <c r="WKG396" s="764"/>
      <c r="WKH396" s="764"/>
      <c r="WKI396" s="764"/>
      <c r="WKJ396" s="764"/>
      <c r="WKK396" s="764"/>
      <c r="WKL396" s="764"/>
      <c r="WKM396" s="764"/>
      <c r="WKN396" s="764"/>
      <c r="WKO396" s="764"/>
      <c r="WKP396" s="764"/>
      <c r="WKQ396" s="764"/>
      <c r="WKR396" s="764"/>
      <c r="WKS396" s="764"/>
      <c r="WKT396" s="764"/>
      <c r="WKU396" s="764"/>
      <c r="WKV396" s="764"/>
      <c r="WKW396" s="764"/>
      <c r="WKX396" s="764"/>
      <c r="WKY396" s="764"/>
      <c r="WKZ396" s="764"/>
      <c r="WLA396" s="764"/>
      <c r="WLB396" s="764"/>
      <c r="WLC396" s="764"/>
      <c r="WLD396" s="764"/>
      <c r="WLE396" s="764"/>
      <c r="WLF396" s="764"/>
      <c r="WLG396" s="764"/>
      <c r="WLH396" s="764"/>
      <c r="WLI396" s="764"/>
      <c r="WLJ396" s="764"/>
      <c r="WLK396" s="764"/>
      <c r="WLL396" s="764"/>
      <c r="WLM396" s="764"/>
      <c r="WLN396" s="764"/>
      <c r="WLO396" s="764"/>
      <c r="WLP396" s="764"/>
      <c r="WLQ396" s="764"/>
      <c r="WLR396" s="764"/>
      <c r="WLS396" s="764"/>
      <c r="WLT396" s="764"/>
      <c r="WLU396" s="764"/>
      <c r="WLV396" s="764"/>
      <c r="WLW396" s="764"/>
      <c r="WLX396" s="764"/>
      <c r="WLY396" s="764"/>
      <c r="WLZ396" s="764"/>
      <c r="WMA396" s="764"/>
      <c r="WMB396" s="764"/>
      <c r="WMC396" s="764"/>
      <c r="WMD396" s="764"/>
      <c r="WME396" s="764"/>
      <c r="WMF396" s="764"/>
      <c r="WMG396" s="764"/>
      <c r="WMH396" s="764"/>
      <c r="WMI396" s="764"/>
      <c r="WMJ396" s="764"/>
      <c r="WMK396" s="764"/>
      <c r="WML396" s="764"/>
      <c r="WMM396" s="764"/>
      <c r="WMN396" s="764"/>
      <c r="WMO396" s="764"/>
      <c r="WMP396" s="764"/>
      <c r="WMQ396" s="764"/>
      <c r="WMR396" s="764"/>
      <c r="WMS396" s="764"/>
      <c r="WMT396" s="764"/>
      <c r="WMU396" s="764"/>
      <c r="WMV396" s="764"/>
      <c r="WMW396" s="764"/>
      <c r="WMX396" s="764"/>
      <c r="WMY396" s="764"/>
      <c r="WMZ396" s="764"/>
      <c r="WNA396" s="764"/>
      <c r="WNB396" s="764"/>
      <c r="WNC396" s="764"/>
      <c r="WND396" s="764"/>
      <c r="WNE396" s="764"/>
      <c r="WNF396" s="764"/>
      <c r="WNG396" s="764"/>
      <c r="WNH396" s="764"/>
      <c r="WNI396" s="764"/>
      <c r="WNJ396" s="764"/>
      <c r="WNK396" s="764"/>
      <c r="WNL396" s="764"/>
      <c r="WNM396" s="764"/>
      <c r="WNN396" s="764"/>
      <c r="WNO396" s="764"/>
      <c r="WNP396" s="764"/>
      <c r="WNQ396" s="764"/>
      <c r="WNR396" s="764"/>
      <c r="WNS396" s="764"/>
      <c r="WNT396" s="764"/>
      <c r="WNU396" s="764"/>
      <c r="WNV396" s="764"/>
      <c r="WNW396" s="764"/>
      <c r="WNX396" s="764"/>
      <c r="WNY396" s="764"/>
      <c r="WNZ396" s="764"/>
      <c r="WOA396" s="764"/>
      <c r="WOB396" s="764"/>
      <c r="WOC396" s="764"/>
      <c r="WOD396" s="764"/>
      <c r="WOE396" s="764"/>
      <c r="WOF396" s="764"/>
      <c r="WOG396" s="764"/>
      <c r="WOH396" s="764"/>
      <c r="WOI396" s="764"/>
      <c r="WOJ396" s="764"/>
      <c r="WOK396" s="764"/>
      <c r="WOL396" s="764"/>
      <c r="WOM396" s="764"/>
      <c r="WON396" s="764"/>
      <c r="WOO396" s="764"/>
      <c r="WOP396" s="764"/>
      <c r="WOQ396" s="764"/>
      <c r="WOR396" s="764"/>
      <c r="WOS396" s="764"/>
      <c r="WOT396" s="764"/>
      <c r="WOU396" s="764"/>
      <c r="WOV396" s="764"/>
      <c r="WOW396" s="764"/>
      <c r="WOX396" s="764"/>
      <c r="WOY396" s="764"/>
      <c r="WOZ396" s="764"/>
      <c r="WPA396" s="764"/>
      <c r="WPB396" s="764"/>
      <c r="WPC396" s="764"/>
      <c r="WPD396" s="764"/>
      <c r="WPE396" s="764"/>
      <c r="WPF396" s="764"/>
      <c r="WPG396" s="764"/>
      <c r="WPH396" s="764"/>
      <c r="WPI396" s="764"/>
      <c r="WPJ396" s="764"/>
      <c r="WPK396" s="764"/>
      <c r="WPL396" s="764"/>
      <c r="WPM396" s="764"/>
      <c r="WPN396" s="764"/>
      <c r="WPO396" s="764"/>
      <c r="WPP396" s="764"/>
      <c r="WPQ396" s="764"/>
      <c r="WPR396" s="764"/>
      <c r="WPS396" s="764"/>
      <c r="WPT396" s="764"/>
      <c r="WPU396" s="764"/>
      <c r="WPV396" s="764"/>
      <c r="WPW396" s="764"/>
      <c r="WPX396" s="764"/>
      <c r="WPY396" s="764"/>
      <c r="WPZ396" s="764"/>
      <c r="WQA396" s="764"/>
      <c r="WQB396" s="764"/>
      <c r="WQC396" s="764"/>
      <c r="WQD396" s="764"/>
      <c r="WQE396" s="764"/>
      <c r="WQF396" s="764"/>
      <c r="WQG396" s="764"/>
      <c r="WQH396" s="764"/>
      <c r="WQI396" s="764"/>
      <c r="WQJ396" s="764"/>
      <c r="WQK396" s="764"/>
      <c r="WQL396" s="764"/>
      <c r="WQM396" s="764"/>
      <c r="WQN396" s="764"/>
      <c r="WQO396" s="764"/>
      <c r="WQP396" s="764"/>
      <c r="WQQ396" s="764"/>
      <c r="WQR396" s="764"/>
      <c r="WQS396" s="764"/>
      <c r="WQT396" s="764"/>
      <c r="WQU396" s="764"/>
      <c r="WQV396" s="764"/>
      <c r="WQW396" s="764"/>
      <c r="WQX396" s="764"/>
      <c r="WQY396" s="764"/>
      <c r="WQZ396" s="764"/>
      <c r="WRA396" s="764"/>
      <c r="WRB396" s="764"/>
      <c r="WRC396" s="764"/>
      <c r="WRD396" s="764"/>
      <c r="WRE396" s="764"/>
      <c r="WRF396" s="764"/>
      <c r="WRG396" s="764"/>
      <c r="WRH396" s="764"/>
      <c r="WRI396" s="764"/>
      <c r="WRJ396" s="764"/>
      <c r="WRK396" s="764"/>
      <c r="WRL396" s="764"/>
      <c r="WRM396" s="764"/>
      <c r="WRN396" s="764"/>
      <c r="WRO396" s="764"/>
      <c r="WRP396" s="764"/>
      <c r="WRQ396" s="764"/>
      <c r="WRR396" s="764"/>
      <c r="WRS396" s="764"/>
      <c r="WRT396" s="764"/>
      <c r="WRU396" s="764"/>
      <c r="WRV396" s="764"/>
      <c r="WRW396" s="764"/>
      <c r="WRX396" s="764"/>
      <c r="WRY396" s="764"/>
      <c r="WRZ396" s="764"/>
      <c r="WSA396" s="764"/>
      <c r="WSB396" s="764"/>
      <c r="WSC396" s="764"/>
      <c r="WSD396" s="764"/>
      <c r="WSE396" s="764"/>
      <c r="WSF396" s="764"/>
      <c r="WSG396" s="764"/>
      <c r="WSH396" s="764"/>
      <c r="WSI396" s="764"/>
      <c r="WSJ396" s="764"/>
      <c r="WSK396" s="764"/>
      <c r="WSL396" s="764"/>
      <c r="WSM396" s="764"/>
      <c r="WSN396" s="764"/>
      <c r="WSO396" s="764"/>
      <c r="WSP396" s="764"/>
      <c r="WSQ396" s="764"/>
      <c r="WSR396" s="764"/>
      <c r="WSS396" s="764"/>
      <c r="WST396" s="764"/>
      <c r="WSU396" s="764"/>
      <c r="WSV396" s="764"/>
      <c r="WSW396" s="764"/>
      <c r="WSX396" s="764"/>
      <c r="WSY396" s="764"/>
      <c r="WSZ396" s="764"/>
      <c r="WTA396" s="764"/>
      <c r="WTB396" s="764"/>
      <c r="WTC396" s="764"/>
      <c r="WTD396" s="764"/>
      <c r="WTE396" s="764"/>
      <c r="WTF396" s="764"/>
      <c r="WTG396" s="764"/>
      <c r="WTH396" s="764"/>
      <c r="WTI396" s="764"/>
      <c r="WTJ396" s="764"/>
      <c r="WTK396" s="764"/>
      <c r="WTL396" s="764"/>
      <c r="WTM396" s="764"/>
      <c r="WTN396" s="764"/>
      <c r="WTO396" s="764"/>
      <c r="WTP396" s="764"/>
      <c r="WTQ396" s="764"/>
      <c r="WTR396" s="764"/>
      <c r="WTS396" s="764"/>
      <c r="WTT396" s="764"/>
      <c r="WTU396" s="764"/>
      <c r="WTV396" s="764"/>
      <c r="WTW396" s="764"/>
      <c r="WTX396" s="764"/>
      <c r="WTY396" s="764"/>
      <c r="WTZ396" s="764"/>
      <c r="WUA396" s="764"/>
      <c r="WUB396" s="764"/>
      <c r="WUC396" s="764"/>
      <c r="WUD396" s="764"/>
      <c r="WUE396" s="764"/>
      <c r="WUF396" s="764"/>
      <c r="WUG396" s="764"/>
      <c r="WUH396" s="764"/>
      <c r="WUI396" s="764"/>
      <c r="WUJ396" s="764"/>
      <c r="WUK396" s="764"/>
      <c r="WUL396" s="764"/>
      <c r="WUM396" s="764"/>
      <c r="WUN396" s="764"/>
      <c r="WUO396" s="764"/>
      <c r="WUP396" s="764"/>
      <c r="WUQ396" s="764"/>
      <c r="WUR396" s="764"/>
      <c r="WUS396" s="764"/>
      <c r="WUT396" s="764"/>
      <c r="WUU396" s="764"/>
      <c r="WUV396" s="764"/>
      <c r="WUW396" s="764"/>
      <c r="WUX396" s="764"/>
      <c r="WUY396" s="764"/>
      <c r="WUZ396" s="764"/>
      <c r="WVA396" s="764"/>
      <c r="WVB396" s="764"/>
      <c r="WVC396" s="764"/>
      <c r="WVD396" s="764"/>
      <c r="WVE396" s="764"/>
      <c r="WVF396" s="764"/>
      <c r="WVG396" s="764"/>
      <c r="WVH396" s="764"/>
      <c r="WVI396" s="764"/>
      <c r="WVJ396" s="764"/>
      <c r="WVK396" s="764"/>
      <c r="WVL396" s="764"/>
      <c r="WVM396" s="764"/>
      <c r="WVN396" s="764"/>
      <c r="WVO396" s="764"/>
      <c r="WVP396" s="764"/>
      <c r="WVQ396" s="764"/>
      <c r="WVR396" s="764"/>
      <c r="WVS396" s="764"/>
      <c r="WVT396" s="764"/>
      <c r="WVU396" s="764"/>
      <c r="WVV396" s="764"/>
      <c r="WVW396" s="764"/>
      <c r="WVX396" s="764"/>
      <c r="WVY396" s="764"/>
      <c r="WVZ396" s="764"/>
      <c r="WWA396" s="764"/>
      <c r="WWB396" s="764"/>
      <c r="WWC396" s="764"/>
      <c r="WWD396" s="764"/>
      <c r="WWE396" s="764"/>
      <c r="WWF396" s="764"/>
      <c r="WWG396" s="764"/>
      <c r="WWH396" s="764"/>
      <c r="WWI396" s="764"/>
      <c r="WWJ396" s="764"/>
      <c r="WWK396" s="764"/>
      <c r="WWL396" s="764"/>
      <c r="WWM396" s="764"/>
      <c r="WWN396" s="764"/>
      <c r="WWO396" s="764"/>
      <c r="WWP396" s="764"/>
      <c r="WWQ396" s="764"/>
      <c r="WWR396" s="764"/>
      <c r="WWS396" s="764"/>
      <c r="WWT396" s="764"/>
      <c r="WWU396" s="764"/>
      <c r="WWV396" s="764"/>
      <c r="WWW396" s="764"/>
      <c r="WWX396" s="764"/>
      <c r="WWY396" s="764"/>
      <c r="WWZ396" s="764"/>
      <c r="WXA396" s="764"/>
      <c r="WXB396" s="764"/>
      <c r="WXC396" s="764"/>
      <c r="WXD396" s="764"/>
      <c r="WXE396" s="764"/>
      <c r="WXF396" s="764"/>
      <c r="WXG396" s="764"/>
      <c r="WXH396" s="764"/>
      <c r="WXI396" s="764"/>
      <c r="WXJ396" s="764"/>
      <c r="WXK396" s="764"/>
      <c r="WXL396" s="764"/>
      <c r="WXM396" s="764"/>
      <c r="WXN396" s="764"/>
      <c r="WXO396" s="764"/>
      <c r="WXP396" s="764"/>
      <c r="WXQ396" s="764"/>
      <c r="WXR396" s="764"/>
      <c r="WXS396" s="764"/>
      <c r="WXT396" s="764"/>
      <c r="WXU396" s="764"/>
      <c r="WXV396" s="764"/>
      <c r="WXW396" s="764"/>
      <c r="WXX396" s="764"/>
      <c r="WXY396" s="764"/>
      <c r="WXZ396" s="764"/>
      <c r="WYA396" s="764"/>
      <c r="WYB396" s="764"/>
      <c r="WYC396" s="764"/>
      <c r="WYD396" s="764"/>
      <c r="WYE396" s="764"/>
      <c r="WYF396" s="764"/>
      <c r="WYG396" s="764"/>
      <c r="WYH396" s="764"/>
      <c r="WYI396" s="764"/>
      <c r="WYJ396" s="764"/>
      <c r="WYK396" s="764"/>
      <c r="WYL396" s="764"/>
      <c r="WYM396" s="764"/>
      <c r="WYN396" s="764"/>
      <c r="WYO396" s="764"/>
      <c r="WYP396" s="764"/>
      <c r="WYQ396" s="764"/>
      <c r="WYR396" s="764"/>
      <c r="WYS396" s="764"/>
      <c r="WYT396" s="764"/>
      <c r="WYU396" s="764"/>
      <c r="WYV396" s="764"/>
      <c r="WYW396" s="764"/>
      <c r="WYX396" s="764"/>
      <c r="WYY396" s="764"/>
      <c r="WYZ396" s="764"/>
      <c r="WZA396" s="764"/>
      <c r="WZB396" s="764"/>
      <c r="WZC396" s="764"/>
      <c r="WZD396" s="764"/>
      <c r="WZE396" s="764"/>
      <c r="WZF396" s="764"/>
      <c r="WZG396" s="764"/>
      <c r="WZH396" s="764"/>
      <c r="WZI396" s="764"/>
      <c r="WZJ396" s="764"/>
      <c r="WZK396" s="764"/>
      <c r="WZL396" s="764"/>
      <c r="WZM396" s="764"/>
      <c r="WZN396" s="764"/>
      <c r="WZO396" s="764"/>
      <c r="WZP396" s="764"/>
      <c r="WZQ396" s="764"/>
      <c r="WZR396" s="764"/>
      <c r="WZS396" s="764"/>
      <c r="WZT396" s="764"/>
      <c r="WZU396" s="764"/>
      <c r="WZV396" s="764"/>
      <c r="WZW396" s="764"/>
      <c r="WZX396" s="764"/>
      <c r="WZY396" s="764"/>
      <c r="WZZ396" s="764"/>
      <c r="XAA396" s="764"/>
      <c r="XAB396" s="764"/>
      <c r="XAC396" s="764"/>
      <c r="XAD396" s="764"/>
      <c r="XAE396" s="764"/>
      <c r="XAF396" s="764"/>
      <c r="XAG396" s="764"/>
      <c r="XAH396" s="764"/>
      <c r="XAI396" s="764"/>
      <c r="XAJ396" s="764"/>
      <c r="XAK396" s="764"/>
      <c r="XAL396" s="764"/>
      <c r="XAM396" s="764"/>
      <c r="XAN396" s="764"/>
      <c r="XAO396" s="764"/>
      <c r="XAP396" s="764"/>
      <c r="XAQ396" s="764"/>
      <c r="XAR396" s="764"/>
      <c r="XAS396" s="764"/>
      <c r="XAT396" s="764"/>
      <c r="XAU396" s="764"/>
      <c r="XAV396" s="764"/>
      <c r="XAW396" s="764"/>
      <c r="XAX396" s="764"/>
      <c r="XAY396" s="764"/>
      <c r="XAZ396" s="764"/>
      <c r="XBA396" s="764"/>
      <c r="XBB396" s="764"/>
      <c r="XBC396" s="764"/>
      <c r="XBD396" s="764"/>
      <c r="XBE396" s="764"/>
      <c r="XBF396" s="764"/>
      <c r="XBG396" s="764"/>
      <c r="XBH396" s="764"/>
      <c r="XBI396" s="764"/>
      <c r="XBJ396" s="764"/>
      <c r="XBK396" s="764"/>
      <c r="XBL396" s="764"/>
      <c r="XBM396" s="764"/>
      <c r="XBN396" s="764"/>
      <c r="XBO396" s="764"/>
      <c r="XBP396" s="764"/>
      <c r="XBQ396" s="764"/>
      <c r="XBR396" s="764"/>
      <c r="XBS396" s="764"/>
      <c r="XBT396" s="764"/>
      <c r="XBU396" s="764"/>
      <c r="XBV396" s="764"/>
      <c r="XBW396" s="764"/>
      <c r="XBX396" s="764"/>
      <c r="XBY396" s="764"/>
      <c r="XBZ396" s="764"/>
      <c r="XCA396" s="764"/>
      <c r="XCB396" s="764"/>
      <c r="XCC396" s="764"/>
      <c r="XCD396" s="764"/>
      <c r="XCE396" s="764"/>
      <c r="XCF396" s="764"/>
      <c r="XCG396" s="764"/>
      <c r="XCH396" s="764"/>
      <c r="XCI396" s="764"/>
      <c r="XCJ396" s="764"/>
      <c r="XCK396" s="764"/>
      <c r="XCL396" s="764"/>
      <c r="XCM396" s="764"/>
      <c r="XCN396" s="764"/>
      <c r="XCO396" s="764"/>
      <c r="XCP396" s="764"/>
      <c r="XCQ396" s="764"/>
      <c r="XCR396" s="764"/>
      <c r="XCS396" s="764"/>
      <c r="XCT396" s="764"/>
      <c r="XCU396" s="764"/>
      <c r="XCV396" s="764"/>
      <c r="XCW396" s="764"/>
      <c r="XCX396" s="764"/>
      <c r="XCY396" s="764"/>
      <c r="XCZ396" s="764"/>
      <c r="XDA396" s="764"/>
      <c r="XDB396" s="764"/>
      <c r="XDC396" s="764"/>
      <c r="XDD396" s="764"/>
      <c r="XDE396" s="764"/>
      <c r="XDF396" s="764"/>
      <c r="XDG396" s="764"/>
      <c r="XDH396" s="764"/>
      <c r="XDI396" s="764"/>
      <c r="XDJ396" s="764"/>
      <c r="XDK396" s="764"/>
      <c r="XDL396" s="764"/>
      <c r="XDM396" s="764"/>
      <c r="XDN396" s="764"/>
      <c r="XDO396" s="764"/>
      <c r="XDP396" s="764"/>
      <c r="XDQ396" s="764"/>
      <c r="XDR396" s="764"/>
      <c r="XDS396" s="764"/>
      <c r="XDT396" s="764"/>
      <c r="XDU396" s="764"/>
      <c r="XDV396" s="764"/>
      <c r="XDW396" s="764"/>
      <c r="XDX396" s="764"/>
      <c r="XDY396" s="764"/>
      <c r="XDZ396" s="764"/>
      <c r="XEA396" s="764"/>
      <c r="XEB396" s="764"/>
      <c r="XEC396" s="764"/>
      <c r="XED396" s="764"/>
      <c r="XEE396" s="764"/>
      <c r="XEF396" s="764"/>
      <c r="XEG396" s="764"/>
      <c r="XEH396" s="764"/>
      <c r="XEI396" s="764"/>
      <c r="XEJ396" s="764"/>
      <c r="XEK396" s="764"/>
      <c r="XEL396" s="764"/>
      <c r="XEM396" s="764"/>
      <c r="XEN396" s="764"/>
      <c r="XEO396" s="764"/>
      <c r="XEP396" s="764"/>
      <c r="XEQ396" s="764"/>
      <c r="XER396" s="764"/>
      <c r="XES396" s="764"/>
      <c r="XET396" s="764"/>
      <c r="XEU396" s="764"/>
      <c r="XEV396" s="764"/>
      <c r="XEW396" s="764"/>
      <c r="XEX396" s="764"/>
      <c r="XEY396" s="764"/>
      <c r="XEZ396" s="764"/>
      <c r="XFA396" s="764"/>
      <c r="XFB396" s="764"/>
      <c r="XFC396" s="764"/>
      <c r="XFD396" s="764"/>
    </row>
    <row r="397" spans="1:16384" ht="16.5" customHeight="1" x14ac:dyDescent="0.3">
      <c r="A397" s="12"/>
      <c r="B397" s="206"/>
    </row>
    <row r="398" spans="1:16384" ht="16.5" customHeight="1" x14ac:dyDescent="0.3">
      <c r="A398" s="12"/>
      <c r="B398" s="63"/>
    </row>
    <row r="399" spans="1:16384" ht="14.4" x14ac:dyDescent="0.3">
      <c r="A399" s="764" t="s">
        <v>366</v>
      </c>
      <c r="B399" s="764"/>
    </row>
    <row r="400" spans="1:16384" ht="14.4" x14ac:dyDescent="0.3">
      <c r="A400" s="12"/>
      <c r="B400" s="206"/>
    </row>
    <row r="401" spans="1:2" ht="14.4" x14ac:dyDescent="0.3">
      <c r="A401" s="12"/>
      <c r="B401" s="63"/>
    </row>
    <row r="402" spans="1:2" ht="14.4" x14ac:dyDescent="0.3">
      <c r="A402" s="764" t="s">
        <v>367</v>
      </c>
      <c r="B402" s="764"/>
    </row>
    <row r="403" spans="1:2" ht="14.4" x14ac:dyDescent="0.3">
      <c r="A403" s="12"/>
      <c r="B403" s="206"/>
    </row>
    <row r="404" spans="1:2" ht="14.4" x14ac:dyDescent="0.3">
      <c r="A404" s="12"/>
      <c r="B404" s="63"/>
    </row>
    <row r="405" spans="1:2" ht="14.4" x14ac:dyDescent="0.3">
      <c r="A405" s="764" t="s">
        <v>368</v>
      </c>
      <c r="B405" s="764"/>
    </row>
    <row r="406" spans="1:2" ht="14.4" x14ac:dyDescent="0.3">
      <c r="A406" s="12"/>
      <c r="B406" s="206"/>
    </row>
    <row r="407" spans="1:2" ht="14.4" x14ac:dyDescent="0.3">
      <c r="A407" s="12"/>
      <c r="B407" s="63"/>
    </row>
    <row r="408" spans="1:2" ht="34.5" customHeight="1" x14ac:dyDescent="0.3">
      <c r="A408" s="764" t="s">
        <v>369</v>
      </c>
      <c r="B408" s="764"/>
    </row>
    <row r="409" spans="1:2" ht="14.4" x14ac:dyDescent="0.3">
      <c r="A409" s="12"/>
      <c r="B409" s="206"/>
    </row>
    <row r="410" spans="1:2" ht="14.4" x14ac:dyDescent="0.3">
      <c r="A410" s="12"/>
      <c r="B410" s="63"/>
    </row>
    <row r="411" spans="1:2" ht="34.5" customHeight="1" x14ac:dyDescent="0.3">
      <c r="A411" s="764" t="s">
        <v>370</v>
      </c>
      <c r="B411" s="764"/>
    </row>
    <row r="412" spans="1:2" ht="14.4" x14ac:dyDescent="0.3">
      <c r="A412" s="12"/>
      <c r="B412" s="206"/>
    </row>
    <row r="413" spans="1:2" ht="14.4" x14ac:dyDescent="0.3">
      <c r="A413" s="505"/>
    </row>
    <row r="414" spans="1:2" ht="12" customHeight="1" thickBot="1" x14ac:dyDescent="0.35">
      <c r="A414" s="505"/>
      <c r="B414" s="16"/>
    </row>
    <row r="415" spans="1:2" s="14" customFormat="1" ht="15.6" customHeight="1" x14ac:dyDescent="0.25">
      <c r="A415" s="797" t="s">
        <v>84</v>
      </c>
      <c r="B415" s="798"/>
    </row>
    <row r="416" spans="1:2" s="14" customFormat="1" x14ac:dyDescent="0.25">
      <c r="A416" s="518" t="s">
        <v>514</v>
      </c>
      <c r="B416" s="50" t="s">
        <v>250</v>
      </c>
    </row>
    <row r="417" spans="1:2" s="14" customFormat="1" x14ac:dyDescent="0.25">
      <c r="A417" s="519"/>
      <c r="B417" s="49" t="s">
        <v>493</v>
      </c>
    </row>
    <row r="418" spans="1:2" s="14" customFormat="1" x14ac:dyDescent="0.25">
      <c r="A418" s="518" t="s">
        <v>514</v>
      </c>
      <c r="B418" s="50" t="s">
        <v>251</v>
      </c>
    </row>
    <row r="419" spans="1:2" s="14" customFormat="1" x14ac:dyDescent="0.25">
      <c r="A419" s="519"/>
      <c r="B419" s="49" t="s">
        <v>494</v>
      </c>
    </row>
    <row r="420" spans="1:2" s="14" customFormat="1" x14ac:dyDescent="0.25">
      <c r="A420" s="519"/>
      <c r="B420" s="49" t="s">
        <v>688</v>
      </c>
    </row>
    <row r="421" spans="1:2" s="14" customFormat="1" x14ac:dyDescent="0.25">
      <c r="A421" s="518" t="s">
        <v>514</v>
      </c>
      <c r="B421" s="50" t="s">
        <v>252</v>
      </c>
    </row>
    <row r="422" spans="1:2" s="14" customFormat="1" x14ac:dyDescent="0.25">
      <c r="A422" s="520"/>
      <c r="B422" s="521" t="s">
        <v>183</v>
      </c>
    </row>
    <row r="423" spans="1:2" s="14" customFormat="1" x14ac:dyDescent="0.25">
      <c r="A423" s="519"/>
      <c r="B423" s="49" t="s">
        <v>320</v>
      </c>
    </row>
    <row r="424" spans="1:2" s="14" customFormat="1" x14ac:dyDescent="0.25">
      <c r="A424" s="519"/>
      <c r="B424" s="522" t="s">
        <v>182</v>
      </c>
    </row>
    <row r="425" spans="1:2" s="14" customFormat="1" x14ac:dyDescent="0.25">
      <c r="A425" s="519"/>
      <c r="B425" s="49" t="s">
        <v>181</v>
      </c>
    </row>
    <row r="426" spans="1:2" s="14" customFormat="1" x14ac:dyDescent="0.25">
      <c r="A426" s="518" t="s">
        <v>514</v>
      </c>
      <c r="B426" s="523" t="s">
        <v>685</v>
      </c>
    </row>
    <row r="427" spans="1:2" s="14" customFormat="1" x14ac:dyDescent="0.25">
      <c r="A427" s="519"/>
      <c r="B427" s="49" t="s">
        <v>687</v>
      </c>
    </row>
    <row r="428" spans="1:2" s="14" customFormat="1" x14ac:dyDescent="0.25">
      <c r="A428" s="519"/>
      <c r="B428" s="522" t="s">
        <v>686</v>
      </c>
    </row>
    <row r="429" spans="1:2" s="14" customFormat="1" x14ac:dyDescent="0.25">
      <c r="A429" s="519"/>
      <c r="B429" s="49" t="s">
        <v>689</v>
      </c>
    </row>
    <row r="430" spans="1:2" s="14" customFormat="1" x14ac:dyDescent="0.25">
      <c r="A430" s="518" t="s">
        <v>514</v>
      </c>
      <c r="B430" s="50" t="s">
        <v>690</v>
      </c>
    </row>
    <row r="431" spans="1:2" s="14" customFormat="1" x14ac:dyDescent="0.25">
      <c r="A431" s="524"/>
      <c r="B431" s="49" t="s">
        <v>691</v>
      </c>
    </row>
    <row r="432" spans="1:2" s="14" customFormat="1" x14ac:dyDescent="0.25">
      <c r="A432" s="518" t="s">
        <v>514</v>
      </c>
      <c r="B432" s="50" t="s">
        <v>253</v>
      </c>
    </row>
    <row r="433" spans="1:4" s="14" customFormat="1" x14ac:dyDescent="0.25">
      <c r="A433" s="518" t="s">
        <v>514</v>
      </c>
      <c r="B433" s="525" t="s">
        <v>280</v>
      </c>
    </row>
    <row r="434" spans="1:4" s="14" customFormat="1" x14ac:dyDescent="0.25">
      <c r="A434" s="518" t="s">
        <v>514</v>
      </c>
      <c r="B434" s="525" t="s">
        <v>279</v>
      </c>
    </row>
    <row r="435" spans="1:4" s="14" customFormat="1" x14ac:dyDescent="0.25">
      <c r="A435" s="518" t="s">
        <v>514</v>
      </c>
      <c r="B435" s="50" t="s">
        <v>254</v>
      </c>
    </row>
    <row r="436" spans="1:4" s="14" customFormat="1" ht="13.5" customHeight="1" thickBot="1" x14ac:dyDescent="0.3">
      <c r="A436" s="526"/>
      <c r="B436" s="51" t="s">
        <v>692</v>
      </c>
    </row>
    <row r="437" spans="1:4" ht="13.5" customHeight="1" x14ac:dyDescent="0.3">
      <c r="A437" s="39"/>
      <c r="B437" s="39"/>
    </row>
    <row r="438" spans="1:4" x14ac:dyDescent="0.3">
      <c r="A438" s="16"/>
      <c r="B438" s="38"/>
    </row>
    <row r="439" spans="1:4" x14ac:dyDescent="0.3">
      <c r="A439" s="16"/>
      <c r="B439" s="38"/>
    </row>
    <row r="440" spans="1:4" ht="18" x14ac:dyDescent="0.35">
      <c r="A440" s="755" t="s">
        <v>97</v>
      </c>
      <c r="B440" s="755"/>
    </row>
    <row r="441" spans="1:4" ht="14.4" x14ac:dyDescent="0.3">
      <c r="A441" s="15"/>
      <c r="B441" s="10"/>
      <c r="C441" s="11" t="s">
        <v>140</v>
      </c>
    </row>
    <row r="442" spans="1:4" ht="14.4" x14ac:dyDescent="0.3">
      <c r="A442" s="15"/>
      <c r="B442" s="16"/>
    </row>
    <row r="443" spans="1:4" ht="15.6" x14ac:dyDescent="0.3">
      <c r="A443" s="771" t="s">
        <v>274</v>
      </c>
      <c r="B443" s="771"/>
    </row>
    <row r="444" spans="1:4" ht="14.4" x14ac:dyDescent="0.3">
      <c r="A444" s="15"/>
      <c r="B444" s="28"/>
      <c r="D444" s="40"/>
    </row>
    <row r="445" spans="1:4" ht="50.25" customHeight="1" x14ac:dyDescent="0.3">
      <c r="A445" s="764" t="s">
        <v>371</v>
      </c>
      <c r="B445" s="764"/>
    </row>
    <row r="446" spans="1:4" s="14" customFormat="1" x14ac:dyDescent="0.25">
      <c r="A446" s="59"/>
      <c r="B446" s="62" t="s">
        <v>375</v>
      </c>
    </row>
    <row r="447" spans="1:4" s="14" customFormat="1" x14ac:dyDescent="0.25">
      <c r="A447" s="765" t="s">
        <v>374</v>
      </c>
      <c r="B447" s="766"/>
    </row>
    <row r="448" spans="1:4" s="14" customFormat="1" x14ac:dyDescent="0.25">
      <c r="A448" s="767" t="s">
        <v>372</v>
      </c>
      <c r="B448" s="768"/>
    </row>
    <row r="449" spans="1:2" s="14" customFormat="1" x14ac:dyDescent="0.25">
      <c r="A449" s="769" t="s">
        <v>420</v>
      </c>
      <c r="B449" s="770"/>
    </row>
    <row r="450" spans="1:2" s="14" customFormat="1" x14ac:dyDescent="0.25">
      <c r="A450" s="765" t="s">
        <v>374</v>
      </c>
      <c r="B450" s="766"/>
    </row>
    <row r="451" spans="1:2" s="14" customFormat="1" x14ac:dyDescent="0.25">
      <c r="A451" s="767" t="s">
        <v>372</v>
      </c>
      <c r="B451" s="768"/>
    </row>
    <row r="452" spans="1:2" s="14" customFormat="1" x14ac:dyDescent="0.25">
      <c r="A452" s="769" t="s">
        <v>373</v>
      </c>
      <c r="B452" s="770"/>
    </row>
    <row r="453" spans="1:2" s="14" customFormat="1" x14ac:dyDescent="0.25">
      <c r="A453" s="765" t="s">
        <v>374</v>
      </c>
      <c r="B453" s="766"/>
    </row>
    <row r="454" spans="1:2" s="14" customFormat="1" x14ac:dyDescent="0.25">
      <c r="A454" s="767" t="s">
        <v>372</v>
      </c>
      <c r="B454" s="768"/>
    </row>
    <row r="455" spans="1:2" s="14" customFormat="1" x14ac:dyDescent="0.25">
      <c r="A455" s="769" t="s">
        <v>373</v>
      </c>
      <c r="B455" s="770"/>
    </row>
    <row r="456" spans="1:2" s="14" customFormat="1" x14ac:dyDescent="0.25">
      <c r="A456" s="765" t="s">
        <v>374</v>
      </c>
      <c r="B456" s="766"/>
    </row>
    <row r="457" spans="1:2" s="14" customFormat="1" x14ac:dyDescent="0.25">
      <c r="A457" s="767" t="s">
        <v>372</v>
      </c>
      <c r="B457" s="768"/>
    </row>
    <row r="458" spans="1:2" s="14" customFormat="1" x14ac:dyDescent="0.25">
      <c r="A458" s="769" t="s">
        <v>373</v>
      </c>
      <c r="B458" s="770"/>
    </row>
    <row r="459" spans="1:2" s="14" customFormat="1" x14ac:dyDescent="0.25">
      <c r="A459" s="765" t="s">
        <v>374</v>
      </c>
      <c r="B459" s="766"/>
    </row>
    <row r="460" spans="1:2" s="14" customFormat="1" x14ac:dyDescent="0.25">
      <c r="A460" s="767" t="s">
        <v>372</v>
      </c>
      <c r="B460" s="768"/>
    </row>
    <row r="461" spans="1:2" s="14" customFormat="1" x14ac:dyDescent="0.25">
      <c r="A461" s="769" t="s">
        <v>373</v>
      </c>
      <c r="B461" s="770"/>
    </row>
    <row r="462" spans="1:2" s="14" customFormat="1" x14ac:dyDescent="0.25">
      <c r="A462" s="765" t="s">
        <v>374</v>
      </c>
      <c r="B462" s="766"/>
    </row>
    <row r="463" spans="1:2" s="14" customFormat="1" x14ac:dyDescent="0.25">
      <c r="A463" s="767" t="s">
        <v>372</v>
      </c>
      <c r="B463" s="768"/>
    </row>
    <row r="464" spans="1:2" s="14" customFormat="1" x14ac:dyDescent="0.25">
      <c r="A464" s="769" t="s">
        <v>373</v>
      </c>
      <c r="B464" s="770"/>
    </row>
    <row r="465" spans="1:2" s="14" customFormat="1" x14ac:dyDescent="0.25">
      <c r="A465" s="765" t="s">
        <v>374</v>
      </c>
      <c r="B465" s="766"/>
    </row>
    <row r="466" spans="1:2" s="14" customFormat="1" x14ac:dyDescent="0.25">
      <c r="A466" s="767" t="s">
        <v>372</v>
      </c>
      <c r="B466" s="768"/>
    </row>
    <row r="467" spans="1:2" s="14" customFormat="1" x14ac:dyDescent="0.25">
      <c r="A467" s="769" t="s">
        <v>373</v>
      </c>
      <c r="B467" s="770"/>
    </row>
    <row r="468" spans="1:2" s="14" customFormat="1" x14ac:dyDescent="0.25">
      <c r="A468" s="765" t="s">
        <v>374</v>
      </c>
      <c r="B468" s="766"/>
    </row>
    <row r="469" spans="1:2" s="14" customFormat="1" x14ac:dyDescent="0.25">
      <c r="A469" s="767" t="s">
        <v>372</v>
      </c>
      <c r="B469" s="768"/>
    </row>
    <row r="470" spans="1:2" s="14" customFormat="1" x14ac:dyDescent="0.25">
      <c r="A470" s="769" t="s">
        <v>373</v>
      </c>
      <c r="B470" s="770"/>
    </row>
    <row r="471" spans="1:2" x14ac:dyDescent="0.3">
      <c r="A471" s="41"/>
      <c r="B471" s="516"/>
    </row>
    <row r="472" spans="1:2" ht="20.25" customHeight="1" x14ac:dyDescent="0.3">
      <c r="A472" s="764" t="s">
        <v>376</v>
      </c>
      <c r="B472" s="764"/>
    </row>
    <row r="473" spans="1:2" ht="14.4" x14ac:dyDescent="0.3">
      <c r="A473" s="12"/>
      <c r="B473" s="206"/>
    </row>
    <row r="474" spans="1:2" ht="14.4" x14ac:dyDescent="0.3">
      <c r="A474" s="12"/>
      <c r="B474" s="63"/>
    </row>
    <row r="475" spans="1:2" ht="20.25" customHeight="1" x14ac:dyDescent="0.3">
      <c r="A475" s="781" t="s">
        <v>137</v>
      </c>
      <c r="B475" s="781"/>
    </row>
    <row r="476" spans="1:2" ht="14.4" x14ac:dyDescent="0.3">
      <c r="A476" s="12"/>
      <c r="B476" s="206"/>
    </row>
    <row r="477" spans="1:2" ht="14.4" x14ac:dyDescent="0.3">
      <c r="A477" s="12"/>
      <c r="B477" s="63"/>
    </row>
    <row r="478" spans="1:2" ht="20.25" customHeight="1" x14ac:dyDescent="0.3">
      <c r="A478" s="781" t="s">
        <v>98</v>
      </c>
      <c r="B478" s="781"/>
    </row>
    <row r="479" spans="1:2" ht="14.4" x14ac:dyDescent="0.3">
      <c r="A479" s="12"/>
      <c r="B479" s="206"/>
    </row>
    <row r="480" spans="1:2" ht="14.4" x14ac:dyDescent="0.3">
      <c r="A480" s="12"/>
      <c r="B480" s="63"/>
    </row>
    <row r="481" spans="1:3" ht="14.4" x14ac:dyDescent="0.3">
      <c r="A481" s="21" t="s">
        <v>377</v>
      </c>
      <c r="B481" s="63"/>
    </row>
    <row r="482" spans="1:3" ht="14.4" x14ac:dyDescent="0.3">
      <c r="A482" s="12"/>
      <c r="B482" s="206"/>
    </row>
    <row r="483" spans="1:3" ht="14.4" x14ac:dyDescent="0.3">
      <c r="A483" s="12"/>
      <c r="B483" s="63"/>
    </row>
    <row r="484" spans="1:3" ht="14.4" x14ac:dyDescent="0.3">
      <c r="A484" s="21" t="s">
        <v>378</v>
      </c>
      <c r="B484" s="63"/>
    </row>
    <row r="485" spans="1:3" ht="14.4" x14ac:dyDescent="0.3">
      <c r="A485" s="12"/>
      <c r="B485" s="206"/>
    </row>
    <row r="486" spans="1:3" ht="14.4" x14ac:dyDescent="0.3">
      <c r="A486" s="12"/>
      <c r="B486" s="63"/>
    </row>
    <row r="487" spans="1:3" ht="34.5" customHeight="1" x14ac:dyDescent="0.3">
      <c r="A487" s="764" t="s">
        <v>379</v>
      </c>
      <c r="B487" s="764"/>
    </row>
    <row r="488" spans="1:3" ht="14.4" x14ac:dyDescent="0.3">
      <c r="A488" s="12"/>
      <c r="B488" s="206"/>
    </row>
    <row r="489" spans="1:3" x14ac:dyDescent="0.3">
      <c r="A489" s="16"/>
      <c r="B489" s="510"/>
    </row>
    <row r="490" spans="1:3" ht="14.4" x14ac:dyDescent="0.3">
      <c r="A490" s="505"/>
      <c r="B490" s="10"/>
      <c r="C490" s="517" t="s">
        <v>140</v>
      </c>
    </row>
    <row r="491" spans="1:3" ht="15.6" x14ac:dyDescent="0.3">
      <c r="A491" s="771" t="s">
        <v>275</v>
      </c>
      <c r="B491" s="771"/>
    </row>
    <row r="492" spans="1:3" ht="14.4" x14ac:dyDescent="0.3">
      <c r="A492" s="15"/>
      <c r="B492" s="10"/>
    </row>
    <row r="493" spans="1:3" ht="14.4" x14ac:dyDescent="0.3">
      <c r="A493" s="781" t="s">
        <v>18</v>
      </c>
      <c r="B493" s="781"/>
    </row>
    <row r="494" spans="1:3" ht="14.4" x14ac:dyDescent="0.3">
      <c r="A494" s="507"/>
      <c r="B494" s="42"/>
    </row>
    <row r="495" spans="1:3" ht="14.4" x14ac:dyDescent="0.3">
      <c r="A495" s="781" t="s">
        <v>19</v>
      </c>
      <c r="B495" s="781"/>
    </row>
    <row r="496" spans="1:3" ht="14.4" x14ac:dyDescent="0.3">
      <c r="A496" s="12"/>
      <c r="B496" s="206"/>
    </row>
    <row r="497" spans="1:3" ht="14.4" x14ac:dyDescent="0.3">
      <c r="A497" s="12"/>
      <c r="B497" s="63"/>
    </row>
    <row r="498" spans="1:3" ht="20.25" customHeight="1" x14ac:dyDescent="0.3">
      <c r="A498" s="43" t="s">
        <v>20</v>
      </c>
      <c r="B498" s="43"/>
    </row>
    <row r="499" spans="1:3" ht="14.4" x14ac:dyDescent="0.3">
      <c r="A499" s="12"/>
      <c r="B499" s="206"/>
    </row>
    <row r="500" spans="1:3" ht="14.4" x14ac:dyDescent="0.3">
      <c r="A500" s="507"/>
      <c r="B500" s="42"/>
    </row>
    <row r="501" spans="1:3" ht="14.4" x14ac:dyDescent="0.3">
      <c r="A501" s="26"/>
      <c r="B501" s="10"/>
      <c r="C501" s="517" t="s">
        <v>140</v>
      </c>
    </row>
    <row r="502" spans="1:3" ht="15.6" x14ac:dyDescent="0.3">
      <c r="A502" s="771" t="s">
        <v>276</v>
      </c>
      <c r="B502" s="771"/>
    </row>
    <row r="503" spans="1:3" ht="14.4" x14ac:dyDescent="0.3">
      <c r="A503" s="505"/>
      <c r="B503" s="28"/>
    </row>
    <row r="504" spans="1:3" ht="18.75" customHeight="1" x14ac:dyDescent="0.3">
      <c r="A504" s="764" t="s">
        <v>143</v>
      </c>
      <c r="B504" s="781"/>
    </row>
    <row r="505" spans="1:3" ht="14.4" x14ac:dyDescent="0.3">
      <c r="A505" s="12"/>
      <c r="B505" s="206"/>
    </row>
    <row r="506" spans="1:3" ht="29.25" customHeight="1" thickBot="1" x14ac:dyDescent="0.35">
      <c r="A506" s="505"/>
      <c r="B506" s="28"/>
    </row>
    <row r="507" spans="1:3" ht="15.6" x14ac:dyDescent="0.3">
      <c r="A507" s="785" t="s">
        <v>84</v>
      </c>
      <c r="B507" s="786"/>
    </row>
    <row r="508" spans="1:3" ht="14.4" x14ac:dyDescent="0.3">
      <c r="A508" s="44" t="s">
        <v>330</v>
      </c>
      <c r="B508" s="50" t="s">
        <v>321</v>
      </c>
    </row>
    <row r="509" spans="1:3" ht="14.4" x14ac:dyDescent="0.3">
      <c r="A509" s="44"/>
      <c r="B509" s="530" t="s">
        <v>693</v>
      </c>
    </row>
    <row r="510" spans="1:3" ht="14.4" x14ac:dyDescent="0.3">
      <c r="A510" s="44" t="s">
        <v>330</v>
      </c>
      <c r="B510" s="50" t="s">
        <v>255</v>
      </c>
    </row>
    <row r="511" spans="1:3" ht="14.4" x14ac:dyDescent="0.3">
      <c r="A511" s="44" t="s">
        <v>330</v>
      </c>
      <c r="B511" s="50" t="s">
        <v>256</v>
      </c>
    </row>
    <row r="512" spans="1:3" ht="14.4" x14ac:dyDescent="0.3">
      <c r="A512" s="17"/>
      <c r="B512" s="49" t="s">
        <v>107</v>
      </c>
    </row>
    <row r="513" spans="1:3" ht="14.4" x14ac:dyDescent="0.3">
      <c r="A513" s="34" t="s">
        <v>329</v>
      </c>
      <c r="B513" s="523" t="s">
        <v>293</v>
      </c>
    </row>
    <row r="514" spans="1:3" ht="14.4" x14ac:dyDescent="0.3">
      <c r="A514" s="34"/>
      <c r="B514" s="49" t="s">
        <v>294</v>
      </c>
    </row>
    <row r="515" spans="1:3" ht="14.4" x14ac:dyDescent="0.3">
      <c r="A515" s="45" t="s">
        <v>99</v>
      </c>
      <c r="B515" s="48" t="s">
        <v>138</v>
      </c>
    </row>
    <row r="516" spans="1:3" ht="14.4" x14ac:dyDescent="0.3">
      <c r="A516" s="17"/>
      <c r="B516" s="525" t="s">
        <v>694</v>
      </c>
    </row>
    <row r="517" spans="1:3" ht="14.4" x14ac:dyDescent="0.3">
      <c r="A517" s="45" t="s">
        <v>99</v>
      </c>
      <c r="B517" s="741" t="s">
        <v>2</v>
      </c>
    </row>
    <row r="518" spans="1:3" ht="14.4" x14ac:dyDescent="0.3">
      <c r="A518" s="17"/>
      <c r="B518" s="743" t="s">
        <v>695</v>
      </c>
    </row>
    <row r="519" spans="1:3" ht="14.4" x14ac:dyDescent="0.3">
      <c r="A519" s="45" t="s">
        <v>99</v>
      </c>
      <c r="B519" s="537" t="s">
        <v>100</v>
      </c>
    </row>
    <row r="520" spans="1:3" ht="14.4" x14ac:dyDescent="0.3">
      <c r="A520" s="17"/>
      <c r="B520" s="525" t="s">
        <v>101</v>
      </c>
    </row>
    <row r="521" spans="1:3" ht="14.4" x14ac:dyDescent="0.3">
      <c r="A521" s="45"/>
      <c r="B521" s="525" t="s">
        <v>102</v>
      </c>
    </row>
    <row r="522" spans="1:3" ht="14.4" x14ac:dyDescent="0.3">
      <c r="A522" s="45"/>
      <c r="B522" s="525" t="s">
        <v>103</v>
      </c>
    </row>
    <row r="523" spans="1:3" ht="14.4" x14ac:dyDescent="0.3">
      <c r="A523" s="45"/>
      <c r="B523" s="525" t="s">
        <v>104</v>
      </c>
    </row>
    <row r="524" spans="1:3" ht="20.25" customHeight="1" thickBot="1" x14ac:dyDescent="0.35">
      <c r="A524" s="46"/>
      <c r="B524" s="742" t="s">
        <v>105</v>
      </c>
      <c r="C524" s="11" t="s">
        <v>140</v>
      </c>
    </row>
    <row r="525" spans="1:3" ht="14.4" x14ac:dyDescent="0.3">
      <c r="A525" s="15"/>
      <c r="B525" s="10"/>
    </row>
    <row r="526" spans="1:3" ht="18" x14ac:dyDescent="0.35">
      <c r="A526" s="796" t="s">
        <v>87</v>
      </c>
      <c r="B526" s="796"/>
    </row>
    <row r="527" spans="1:3" ht="14.4" x14ac:dyDescent="0.3">
      <c r="A527" s="15"/>
      <c r="B527" s="28"/>
    </row>
    <row r="531" spans="3:3" ht="14.4" x14ac:dyDescent="0.3">
      <c r="C531" s="47"/>
    </row>
  </sheetData>
  <sheetProtection algorithmName="SHA-512" hashValue="Gkvml4OvO2gq7joJYTMG8Zptxo7PuFNe+h9ytXrOe45vLbCBaGxjIvHo5c1oJ1W1ChrENzNk03gNveHtQAGGFA==" saltValue="blaWlta4Q66cV7dUjNo5ew==" spinCount="100000" sheet="1" objects="1" scenarios="1" formatCells="0" formatColumns="0" formatRows="0" insertHyperlinks="0" deleteRows="0" selectLockedCells="1" pivotTables="0"/>
  <mergeCells count="8358">
    <mergeCell ref="B5:B30"/>
    <mergeCell ref="A526:B526"/>
    <mergeCell ref="A502:B502"/>
    <mergeCell ref="A504:B504"/>
    <mergeCell ref="A491:B491"/>
    <mergeCell ref="A493:B493"/>
    <mergeCell ref="A478:B478"/>
    <mergeCell ref="A472:B472"/>
    <mergeCell ref="A408:B408"/>
    <mergeCell ref="A507:B507"/>
    <mergeCell ref="A495:B495"/>
    <mergeCell ref="A415:B415"/>
    <mergeCell ref="A311:B311"/>
    <mergeCell ref="A390:B390"/>
    <mergeCell ref="A399:B399"/>
    <mergeCell ref="A411:B411"/>
    <mergeCell ref="A443:B443"/>
    <mergeCell ref="A445:B445"/>
    <mergeCell ref="A487:B487"/>
    <mergeCell ref="A378:B378"/>
    <mergeCell ref="A351:B351"/>
    <mergeCell ref="A354:B354"/>
    <mergeCell ref="A339:B339"/>
    <mergeCell ref="A314:B314"/>
    <mergeCell ref="A372:B372"/>
    <mergeCell ref="A375:B375"/>
    <mergeCell ref="A342:B342"/>
    <mergeCell ref="A333:B333"/>
    <mergeCell ref="A346:B346"/>
    <mergeCell ref="A475:B475"/>
    <mergeCell ref="A384:B384"/>
    <mergeCell ref="A370:B370"/>
    <mergeCell ref="A388:B388"/>
    <mergeCell ref="A348:B348"/>
    <mergeCell ref="A336:B336"/>
    <mergeCell ref="A357:B357"/>
    <mergeCell ref="A360:B360"/>
    <mergeCell ref="A366:B366"/>
    <mergeCell ref="A368:B368"/>
    <mergeCell ref="A381:B381"/>
    <mergeCell ref="A393:B393"/>
    <mergeCell ref="A396:B396"/>
    <mergeCell ref="A452:B452"/>
    <mergeCell ref="A453:B453"/>
    <mergeCell ref="A454:B454"/>
    <mergeCell ref="A457:B457"/>
    <mergeCell ref="A458:B458"/>
    <mergeCell ref="A327:B327"/>
    <mergeCell ref="A440:B440"/>
    <mergeCell ref="A468:B468"/>
    <mergeCell ref="A469:B469"/>
    <mergeCell ref="A470:B470"/>
    <mergeCell ref="A459:B459"/>
    <mergeCell ref="A460:B460"/>
    <mergeCell ref="A461:B461"/>
    <mergeCell ref="A462:B462"/>
    <mergeCell ref="A463:B463"/>
    <mergeCell ref="A464:B464"/>
    <mergeCell ref="A465:B465"/>
    <mergeCell ref="A466:B466"/>
    <mergeCell ref="A467:B467"/>
    <mergeCell ref="A455:B455"/>
    <mergeCell ref="A456:B456"/>
    <mergeCell ref="A71:B71"/>
    <mergeCell ref="A75:B75"/>
    <mergeCell ref="A77:B77"/>
    <mergeCell ref="A79:B79"/>
    <mergeCell ref="A81:B81"/>
    <mergeCell ref="A93:B93"/>
    <mergeCell ref="A98:B98"/>
    <mergeCell ref="A85:B85"/>
    <mergeCell ref="A89:B89"/>
    <mergeCell ref="A83:B83"/>
    <mergeCell ref="A163:B163"/>
    <mergeCell ref="A178:B178"/>
    <mergeCell ref="A204:B204"/>
    <mergeCell ref="A167:A168"/>
    <mergeCell ref="A169:A170"/>
    <mergeCell ref="A316:B316"/>
    <mergeCell ref="A324:B324"/>
    <mergeCell ref="A330:B330"/>
    <mergeCell ref="A175:A176"/>
    <mergeCell ref="A185:B185"/>
    <mergeCell ref="A194:B194"/>
    <mergeCell ref="A197:B197"/>
    <mergeCell ref="A132:B132"/>
    <mergeCell ref="A146:B146"/>
    <mergeCell ref="A129:B129"/>
    <mergeCell ref="A136:B136"/>
    <mergeCell ref="A123:B123"/>
    <mergeCell ref="A106:B106"/>
    <mergeCell ref="A108:B108"/>
    <mergeCell ref="A112:B112"/>
    <mergeCell ref="A115:B115"/>
    <mergeCell ref="A117:B117"/>
    <mergeCell ref="A120:B120"/>
    <mergeCell ref="A272:B272"/>
    <mergeCell ref="A274:B274"/>
    <mergeCell ref="A188:B188"/>
    <mergeCell ref="A191:B191"/>
    <mergeCell ref="A249:A251"/>
    <mergeCell ref="A246:B246"/>
    <mergeCell ref="A148:B148"/>
    <mergeCell ref="A150:B150"/>
    <mergeCell ref="A153:B153"/>
    <mergeCell ref="A156:B156"/>
    <mergeCell ref="A159:B159"/>
    <mergeCell ref="A165:B165"/>
    <mergeCell ref="C396:D396"/>
    <mergeCell ref="E396:F396"/>
    <mergeCell ref="G396:H396"/>
    <mergeCell ref="I396:J396"/>
    <mergeCell ref="K396:L396"/>
    <mergeCell ref="M396:N396"/>
    <mergeCell ref="O396:P396"/>
    <mergeCell ref="Q396:R396"/>
    <mergeCell ref="S396:T396"/>
    <mergeCell ref="A73:B73"/>
    <mergeCell ref="A252:A254"/>
    <mergeCell ref="A255:A257"/>
    <mergeCell ref="A258:A260"/>
    <mergeCell ref="A261:A263"/>
    <mergeCell ref="A268:B268"/>
    <mergeCell ref="A266:B266"/>
    <mergeCell ref="A218:A222"/>
    <mergeCell ref="A200:B200"/>
    <mergeCell ref="A126:B126"/>
    <mergeCell ref="A104:B104"/>
    <mergeCell ref="A100:B100"/>
    <mergeCell ref="A91:B91"/>
    <mergeCell ref="A102:B102"/>
    <mergeCell ref="A208:A212"/>
    <mergeCell ref="A213:A217"/>
    <mergeCell ref="A206:B206"/>
    <mergeCell ref="A228:A232"/>
    <mergeCell ref="A223:A227"/>
    <mergeCell ref="A234:B234"/>
    <mergeCell ref="A244:B244"/>
    <mergeCell ref="A171:A172"/>
    <mergeCell ref="A173:A174"/>
    <mergeCell ref="AM396:AN396"/>
    <mergeCell ref="AO396:AP396"/>
    <mergeCell ref="AQ396:AR396"/>
    <mergeCell ref="AS396:AT396"/>
    <mergeCell ref="AU396:AV396"/>
    <mergeCell ref="AW396:AX396"/>
    <mergeCell ref="AY396:AZ396"/>
    <mergeCell ref="BA396:BB396"/>
    <mergeCell ref="BC396:BD396"/>
    <mergeCell ref="U396:V396"/>
    <mergeCell ref="W396:X396"/>
    <mergeCell ref="Y396:Z396"/>
    <mergeCell ref="AA396:AB396"/>
    <mergeCell ref="AC396:AD396"/>
    <mergeCell ref="AE396:AF396"/>
    <mergeCell ref="AG396:AH396"/>
    <mergeCell ref="AI396:AJ396"/>
    <mergeCell ref="AK396:AL396"/>
    <mergeCell ref="BW396:BX396"/>
    <mergeCell ref="BY396:BZ396"/>
    <mergeCell ref="CA396:CB396"/>
    <mergeCell ref="CC396:CD396"/>
    <mergeCell ref="CE396:CF396"/>
    <mergeCell ref="CG396:CH396"/>
    <mergeCell ref="CI396:CJ396"/>
    <mergeCell ref="CK396:CL396"/>
    <mergeCell ref="CM396:CN396"/>
    <mergeCell ref="BE396:BF396"/>
    <mergeCell ref="BG396:BH396"/>
    <mergeCell ref="BI396:BJ396"/>
    <mergeCell ref="BK396:BL396"/>
    <mergeCell ref="BM396:BN396"/>
    <mergeCell ref="BO396:BP396"/>
    <mergeCell ref="BQ396:BR396"/>
    <mergeCell ref="BS396:BT396"/>
    <mergeCell ref="BU396:BV396"/>
    <mergeCell ref="DG396:DH396"/>
    <mergeCell ref="DI396:DJ396"/>
    <mergeCell ref="DK396:DL396"/>
    <mergeCell ref="DM396:DN396"/>
    <mergeCell ref="DO396:DP396"/>
    <mergeCell ref="DQ396:DR396"/>
    <mergeCell ref="DS396:DT396"/>
    <mergeCell ref="DU396:DV396"/>
    <mergeCell ref="DW396:DX396"/>
    <mergeCell ref="CO396:CP396"/>
    <mergeCell ref="CQ396:CR396"/>
    <mergeCell ref="CS396:CT396"/>
    <mergeCell ref="CU396:CV396"/>
    <mergeCell ref="CW396:CX396"/>
    <mergeCell ref="CY396:CZ396"/>
    <mergeCell ref="DA396:DB396"/>
    <mergeCell ref="DC396:DD396"/>
    <mergeCell ref="DE396:DF396"/>
    <mergeCell ref="EQ396:ER396"/>
    <mergeCell ref="ES396:ET396"/>
    <mergeCell ref="EU396:EV396"/>
    <mergeCell ref="EW396:EX396"/>
    <mergeCell ref="EY396:EZ396"/>
    <mergeCell ref="FA396:FB396"/>
    <mergeCell ref="FC396:FD396"/>
    <mergeCell ref="FE396:FF396"/>
    <mergeCell ref="FG396:FH396"/>
    <mergeCell ref="DY396:DZ396"/>
    <mergeCell ref="EA396:EB396"/>
    <mergeCell ref="EC396:ED396"/>
    <mergeCell ref="EE396:EF396"/>
    <mergeCell ref="EG396:EH396"/>
    <mergeCell ref="EI396:EJ396"/>
    <mergeCell ref="EK396:EL396"/>
    <mergeCell ref="EM396:EN396"/>
    <mergeCell ref="EO396:EP396"/>
    <mergeCell ref="GA396:GB396"/>
    <mergeCell ref="GC396:GD396"/>
    <mergeCell ref="GE396:GF396"/>
    <mergeCell ref="GG396:GH396"/>
    <mergeCell ref="GI396:GJ396"/>
    <mergeCell ref="GK396:GL396"/>
    <mergeCell ref="GM396:GN396"/>
    <mergeCell ref="GO396:GP396"/>
    <mergeCell ref="GQ396:GR396"/>
    <mergeCell ref="FI396:FJ396"/>
    <mergeCell ref="FK396:FL396"/>
    <mergeCell ref="FM396:FN396"/>
    <mergeCell ref="FO396:FP396"/>
    <mergeCell ref="FQ396:FR396"/>
    <mergeCell ref="FS396:FT396"/>
    <mergeCell ref="FU396:FV396"/>
    <mergeCell ref="FW396:FX396"/>
    <mergeCell ref="FY396:FZ396"/>
    <mergeCell ref="HK396:HL396"/>
    <mergeCell ref="HM396:HN396"/>
    <mergeCell ref="HO396:HP396"/>
    <mergeCell ref="HQ396:HR396"/>
    <mergeCell ref="HS396:HT396"/>
    <mergeCell ref="HU396:HV396"/>
    <mergeCell ref="HW396:HX396"/>
    <mergeCell ref="HY396:HZ396"/>
    <mergeCell ref="IA396:IB396"/>
    <mergeCell ref="GS396:GT396"/>
    <mergeCell ref="GU396:GV396"/>
    <mergeCell ref="GW396:GX396"/>
    <mergeCell ref="GY396:GZ396"/>
    <mergeCell ref="HA396:HB396"/>
    <mergeCell ref="HC396:HD396"/>
    <mergeCell ref="HE396:HF396"/>
    <mergeCell ref="HG396:HH396"/>
    <mergeCell ref="HI396:HJ396"/>
    <mergeCell ref="IU396:IV396"/>
    <mergeCell ref="IW396:IX396"/>
    <mergeCell ref="IY396:IZ396"/>
    <mergeCell ref="JA396:JB396"/>
    <mergeCell ref="JC396:JD396"/>
    <mergeCell ref="JE396:JF396"/>
    <mergeCell ref="JG396:JH396"/>
    <mergeCell ref="JI396:JJ396"/>
    <mergeCell ref="JK396:JL396"/>
    <mergeCell ref="IC396:ID396"/>
    <mergeCell ref="IE396:IF396"/>
    <mergeCell ref="IG396:IH396"/>
    <mergeCell ref="II396:IJ396"/>
    <mergeCell ref="IK396:IL396"/>
    <mergeCell ref="IM396:IN396"/>
    <mergeCell ref="IO396:IP396"/>
    <mergeCell ref="IQ396:IR396"/>
    <mergeCell ref="IS396:IT396"/>
    <mergeCell ref="KE396:KF396"/>
    <mergeCell ref="KG396:KH396"/>
    <mergeCell ref="KI396:KJ396"/>
    <mergeCell ref="KK396:KL396"/>
    <mergeCell ref="KM396:KN396"/>
    <mergeCell ref="KO396:KP396"/>
    <mergeCell ref="KQ396:KR396"/>
    <mergeCell ref="KS396:KT396"/>
    <mergeCell ref="KU396:KV396"/>
    <mergeCell ref="JM396:JN396"/>
    <mergeCell ref="JO396:JP396"/>
    <mergeCell ref="JQ396:JR396"/>
    <mergeCell ref="JS396:JT396"/>
    <mergeCell ref="JU396:JV396"/>
    <mergeCell ref="JW396:JX396"/>
    <mergeCell ref="JY396:JZ396"/>
    <mergeCell ref="KA396:KB396"/>
    <mergeCell ref="KC396:KD396"/>
    <mergeCell ref="LO396:LP396"/>
    <mergeCell ref="LQ396:LR396"/>
    <mergeCell ref="LS396:LT396"/>
    <mergeCell ref="LU396:LV396"/>
    <mergeCell ref="LW396:LX396"/>
    <mergeCell ref="LY396:LZ396"/>
    <mergeCell ref="MA396:MB396"/>
    <mergeCell ref="MC396:MD396"/>
    <mergeCell ref="ME396:MF396"/>
    <mergeCell ref="KW396:KX396"/>
    <mergeCell ref="KY396:KZ396"/>
    <mergeCell ref="LA396:LB396"/>
    <mergeCell ref="LC396:LD396"/>
    <mergeCell ref="LE396:LF396"/>
    <mergeCell ref="LG396:LH396"/>
    <mergeCell ref="LI396:LJ396"/>
    <mergeCell ref="LK396:LL396"/>
    <mergeCell ref="LM396:LN396"/>
    <mergeCell ref="MY396:MZ396"/>
    <mergeCell ref="NA396:NB396"/>
    <mergeCell ref="NC396:ND396"/>
    <mergeCell ref="NE396:NF396"/>
    <mergeCell ref="NG396:NH396"/>
    <mergeCell ref="NI396:NJ396"/>
    <mergeCell ref="NK396:NL396"/>
    <mergeCell ref="NM396:NN396"/>
    <mergeCell ref="NO396:NP396"/>
    <mergeCell ref="MG396:MH396"/>
    <mergeCell ref="MI396:MJ396"/>
    <mergeCell ref="MK396:ML396"/>
    <mergeCell ref="MM396:MN396"/>
    <mergeCell ref="MO396:MP396"/>
    <mergeCell ref="MQ396:MR396"/>
    <mergeCell ref="MS396:MT396"/>
    <mergeCell ref="MU396:MV396"/>
    <mergeCell ref="MW396:MX396"/>
    <mergeCell ref="OI396:OJ396"/>
    <mergeCell ref="OK396:OL396"/>
    <mergeCell ref="OM396:ON396"/>
    <mergeCell ref="OO396:OP396"/>
    <mergeCell ref="OQ396:OR396"/>
    <mergeCell ref="OS396:OT396"/>
    <mergeCell ref="OU396:OV396"/>
    <mergeCell ref="OW396:OX396"/>
    <mergeCell ref="OY396:OZ396"/>
    <mergeCell ref="NQ396:NR396"/>
    <mergeCell ref="NS396:NT396"/>
    <mergeCell ref="NU396:NV396"/>
    <mergeCell ref="NW396:NX396"/>
    <mergeCell ref="NY396:NZ396"/>
    <mergeCell ref="OA396:OB396"/>
    <mergeCell ref="OC396:OD396"/>
    <mergeCell ref="OE396:OF396"/>
    <mergeCell ref="OG396:OH396"/>
    <mergeCell ref="PS396:PT396"/>
    <mergeCell ref="PU396:PV396"/>
    <mergeCell ref="PW396:PX396"/>
    <mergeCell ref="PY396:PZ396"/>
    <mergeCell ref="QA396:QB396"/>
    <mergeCell ref="QC396:QD396"/>
    <mergeCell ref="QE396:QF396"/>
    <mergeCell ref="QG396:QH396"/>
    <mergeCell ref="QI396:QJ396"/>
    <mergeCell ref="PA396:PB396"/>
    <mergeCell ref="PC396:PD396"/>
    <mergeCell ref="PE396:PF396"/>
    <mergeCell ref="PG396:PH396"/>
    <mergeCell ref="PI396:PJ396"/>
    <mergeCell ref="PK396:PL396"/>
    <mergeCell ref="PM396:PN396"/>
    <mergeCell ref="PO396:PP396"/>
    <mergeCell ref="PQ396:PR396"/>
    <mergeCell ref="RC396:RD396"/>
    <mergeCell ref="RE396:RF396"/>
    <mergeCell ref="RG396:RH396"/>
    <mergeCell ref="RI396:RJ396"/>
    <mergeCell ref="RK396:RL396"/>
    <mergeCell ref="RM396:RN396"/>
    <mergeCell ref="RO396:RP396"/>
    <mergeCell ref="RQ396:RR396"/>
    <mergeCell ref="RS396:RT396"/>
    <mergeCell ref="QK396:QL396"/>
    <mergeCell ref="QM396:QN396"/>
    <mergeCell ref="QO396:QP396"/>
    <mergeCell ref="QQ396:QR396"/>
    <mergeCell ref="QS396:QT396"/>
    <mergeCell ref="QU396:QV396"/>
    <mergeCell ref="QW396:QX396"/>
    <mergeCell ref="QY396:QZ396"/>
    <mergeCell ref="RA396:RB396"/>
    <mergeCell ref="SM396:SN396"/>
    <mergeCell ref="SO396:SP396"/>
    <mergeCell ref="SQ396:SR396"/>
    <mergeCell ref="SS396:ST396"/>
    <mergeCell ref="SU396:SV396"/>
    <mergeCell ref="SW396:SX396"/>
    <mergeCell ref="SY396:SZ396"/>
    <mergeCell ref="TA396:TB396"/>
    <mergeCell ref="TC396:TD396"/>
    <mergeCell ref="RU396:RV396"/>
    <mergeCell ref="RW396:RX396"/>
    <mergeCell ref="RY396:RZ396"/>
    <mergeCell ref="SA396:SB396"/>
    <mergeCell ref="SC396:SD396"/>
    <mergeCell ref="SE396:SF396"/>
    <mergeCell ref="SG396:SH396"/>
    <mergeCell ref="SI396:SJ396"/>
    <mergeCell ref="SK396:SL396"/>
    <mergeCell ref="TW396:TX396"/>
    <mergeCell ref="TY396:TZ396"/>
    <mergeCell ref="UA396:UB396"/>
    <mergeCell ref="UC396:UD396"/>
    <mergeCell ref="UE396:UF396"/>
    <mergeCell ref="UG396:UH396"/>
    <mergeCell ref="UI396:UJ396"/>
    <mergeCell ref="UK396:UL396"/>
    <mergeCell ref="UM396:UN396"/>
    <mergeCell ref="TE396:TF396"/>
    <mergeCell ref="TG396:TH396"/>
    <mergeCell ref="TI396:TJ396"/>
    <mergeCell ref="TK396:TL396"/>
    <mergeCell ref="TM396:TN396"/>
    <mergeCell ref="TO396:TP396"/>
    <mergeCell ref="TQ396:TR396"/>
    <mergeCell ref="TS396:TT396"/>
    <mergeCell ref="TU396:TV396"/>
    <mergeCell ref="VG396:VH396"/>
    <mergeCell ref="VI396:VJ396"/>
    <mergeCell ref="VK396:VL396"/>
    <mergeCell ref="VM396:VN396"/>
    <mergeCell ref="VO396:VP396"/>
    <mergeCell ref="VQ396:VR396"/>
    <mergeCell ref="VS396:VT396"/>
    <mergeCell ref="VU396:VV396"/>
    <mergeCell ref="VW396:VX396"/>
    <mergeCell ref="UO396:UP396"/>
    <mergeCell ref="UQ396:UR396"/>
    <mergeCell ref="US396:UT396"/>
    <mergeCell ref="UU396:UV396"/>
    <mergeCell ref="UW396:UX396"/>
    <mergeCell ref="UY396:UZ396"/>
    <mergeCell ref="VA396:VB396"/>
    <mergeCell ref="VC396:VD396"/>
    <mergeCell ref="VE396:VF396"/>
    <mergeCell ref="WQ396:WR396"/>
    <mergeCell ref="WS396:WT396"/>
    <mergeCell ref="WU396:WV396"/>
    <mergeCell ref="WW396:WX396"/>
    <mergeCell ref="WY396:WZ396"/>
    <mergeCell ref="XA396:XB396"/>
    <mergeCell ref="XC396:XD396"/>
    <mergeCell ref="XE396:XF396"/>
    <mergeCell ref="XG396:XH396"/>
    <mergeCell ref="VY396:VZ396"/>
    <mergeCell ref="WA396:WB396"/>
    <mergeCell ref="WC396:WD396"/>
    <mergeCell ref="WE396:WF396"/>
    <mergeCell ref="WG396:WH396"/>
    <mergeCell ref="WI396:WJ396"/>
    <mergeCell ref="WK396:WL396"/>
    <mergeCell ref="WM396:WN396"/>
    <mergeCell ref="WO396:WP396"/>
    <mergeCell ref="YA396:YB396"/>
    <mergeCell ref="YC396:YD396"/>
    <mergeCell ref="YE396:YF396"/>
    <mergeCell ref="YG396:YH396"/>
    <mergeCell ref="YI396:YJ396"/>
    <mergeCell ref="YK396:YL396"/>
    <mergeCell ref="YM396:YN396"/>
    <mergeCell ref="YO396:YP396"/>
    <mergeCell ref="YQ396:YR396"/>
    <mergeCell ref="XI396:XJ396"/>
    <mergeCell ref="XK396:XL396"/>
    <mergeCell ref="XM396:XN396"/>
    <mergeCell ref="XO396:XP396"/>
    <mergeCell ref="XQ396:XR396"/>
    <mergeCell ref="XS396:XT396"/>
    <mergeCell ref="XU396:XV396"/>
    <mergeCell ref="XW396:XX396"/>
    <mergeCell ref="XY396:XZ396"/>
    <mergeCell ref="ZK396:ZL396"/>
    <mergeCell ref="ZM396:ZN396"/>
    <mergeCell ref="ZO396:ZP396"/>
    <mergeCell ref="ZQ396:ZR396"/>
    <mergeCell ref="ZS396:ZT396"/>
    <mergeCell ref="ZU396:ZV396"/>
    <mergeCell ref="ZW396:ZX396"/>
    <mergeCell ref="ZY396:ZZ396"/>
    <mergeCell ref="AAA396:AAB396"/>
    <mergeCell ref="YS396:YT396"/>
    <mergeCell ref="YU396:YV396"/>
    <mergeCell ref="YW396:YX396"/>
    <mergeCell ref="YY396:YZ396"/>
    <mergeCell ref="ZA396:ZB396"/>
    <mergeCell ref="ZC396:ZD396"/>
    <mergeCell ref="ZE396:ZF396"/>
    <mergeCell ref="ZG396:ZH396"/>
    <mergeCell ref="ZI396:ZJ396"/>
    <mergeCell ref="AAU396:AAV396"/>
    <mergeCell ref="AAW396:AAX396"/>
    <mergeCell ref="AAY396:AAZ396"/>
    <mergeCell ref="ABA396:ABB396"/>
    <mergeCell ref="ABC396:ABD396"/>
    <mergeCell ref="ABE396:ABF396"/>
    <mergeCell ref="ABG396:ABH396"/>
    <mergeCell ref="ABI396:ABJ396"/>
    <mergeCell ref="ABK396:ABL396"/>
    <mergeCell ref="AAC396:AAD396"/>
    <mergeCell ref="AAE396:AAF396"/>
    <mergeCell ref="AAG396:AAH396"/>
    <mergeCell ref="AAI396:AAJ396"/>
    <mergeCell ref="AAK396:AAL396"/>
    <mergeCell ref="AAM396:AAN396"/>
    <mergeCell ref="AAO396:AAP396"/>
    <mergeCell ref="AAQ396:AAR396"/>
    <mergeCell ref="AAS396:AAT396"/>
    <mergeCell ref="ACE396:ACF396"/>
    <mergeCell ref="ACG396:ACH396"/>
    <mergeCell ref="ACI396:ACJ396"/>
    <mergeCell ref="ACK396:ACL396"/>
    <mergeCell ref="ACM396:ACN396"/>
    <mergeCell ref="ACO396:ACP396"/>
    <mergeCell ref="ACQ396:ACR396"/>
    <mergeCell ref="ACS396:ACT396"/>
    <mergeCell ref="ACU396:ACV396"/>
    <mergeCell ref="ABM396:ABN396"/>
    <mergeCell ref="ABO396:ABP396"/>
    <mergeCell ref="ABQ396:ABR396"/>
    <mergeCell ref="ABS396:ABT396"/>
    <mergeCell ref="ABU396:ABV396"/>
    <mergeCell ref="ABW396:ABX396"/>
    <mergeCell ref="ABY396:ABZ396"/>
    <mergeCell ref="ACA396:ACB396"/>
    <mergeCell ref="ACC396:ACD396"/>
    <mergeCell ref="ADO396:ADP396"/>
    <mergeCell ref="ADQ396:ADR396"/>
    <mergeCell ref="ADS396:ADT396"/>
    <mergeCell ref="ADU396:ADV396"/>
    <mergeCell ref="ADW396:ADX396"/>
    <mergeCell ref="ADY396:ADZ396"/>
    <mergeCell ref="AEA396:AEB396"/>
    <mergeCell ref="AEC396:AED396"/>
    <mergeCell ref="AEE396:AEF396"/>
    <mergeCell ref="ACW396:ACX396"/>
    <mergeCell ref="ACY396:ACZ396"/>
    <mergeCell ref="ADA396:ADB396"/>
    <mergeCell ref="ADC396:ADD396"/>
    <mergeCell ref="ADE396:ADF396"/>
    <mergeCell ref="ADG396:ADH396"/>
    <mergeCell ref="ADI396:ADJ396"/>
    <mergeCell ref="ADK396:ADL396"/>
    <mergeCell ref="ADM396:ADN396"/>
    <mergeCell ref="AEY396:AEZ396"/>
    <mergeCell ref="AFA396:AFB396"/>
    <mergeCell ref="AFC396:AFD396"/>
    <mergeCell ref="AFE396:AFF396"/>
    <mergeCell ref="AFG396:AFH396"/>
    <mergeCell ref="AFI396:AFJ396"/>
    <mergeCell ref="AFK396:AFL396"/>
    <mergeCell ref="AFM396:AFN396"/>
    <mergeCell ref="AFO396:AFP396"/>
    <mergeCell ref="AEG396:AEH396"/>
    <mergeCell ref="AEI396:AEJ396"/>
    <mergeCell ref="AEK396:AEL396"/>
    <mergeCell ref="AEM396:AEN396"/>
    <mergeCell ref="AEO396:AEP396"/>
    <mergeCell ref="AEQ396:AER396"/>
    <mergeCell ref="AES396:AET396"/>
    <mergeCell ref="AEU396:AEV396"/>
    <mergeCell ref="AEW396:AEX396"/>
    <mergeCell ref="AGI396:AGJ396"/>
    <mergeCell ref="AGK396:AGL396"/>
    <mergeCell ref="AGM396:AGN396"/>
    <mergeCell ref="AGO396:AGP396"/>
    <mergeCell ref="AGQ396:AGR396"/>
    <mergeCell ref="AGS396:AGT396"/>
    <mergeCell ref="AGU396:AGV396"/>
    <mergeCell ref="AGW396:AGX396"/>
    <mergeCell ref="AGY396:AGZ396"/>
    <mergeCell ref="AFQ396:AFR396"/>
    <mergeCell ref="AFS396:AFT396"/>
    <mergeCell ref="AFU396:AFV396"/>
    <mergeCell ref="AFW396:AFX396"/>
    <mergeCell ref="AFY396:AFZ396"/>
    <mergeCell ref="AGA396:AGB396"/>
    <mergeCell ref="AGC396:AGD396"/>
    <mergeCell ref="AGE396:AGF396"/>
    <mergeCell ref="AGG396:AGH396"/>
    <mergeCell ref="AHS396:AHT396"/>
    <mergeCell ref="AHU396:AHV396"/>
    <mergeCell ref="AHW396:AHX396"/>
    <mergeCell ref="AHY396:AHZ396"/>
    <mergeCell ref="AIA396:AIB396"/>
    <mergeCell ref="AIC396:AID396"/>
    <mergeCell ref="AIE396:AIF396"/>
    <mergeCell ref="AIG396:AIH396"/>
    <mergeCell ref="AII396:AIJ396"/>
    <mergeCell ref="AHA396:AHB396"/>
    <mergeCell ref="AHC396:AHD396"/>
    <mergeCell ref="AHE396:AHF396"/>
    <mergeCell ref="AHG396:AHH396"/>
    <mergeCell ref="AHI396:AHJ396"/>
    <mergeCell ref="AHK396:AHL396"/>
    <mergeCell ref="AHM396:AHN396"/>
    <mergeCell ref="AHO396:AHP396"/>
    <mergeCell ref="AHQ396:AHR396"/>
    <mergeCell ref="AJC396:AJD396"/>
    <mergeCell ref="AJE396:AJF396"/>
    <mergeCell ref="AJG396:AJH396"/>
    <mergeCell ref="AJI396:AJJ396"/>
    <mergeCell ref="AJK396:AJL396"/>
    <mergeCell ref="AJM396:AJN396"/>
    <mergeCell ref="AJO396:AJP396"/>
    <mergeCell ref="AJQ396:AJR396"/>
    <mergeCell ref="AJS396:AJT396"/>
    <mergeCell ref="AIK396:AIL396"/>
    <mergeCell ref="AIM396:AIN396"/>
    <mergeCell ref="AIO396:AIP396"/>
    <mergeCell ref="AIQ396:AIR396"/>
    <mergeCell ref="AIS396:AIT396"/>
    <mergeCell ref="AIU396:AIV396"/>
    <mergeCell ref="AIW396:AIX396"/>
    <mergeCell ref="AIY396:AIZ396"/>
    <mergeCell ref="AJA396:AJB396"/>
    <mergeCell ref="AKM396:AKN396"/>
    <mergeCell ref="AKO396:AKP396"/>
    <mergeCell ref="AKQ396:AKR396"/>
    <mergeCell ref="AKS396:AKT396"/>
    <mergeCell ref="AKU396:AKV396"/>
    <mergeCell ref="AKW396:AKX396"/>
    <mergeCell ref="AKY396:AKZ396"/>
    <mergeCell ref="ALA396:ALB396"/>
    <mergeCell ref="ALC396:ALD396"/>
    <mergeCell ref="AJU396:AJV396"/>
    <mergeCell ref="AJW396:AJX396"/>
    <mergeCell ref="AJY396:AJZ396"/>
    <mergeCell ref="AKA396:AKB396"/>
    <mergeCell ref="AKC396:AKD396"/>
    <mergeCell ref="AKE396:AKF396"/>
    <mergeCell ref="AKG396:AKH396"/>
    <mergeCell ref="AKI396:AKJ396"/>
    <mergeCell ref="AKK396:AKL396"/>
    <mergeCell ref="ALW396:ALX396"/>
    <mergeCell ref="ALY396:ALZ396"/>
    <mergeCell ref="AMA396:AMB396"/>
    <mergeCell ref="AMC396:AMD396"/>
    <mergeCell ref="AME396:AMF396"/>
    <mergeCell ref="AMG396:AMH396"/>
    <mergeCell ref="AMI396:AMJ396"/>
    <mergeCell ref="AMK396:AML396"/>
    <mergeCell ref="AMM396:AMN396"/>
    <mergeCell ref="ALE396:ALF396"/>
    <mergeCell ref="ALG396:ALH396"/>
    <mergeCell ref="ALI396:ALJ396"/>
    <mergeCell ref="ALK396:ALL396"/>
    <mergeCell ref="ALM396:ALN396"/>
    <mergeCell ref="ALO396:ALP396"/>
    <mergeCell ref="ALQ396:ALR396"/>
    <mergeCell ref="ALS396:ALT396"/>
    <mergeCell ref="ALU396:ALV396"/>
    <mergeCell ref="ANG396:ANH396"/>
    <mergeCell ref="ANI396:ANJ396"/>
    <mergeCell ref="ANK396:ANL396"/>
    <mergeCell ref="ANM396:ANN396"/>
    <mergeCell ref="ANO396:ANP396"/>
    <mergeCell ref="ANQ396:ANR396"/>
    <mergeCell ref="ANS396:ANT396"/>
    <mergeCell ref="ANU396:ANV396"/>
    <mergeCell ref="ANW396:ANX396"/>
    <mergeCell ref="AMO396:AMP396"/>
    <mergeCell ref="AMQ396:AMR396"/>
    <mergeCell ref="AMS396:AMT396"/>
    <mergeCell ref="AMU396:AMV396"/>
    <mergeCell ref="AMW396:AMX396"/>
    <mergeCell ref="AMY396:AMZ396"/>
    <mergeCell ref="ANA396:ANB396"/>
    <mergeCell ref="ANC396:AND396"/>
    <mergeCell ref="ANE396:ANF396"/>
    <mergeCell ref="AOQ396:AOR396"/>
    <mergeCell ref="AOS396:AOT396"/>
    <mergeCell ref="AOU396:AOV396"/>
    <mergeCell ref="AOW396:AOX396"/>
    <mergeCell ref="AOY396:AOZ396"/>
    <mergeCell ref="APA396:APB396"/>
    <mergeCell ref="APC396:APD396"/>
    <mergeCell ref="APE396:APF396"/>
    <mergeCell ref="APG396:APH396"/>
    <mergeCell ref="ANY396:ANZ396"/>
    <mergeCell ref="AOA396:AOB396"/>
    <mergeCell ref="AOC396:AOD396"/>
    <mergeCell ref="AOE396:AOF396"/>
    <mergeCell ref="AOG396:AOH396"/>
    <mergeCell ref="AOI396:AOJ396"/>
    <mergeCell ref="AOK396:AOL396"/>
    <mergeCell ref="AOM396:AON396"/>
    <mergeCell ref="AOO396:AOP396"/>
    <mergeCell ref="AQA396:AQB396"/>
    <mergeCell ref="AQC396:AQD396"/>
    <mergeCell ref="AQE396:AQF396"/>
    <mergeCell ref="AQG396:AQH396"/>
    <mergeCell ref="AQI396:AQJ396"/>
    <mergeCell ref="AQK396:AQL396"/>
    <mergeCell ref="AQM396:AQN396"/>
    <mergeCell ref="AQO396:AQP396"/>
    <mergeCell ref="AQQ396:AQR396"/>
    <mergeCell ref="API396:APJ396"/>
    <mergeCell ref="APK396:APL396"/>
    <mergeCell ref="APM396:APN396"/>
    <mergeCell ref="APO396:APP396"/>
    <mergeCell ref="APQ396:APR396"/>
    <mergeCell ref="APS396:APT396"/>
    <mergeCell ref="APU396:APV396"/>
    <mergeCell ref="APW396:APX396"/>
    <mergeCell ref="APY396:APZ396"/>
    <mergeCell ref="ARK396:ARL396"/>
    <mergeCell ref="ARM396:ARN396"/>
    <mergeCell ref="ARO396:ARP396"/>
    <mergeCell ref="ARQ396:ARR396"/>
    <mergeCell ref="ARS396:ART396"/>
    <mergeCell ref="ARU396:ARV396"/>
    <mergeCell ref="ARW396:ARX396"/>
    <mergeCell ref="ARY396:ARZ396"/>
    <mergeCell ref="ASA396:ASB396"/>
    <mergeCell ref="AQS396:AQT396"/>
    <mergeCell ref="AQU396:AQV396"/>
    <mergeCell ref="AQW396:AQX396"/>
    <mergeCell ref="AQY396:AQZ396"/>
    <mergeCell ref="ARA396:ARB396"/>
    <mergeCell ref="ARC396:ARD396"/>
    <mergeCell ref="ARE396:ARF396"/>
    <mergeCell ref="ARG396:ARH396"/>
    <mergeCell ref="ARI396:ARJ396"/>
    <mergeCell ref="ASU396:ASV396"/>
    <mergeCell ref="ASW396:ASX396"/>
    <mergeCell ref="ASY396:ASZ396"/>
    <mergeCell ref="ATA396:ATB396"/>
    <mergeCell ref="ATC396:ATD396"/>
    <mergeCell ref="ATE396:ATF396"/>
    <mergeCell ref="ATG396:ATH396"/>
    <mergeCell ref="ATI396:ATJ396"/>
    <mergeCell ref="ATK396:ATL396"/>
    <mergeCell ref="ASC396:ASD396"/>
    <mergeCell ref="ASE396:ASF396"/>
    <mergeCell ref="ASG396:ASH396"/>
    <mergeCell ref="ASI396:ASJ396"/>
    <mergeCell ref="ASK396:ASL396"/>
    <mergeCell ref="ASM396:ASN396"/>
    <mergeCell ref="ASO396:ASP396"/>
    <mergeCell ref="ASQ396:ASR396"/>
    <mergeCell ref="ASS396:AST396"/>
    <mergeCell ref="AUE396:AUF396"/>
    <mergeCell ref="AUG396:AUH396"/>
    <mergeCell ref="AUI396:AUJ396"/>
    <mergeCell ref="AUK396:AUL396"/>
    <mergeCell ref="AUM396:AUN396"/>
    <mergeCell ref="AUO396:AUP396"/>
    <mergeCell ref="AUQ396:AUR396"/>
    <mergeCell ref="AUS396:AUT396"/>
    <mergeCell ref="AUU396:AUV396"/>
    <mergeCell ref="ATM396:ATN396"/>
    <mergeCell ref="ATO396:ATP396"/>
    <mergeCell ref="ATQ396:ATR396"/>
    <mergeCell ref="ATS396:ATT396"/>
    <mergeCell ref="ATU396:ATV396"/>
    <mergeCell ref="ATW396:ATX396"/>
    <mergeCell ref="ATY396:ATZ396"/>
    <mergeCell ref="AUA396:AUB396"/>
    <mergeCell ref="AUC396:AUD396"/>
    <mergeCell ref="AVO396:AVP396"/>
    <mergeCell ref="AVQ396:AVR396"/>
    <mergeCell ref="AVS396:AVT396"/>
    <mergeCell ref="AVU396:AVV396"/>
    <mergeCell ref="AVW396:AVX396"/>
    <mergeCell ref="AVY396:AVZ396"/>
    <mergeCell ref="AWA396:AWB396"/>
    <mergeCell ref="AWC396:AWD396"/>
    <mergeCell ref="AWE396:AWF396"/>
    <mergeCell ref="AUW396:AUX396"/>
    <mergeCell ref="AUY396:AUZ396"/>
    <mergeCell ref="AVA396:AVB396"/>
    <mergeCell ref="AVC396:AVD396"/>
    <mergeCell ref="AVE396:AVF396"/>
    <mergeCell ref="AVG396:AVH396"/>
    <mergeCell ref="AVI396:AVJ396"/>
    <mergeCell ref="AVK396:AVL396"/>
    <mergeCell ref="AVM396:AVN396"/>
    <mergeCell ref="AWY396:AWZ396"/>
    <mergeCell ref="AXA396:AXB396"/>
    <mergeCell ref="AXC396:AXD396"/>
    <mergeCell ref="AXE396:AXF396"/>
    <mergeCell ref="AXG396:AXH396"/>
    <mergeCell ref="AXI396:AXJ396"/>
    <mergeCell ref="AXK396:AXL396"/>
    <mergeCell ref="AXM396:AXN396"/>
    <mergeCell ref="AXO396:AXP396"/>
    <mergeCell ref="AWG396:AWH396"/>
    <mergeCell ref="AWI396:AWJ396"/>
    <mergeCell ref="AWK396:AWL396"/>
    <mergeCell ref="AWM396:AWN396"/>
    <mergeCell ref="AWO396:AWP396"/>
    <mergeCell ref="AWQ396:AWR396"/>
    <mergeCell ref="AWS396:AWT396"/>
    <mergeCell ref="AWU396:AWV396"/>
    <mergeCell ref="AWW396:AWX396"/>
    <mergeCell ref="AYI396:AYJ396"/>
    <mergeCell ref="AYK396:AYL396"/>
    <mergeCell ref="AYM396:AYN396"/>
    <mergeCell ref="AYO396:AYP396"/>
    <mergeCell ref="AYQ396:AYR396"/>
    <mergeCell ref="AYS396:AYT396"/>
    <mergeCell ref="AYU396:AYV396"/>
    <mergeCell ref="AYW396:AYX396"/>
    <mergeCell ref="AYY396:AYZ396"/>
    <mergeCell ref="AXQ396:AXR396"/>
    <mergeCell ref="AXS396:AXT396"/>
    <mergeCell ref="AXU396:AXV396"/>
    <mergeCell ref="AXW396:AXX396"/>
    <mergeCell ref="AXY396:AXZ396"/>
    <mergeCell ref="AYA396:AYB396"/>
    <mergeCell ref="AYC396:AYD396"/>
    <mergeCell ref="AYE396:AYF396"/>
    <mergeCell ref="AYG396:AYH396"/>
    <mergeCell ref="AZS396:AZT396"/>
    <mergeCell ref="AZU396:AZV396"/>
    <mergeCell ref="AZW396:AZX396"/>
    <mergeCell ref="AZY396:AZZ396"/>
    <mergeCell ref="BAA396:BAB396"/>
    <mergeCell ref="BAC396:BAD396"/>
    <mergeCell ref="BAE396:BAF396"/>
    <mergeCell ref="BAG396:BAH396"/>
    <mergeCell ref="BAI396:BAJ396"/>
    <mergeCell ref="AZA396:AZB396"/>
    <mergeCell ref="AZC396:AZD396"/>
    <mergeCell ref="AZE396:AZF396"/>
    <mergeCell ref="AZG396:AZH396"/>
    <mergeCell ref="AZI396:AZJ396"/>
    <mergeCell ref="AZK396:AZL396"/>
    <mergeCell ref="AZM396:AZN396"/>
    <mergeCell ref="AZO396:AZP396"/>
    <mergeCell ref="AZQ396:AZR396"/>
    <mergeCell ref="BBC396:BBD396"/>
    <mergeCell ref="BBE396:BBF396"/>
    <mergeCell ref="BBG396:BBH396"/>
    <mergeCell ref="BBI396:BBJ396"/>
    <mergeCell ref="BBK396:BBL396"/>
    <mergeCell ref="BBM396:BBN396"/>
    <mergeCell ref="BBO396:BBP396"/>
    <mergeCell ref="BBQ396:BBR396"/>
    <mergeCell ref="BBS396:BBT396"/>
    <mergeCell ref="BAK396:BAL396"/>
    <mergeCell ref="BAM396:BAN396"/>
    <mergeCell ref="BAO396:BAP396"/>
    <mergeCell ref="BAQ396:BAR396"/>
    <mergeCell ref="BAS396:BAT396"/>
    <mergeCell ref="BAU396:BAV396"/>
    <mergeCell ref="BAW396:BAX396"/>
    <mergeCell ref="BAY396:BAZ396"/>
    <mergeCell ref="BBA396:BBB396"/>
    <mergeCell ref="BCM396:BCN396"/>
    <mergeCell ref="BCO396:BCP396"/>
    <mergeCell ref="BCQ396:BCR396"/>
    <mergeCell ref="BCS396:BCT396"/>
    <mergeCell ref="BCU396:BCV396"/>
    <mergeCell ref="BCW396:BCX396"/>
    <mergeCell ref="BCY396:BCZ396"/>
    <mergeCell ref="BDA396:BDB396"/>
    <mergeCell ref="BDC396:BDD396"/>
    <mergeCell ref="BBU396:BBV396"/>
    <mergeCell ref="BBW396:BBX396"/>
    <mergeCell ref="BBY396:BBZ396"/>
    <mergeCell ref="BCA396:BCB396"/>
    <mergeCell ref="BCC396:BCD396"/>
    <mergeCell ref="BCE396:BCF396"/>
    <mergeCell ref="BCG396:BCH396"/>
    <mergeCell ref="BCI396:BCJ396"/>
    <mergeCell ref="BCK396:BCL396"/>
    <mergeCell ref="BDW396:BDX396"/>
    <mergeCell ref="BDY396:BDZ396"/>
    <mergeCell ref="BEA396:BEB396"/>
    <mergeCell ref="BEC396:BED396"/>
    <mergeCell ref="BEE396:BEF396"/>
    <mergeCell ref="BEG396:BEH396"/>
    <mergeCell ref="BEI396:BEJ396"/>
    <mergeCell ref="BEK396:BEL396"/>
    <mergeCell ref="BEM396:BEN396"/>
    <mergeCell ref="BDE396:BDF396"/>
    <mergeCell ref="BDG396:BDH396"/>
    <mergeCell ref="BDI396:BDJ396"/>
    <mergeCell ref="BDK396:BDL396"/>
    <mergeCell ref="BDM396:BDN396"/>
    <mergeCell ref="BDO396:BDP396"/>
    <mergeCell ref="BDQ396:BDR396"/>
    <mergeCell ref="BDS396:BDT396"/>
    <mergeCell ref="BDU396:BDV396"/>
    <mergeCell ref="BFG396:BFH396"/>
    <mergeCell ref="BFI396:BFJ396"/>
    <mergeCell ref="BFK396:BFL396"/>
    <mergeCell ref="BFM396:BFN396"/>
    <mergeCell ref="BFO396:BFP396"/>
    <mergeCell ref="BFQ396:BFR396"/>
    <mergeCell ref="BFS396:BFT396"/>
    <mergeCell ref="BFU396:BFV396"/>
    <mergeCell ref="BFW396:BFX396"/>
    <mergeCell ref="BEO396:BEP396"/>
    <mergeCell ref="BEQ396:BER396"/>
    <mergeCell ref="BES396:BET396"/>
    <mergeCell ref="BEU396:BEV396"/>
    <mergeCell ref="BEW396:BEX396"/>
    <mergeCell ref="BEY396:BEZ396"/>
    <mergeCell ref="BFA396:BFB396"/>
    <mergeCell ref="BFC396:BFD396"/>
    <mergeCell ref="BFE396:BFF396"/>
    <mergeCell ref="BGQ396:BGR396"/>
    <mergeCell ref="BGS396:BGT396"/>
    <mergeCell ref="BGU396:BGV396"/>
    <mergeCell ref="BGW396:BGX396"/>
    <mergeCell ref="BGY396:BGZ396"/>
    <mergeCell ref="BHA396:BHB396"/>
    <mergeCell ref="BHC396:BHD396"/>
    <mergeCell ref="BHE396:BHF396"/>
    <mergeCell ref="BHG396:BHH396"/>
    <mergeCell ref="BFY396:BFZ396"/>
    <mergeCell ref="BGA396:BGB396"/>
    <mergeCell ref="BGC396:BGD396"/>
    <mergeCell ref="BGE396:BGF396"/>
    <mergeCell ref="BGG396:BGH396"/>
    <mergeCell ref="BGI396:BGJ396"/>
    <mergeCell ref="BGK396:BGL396"/>
    <mergeCell ref="BGM396:BGN396"/>
    <mergeCell ref="BGO396:BGP396"/>
    <mergeCell ref="BIA396:BIB396"/>
    <mergeCell ref="BIC396:BID396"/>
    <mergeCell ref="BIE396:BIF396"/>
    <mergeCell ref="BIG396:BIH396"/>
    <mergeCell ref="BII396:BIJ396"/>
    <mergeCell ref="BIK396:BIL396"/>
    <mergeCell ref="BIM396:BIN396"/>
    <mergeCell ref="BIO396:BIP396"/>
    <mergeCell ref="BIQ396:BIR396"/>
    <mergeCell ref="BHI396:BHJ396"/>
    <mergeCell ref="BHK396:BHL396"/>
    <mergeCell ref="BHM396:BHN396"/>
    <mergeCell ref="BHO396:BHP396"/>
    <mergeCell ref="BHQ396:BHR396"/>
    <mergeCell ref="BHS396:BHT396"/>
    <mergeCell ref="BHU396:BHV396"/>
    <mergeCell ref="BHW396:BHX396"/>
    <mergeCell ref="BHY396:BHZ396"/>
    <mergeCell ref="BJK396:BJL396"/>
    <mergeCell ref="BJM396:BJN396"/>
    <mergeCell ref="BJO396:BJP396"/>
    <mergeCell ref="BJQ396:BJR396"/>
    <mergeCell ref="BJS396:BJT396"/>
    <mergeCell ref="BJU396:BJV396"/>
    <mergeCell ref="BJW396:BJX396"/>
    <mergeCell ref="BJY396:BJZ396"/>
    <mergeCell ref="BKA396:BKB396"/>
    <mergeCell ref="BIS396:BIT396"/>
    <mergeCell ref="BIU396:BIV396"/>
    <mergeCell ref="BIW396:BIX396"/>
    <mergeCell ref="BIY396:BIZ396"/>
    <mergeCell ref="BJA396:BJB396"/>
    <mergeCell ref="BJC396:BJD396"/>
    <mergeCell ref="BJE396:BJF396"/>
    <mergeCell ref="BJG396:BJH396"/>
    <mergeCell ref="BJI396:BJJ396"/>
    <mergeCell ref="BKU396:BKV396"/>
    <mergeCell ref="BKW396:BKX396"/>
    <mergeCell ref="BKY396:BKZ396"/>
    <mergeCell ref="BLA396:BLB396"/>
    <mergeCell ref="BLC396:BLD396"/>
    <mergeCell ref="BLE396:BLF396"/>
    <mergeCell ref="BLG396:BLH396"/>
    <mergeCell ref="BLI396:BLJ396"/>
    <mergeCell ref="BLK396:BLL396"/>
    <mergeCell ref="BKC396:BKD396"/>
    <mergeCell ref="BKE396:BKF396"/>
    <mergeCell ref="BKG396:BKH396"/>
    <mergeCell ref="BKI396:BKJ396"/>
    <mergeCell ref="BKK396:BKL396"/>
    <mergeCell ref="BKM396:BKN396"/>
    <mergeCell ref="BKO396:BKP396"/>
    <mergeCell ref="BKQ396:BKR396"/>
    <mergeCell ref="BKS396:BKT396"/>
    <mergeCell ref="BME396:BMF396"/>
    <mergeCell ref="BMG396:BMH396"/>
    <mergeCell ref="BMI396:BMJ396"/>
    <mergeCell ref="BMK396:BML396"/>
    <mergeCell ref="BMM396:BMN396"/>
    <mergeCell ref="BMO396:BMP396"/>
    <mergeCell ref="BMQ396:BMR396"/>
    <mergeCell ref="BMS396:BMT396"/>
    <mergeCell ref="BMU396:BMV396"/>
    <mergeCell ref="BLM396:BLN396"/>
    <mergeCell ref="BLO396:BLP396"/>
    <mergeCell ref="BLQ396:BLR396"/>
    <mergeCell ref="BLS396:BLT396"/>
    <mergeCell ref="BLU396:BLV396"/>
    <mergeCell ref="BLW396:BLX396"/>
    <mergeCell ref="BLY396:BLZ396"/>
    <mergeCell ref="BMA396:BMB396"/>
    <mergeCell ref="BMC396:BMD396"/>
    <mergeCell ref="BNO396:BNP396"/>
    <mergeCell ref="BNQ396:BNR396"/>
    <mergeCell ref="BNS396:BNT396"/>
    <mergeCell ref="BNU396:BNV396"/>
    <mergeCell ref="BNW396:BNX396"/>
    <mergeCell ref="BNY396:BNZ396"/>
    <mergeCell ref="BOA396:BOB396"/>
    <mergeCell ref="BOC396:BOD396"/>
    <mergeCell ref="BOE396:BOF396"/>
    <mergeCell ref="BMW396:BMX396"/>
    <mergeCell ref="BMY396:BMZ396"/>
    <mergeCell ref="BNA396:BNB396"/>
    <mergeCell ref="BNC396:BND396"/>
    <mergeCell ref="BNE396:BNF396"/>
    <mergeCell ref="BNG396:BNH396"/>
    <mergeCell ref="BNI396:BNJ396"/>
    <mergeCell ref="BNK396:BNL396"/>
    <mergeCell ref="BNM396:BNN396"/>
    <mergeCell ref="BOY396:BOZ396"/>
    <mergeCell ref="BPA396:BPB396"/>
    <mergeCell ref="BPC396:BPD396"/>
    <mergeCell ref="BPE396:BPF396"/>
    <mergeCell ref="BPG396:BPH396"/>
    <mergeCell ref="BPI396:BPJ396"/>
    <mergeCell ref="BPK396:BPL396"/>
    <mergeCell ref="BPM396:BPN396"/>
    <mergeCell ref="BPO396:BPP396"/>
    <mergeCell ref="BOG396:BOH396"/>
    <mergeCell ref="BOI396:BOJ396"/>
    <mergeCell ref="BOK396:BOL396"/>
    <mergeCell ref="BOM396:BON396"/>
    <mergeCell ref="BOO396:BOP396"/>
    <mergeCell ref="BOQ396:BOR396"/>
    <mergeCell ref="BOS396:BOT396"/>
    <mergeCell ref="BOU396:BOV396"/>
    <mergeCell ref="BOW396:BOX396"/>
    <mergeCell ref="BQI396:BQJ396"/>
    <mergeCell ref="BQK396:BQL396"/>
    <mergeCell ref="BQM396:BQN396"/>
    <mergeCell ref="BQO396:BQP396"/>
    <mergeCell ref="BQQ396:BQR396"/>
    <mergeCell ref="BQS396:BQT396"/>
    <mergeCell ref="BQU396:BQV396"/>
    <mergeCell ref="BQW396:BQX396"/>
    <mergeCell ref="BQY396:BQZ396"/>
    <mergeCell ref="BPQ396:BPR396"/>
    <mergeCell ref="BPS396:BPT396"/>
    <mergeCell ref="BPU396:BPV396"/>
    <mergeCell ref="BPW396:BPX396"/>
    <mergeCell ref="BPY396:BPZ396"/>
    <mergeCell ref="BQA396:BQB396"/>
    <mergeCell ref="BQC396:BQD396"/>
    <mergeCell ref="BQE396:BQF396"/>
    <mergeCell ref="BQG396:BQH396"/>
    <mergeCell ref="BRS396:BRT396"/>
    <mergeCell ref="BRU396:BRV396"/>
    <mergeCell ref="BRW396:BRX396"/>
    <mergeCell ref="BRY396:BRZ396"/>
    <mergeCell ref="BSA396:BSB396"/>
    <mergeCell ref="BSC396:BSD396"/>
    <mergeCell ref="BSE396:BSF396"/>
    <mergeCell ref="BSG396:BSH396"/>
    <mergeCell ref="BSI396:BSJ396"/>
    <mergeCell ref="BRA396:BRB396"/>
    <mergeCell ref="BRC396:BRD396"/>
    <mergeCell ref="BRE396:BRF396"/>
    <mergeCell ref="BRG396:BRH396"/>
    <mergeCell ref="BRI396:BRJ396"/>
    <mergeCell ref="BRK396:BRL396"/>
    <mergeCell ref="BRM396:BRN396"/>
    <mergeCell ref="BRO396:BRP396"/>
    <mergeCell ref="BRQ396:BRR396"/>
    <mergeCell ref="BTC396:BTD396"/>
    <mergeCell ref="BTE396:BTF396"/>
    <mergeCell ref="BTG396:BTH396"/>
    <mergeCell ref="BTI396:BTJ396"/>
    <mergeCell ref="BTK396:BTL396"/>
    <mergeCell ref="BTM396:BTN396"/>
    <mergeCell ref="BTO396:BTP396"/>
    <mergeCell ref="BTQ396:BTR396"/>
    <mergeCell ref="BTS396:BTT396"/>
    <mergeCell ref="BSK396:BSL396"/>
    <mergeCell ref="BSM396:BSN396"/>
    <mergeCell ref="BSO396:BSP396"/>
    <mergeCell ref="BSQ396:BSR396"/>
    <mergeCell ref="BSS396:BST396"/>
    <mergeCell ref="BSU396:BSV396"/>
    <mergeCell ref="BSW396:BSX396"/>
    <mergeCell ref="BSY396:BSZ396"/>
    <mergeCell ref="BTA396:BTB396"/>
    <mergeCell ref="BUM396:BUN396"/>
    <mergeCell ref="BUO396:BUP396"/>
    <mergeCell ref="BUQ396:BUR396"/>
    <mergeCell ref="BUS396:BUT396"/>
    <mergeCell ref="BUU396:BUV396"/>
    <mergeCell ref="BUW396:BUX396"/>
    <mergeCell ref="BUY396:BUZ396"/>
    <mergeCell ref="BVA396:BVB396"/>
    <mergeCell ref="BVC396:BVD396"/>
    <mergeCell ref="BTU396:BTV396"/>
    <mergeCell ref="BTW396:BTX396"/>
    <mergeCell ref="BTY396:BTZ396"/>
    <mergeCell ref="BUA396:BUB396"/>
    <mergeCell ref="BUC396:BUD396"/>
    <mergeCell ref="BUE396:BUF396"/>
    <mergeCell ref="BUG396:BUH396"/>
    <mergeCell ref="BUI396:BUJ396"/>
    <mergeCell ref="BUK396:BUL396"/>
    <mergeCell ref="BVW396:BVX396"/>
    <mergeCell ref="BVY396:BVZ396"/>
    <mergeCell ref="BWA396:BWB396"/>
    <mergeCell ref="BWC396:BWD396"/>
    <mergeCell ref="BWE396:BWF396"/>
    <mergeCell ref="BWG396:BWH396"/>
    <mergeCell ref="BWI396:BWJ396"/>
    <mergeCell ref="BWK396:BWL396"/>
    <mergeCell ref="BWM396:BWN396"/>
    <mergeCell ref="BVE396:BVF396"/>
    <mergeCell ref="BVG396:BVH396"/>
    <mergeCell ref="BVI396:BVJ396"/>
    <mergeCell ref="BVK396:BVL396"/>
    <mergeCell ref="BVM396:BVN396"/>
    <mergeCell ref="BVO396:BVP396"/>
    <mergeCell ref="BVQ396:BVR396"/>
    <mergeCell ref="BVS396:BVT396"/>
    <mergeCell ref="BVU396:BVV396"/>
    <mergeCell ref="BXG396:BXH396"/>
    <mergeCell ref="BXI396:BXJ396"/>
    <mergeCell ref="BXK396:BXL396"/>
    <mergeCell ref="BXM396:BXN396"/>
    <mergeCell ref="BXO396:BXP396"/>
    <mergeCell ref="BXQ396:BXR396"/>
    <mergeCell ref="BXS396:BXT396"/>
    <mergeCell ref="BXU396:BXV396"/>
    <mergeCell ref="BXW396:BXX396"/>
    <mergeCell ref="BWO396:BWP396"/>
    <mergeCell ref="BWQ396:BWR396"/>
    <mergeCell ref="BWS396:BWT396"/>
    <mergeCell ref="BWU396:BWV396"/>
    <mergeCell ref="BWW396:BWX396"/>
    <mergeCell ref="BWY396:BWZ396"/>
    <mergeCell ref="BXA396:BXB396"/>
    <mergeCell ref="BXC396:BXD396"/>
    <mergeCell ref="BXE396:BXF396"/>
    <mergeCell ref="BYQ396:BYR396"/>
    <mergeCell ref="BYS396:BYT396"/>
    <mergeCell ref="BYU396:BYV396"/>
    <mergeCell ref="BYW396:BYX396"/>
    <mergeCell ref="BYY396:BYZ396"/>
    <mergeCell ref="BZA396:BZB396"/>
    <mergeCell ref="BZC396:BZD396"/>
    <mergeCell ref="BZE396:BZF396"/>
    <mergeCell ref="BZG396:BZH396"/>
    <mergeCell ref="BXY396:BXZ396"/>
    <mergeCell ref="BYA396:BYB396"/>
    <mergeCell ref="BYC396:BYD396"/>
    <mergeCell ref="BYE396:BYF396"/>
    <mergeCell ref="BYG396:BYH396"/>
    <mergeCell ref="BYI396:BYJ396"/>
    <mergeCell ref="BYK396:BYL396"/>
    <mergeCell ref="BYM396:BYN396"/>
    <mergeCell ref="BYO396:BYP396"/>
    <mergeCell ref="CAA396:CAB396"/>
    <mergeCell ref="CAC396:CAD396"/>
    <mergeCell ref="CAE396:CAF396"/>
    <mergeCell ref="CAG396:CAH396"/>
    <mergeCell ref="CAI396:CAJ396"/>
    <mergeCell ref="CAK396:CAL396"/>
    <mergeCell ref="CAM396:CAN396"/>
    <mergeCell ref="CAO396:CAP396"/>
    <mergeCell ref="CAQ396:CAR396"/>
    <mergeCell ref="BZI396:BZJ396"/>
    <mergeCell ref="BZK396:BZL396"/>
    <mergeCell ref="BZM396:BZN396"/>
    <mergeCell ref="BZO396:BZP396"/>
    <mergeCell ref="BZQ396:BZR396"/>
    <mergeCell ref="BZS396:BZT396"/>
    <mergeCell ref="BZU396:BZV396"/>
    <mergeCell ref="BZW396:BZX396"/>
    <mergeCell ref="BZY396:BZZ396"/>
    <mergeCell ref="CBK396:CBL396"/>
    <mergeCell ref="CBM396:CBN396"/>
    <mergeCell ref="CBO396:CBP396"/>
    <mergeCell ref="CBQ396:CBR396"/>
    <mergeCell ref="CBS396:CBT396"/>
    <mergeCell ref="CBU396:CBV396"/>
    <mergeCell ref="CBW396:CBX396"/>
    <mergeCell ref="CBY396:CBZ396"/>
    <mergeCell ref="CCA396:CCB396"/>
    <mergeCell ref="CAS396:CAT396"/>
    <mergeCell ref="CAU396:CAV396"/>
    <mergeCell ref="CAW396:CAX396"/>
    <mergeCell ref="CAY396:CAZ396"/>
    <mergeCell ref="CBA396:CBB396"/>
    <mergeCell ref="CBC396:CBD396"/>
    <mergeCell ref="CBE396:CBF396"/>
    <mergeCell ref="CBG396:CBH396"/>
    <mergeCell ref="CBI396:CBJ396"/>
    <mergeCell ref="CCU396:CCV396"/>
    <mergeCell ref="CCW396:CCX396"/>
    <mergeCell ref="CCY396:CCZ396"/>
    <mergeCell ref="CDA396:CDB396"/>
    <mergeCell ref="CDC396:CDD396"/>
    <mergeCell ref="CDE396:CDF396"/>
    <mergeCell ref="CDG396:CDH396"/>
    <mergeCell ref="CDI396:CDJ396"/>
    <mergeCell ref="CDK396:CDL396"/>
    <mergeCell ref="CCC396:CCD396"/>
    <mergeCell ref="CCE396:CCF396"/>
    <mergeCell ref="CCG396:CCH396"/>
    <mergeCell ref="CCI396:CCJ396"/>
    <mergeCell ref="CCK396:CCL396"/>
    <mergeCell ref="CCM396:CCN396"/>
    <mergeCell ref="CCO396:CCP396"/>
    <mergeCell ref="CCQ396:CCR396"/>
    <mergeCell ref="CCS396:CCT396"/>
    <mergeCell ref="CEE396:CEF396"/>
    <mergeCell ref="CEG396:CEH396"/>
    <mergeCell ref="CEI396:CEJ396"/>
    <mergeCell ref="CEK396:CEL396"/>
    <mergeCell ref="CEM396:CEN396"/>
    <mergeCell ref="CEO396:CEP396"/>
    <mergeCell ref="CEQ396:CER396"/>
    <mergeCell ref="CES396:CET396"/>
    <mergeCell ref="CEU396:CEV396"/>
    <mergeCell ref="CDM396:CDN396"/>
    <mergeCell ref="CDO396:CDP396"/>
    <mergeCell ref="CDQ396:CDR396"/>
    <mergeCell ref="CDS396:CDT396"/>
    <mergeCell ref="CDU396:CDV396"/>
    <mergeCell ref="CDW396:CDX396"/>
    <mergeCell ref="CDY396:CDZ396"/>
    <mergeCell ref="CEA396:CEB396"/>
    <mergeCell ref="CEC396:CED396"/>
    <mergeCell ref="CFO396:CFP396"/>
    <mergeCell ref="CFQ396:CFR396"/>
    <mergeCell ref="CFS396:CFT396"/>
    <mergeCell ref="CFU396:CFV396"/>
    <mergeCell ref="CFW396:CFX396"/>
    <mergeCell ref="CFY396:CFZ396"/>
    <mergeCell ref="CGA396:CGB396"/>
    <mergeCell ref="CGC396:CGD396"/>
    <mergeCell ref="CGE396:CGF396"/>
    <mergeCell ref="CEW396:CEX396"/>
    <mergeCell ref="CEY396:CEZ396"/>
    <mergeCell ref="CFA396:CFB396"/>
    <mergeCell ref="CFC396:CFD396"/>
    <mergeCell ref="CFE396:CFF396"/>
    <mergeCell ref="CFG396:CFH396"/>
    <mergeCell ref="CFI396:CFJ396"/>
    <mergeCell ref="CFK396:CFL396"/>
    <mergeCell ref="CFM396:CFN396"/>
    <mergeCell ref="CGY396:CGZ396"/>
    <mergeCell ref="CHA396:CHB396"/>
    <mergeCell ref="CHC396:CHD396"/>
    <mergeCell ref="CHE396:CHF396"/>
    <mergeCell ref="CHG396:CHH396"/>
    <mergeCell ref="CHI396:CHJ396"/>
    <mergeCell ref="CHK396:CHL396"/>
    <mergeCell ref="CHM396:CHN396"/>
    <mergeCell ref="CHO396:CHP396"/>
    <mergeCell ref="CGG396:CGH396"/>
    <mergeCell ref="CGI396:CGJ396"/>
    <mergeCell ref="CGK396:CGL396"/>
    <mergeCell ref="CGM396:CGN396"/>
    <mergeCell ref="CGO396:CGP396"/>
    <mergeCell ref="CGQ396:CGR396"/>
    <mergeCell ref="CGS396:CGT396"/>
    <mergeCell ref="CGU396:CGV396"/>
    <mergeCell ref="CGW396:CGX396"/>
    <mergeCell ref="CII396:CIJ396"/>
    <mergeCell ref="CIK396:CIL396"/>
    <mergeCell ref="CIM396:CIN396"/>
    <mergeCell ref="CIO396:CIP396"/>
    <mergeCell ref="CIQ396:CIR396"/>
    <mergeCell ref="CIS396:CIT396"/>
    <mergeCell ref="CIU396:CIV396"/>
    <mergeCell ref="CIW396:CIX396"/>
    <mergeCell ref="CIY396:CIZ396"/>
    <mergeCell ref="CHQ396:CHR396"/>
    <mergeCell ref="CHS396:CHT396"/>
    <mergeCell ref="CHU396:CHV396"/>
    <mergeCell ref="CHW396:CHX396"/>
    <mergeCell ref="CHY396:CHZ396"/>
    <mergeCell ref="CIA396:CIB396"/>
    <mergeCell ref="CIC396:CID396"/>
    <mergeCell ref="CIE396:CIF396"/>
    <mergeCell ref="CIG396:CIH396"/>
    <mergeCell ref="CJS396:CJT396"/>
    <mergeCell ref="CJU396:CJV396"/>
    <mergeCell ref="CJW396:CJX396"/>
    <mergeCell ref="CJY396:CJZ396"/>
    <mergeCell ref="CKA396:CKB396"/>
    <mergeCell ref="CKC396:CKD396"/>
    <mergeCell ref="CKE396:CKF396"/>
    <mergeCell ref="CKG396:CKH396"/>
    <mergeCell ref="CKI396:CKJ396"/>
    <mergeCell ref="CJA396:CJB396"/>
    <mergeCell ref="CJC396:CJD396"/>
    <mergeCell ref="CJE396:CJF396"/>
    <mergeCell ref="CJG396:CJH396"/>
    <mergeCell ref="CJI396:CJJ396"/>
    <mergeCell ref="CJK396:CJL396"/>
    <mergeCell ref="CJM396:CJN396"/>
    <mergeCell ref="CJO396:CJP396"/>
    <mergeCell ref="CJQ396:CJR396"/>
    <mergeCell ref="CLC396:CLD396"/>
    <mergeCell ref="CLE396:CLF396"/>
    <mergeCell ref="CLG396:CLH396"/>
    <mergeCell ref="CLI396:CLJ396"/>
    <mergeCell ref="CLK396:CLL396"/>
    <mergeCell ref="CLM396:CLN396"/>
    <mergeCell ref="CLO396:CLP396"/>
    <mergeCell ref="CLQ396:CLR396"/>
    <mergeCell ref="CLS396:CLT396"/>
    <mergeCell ref="CKK396:CKL396"/>
    <mergeCell ref="CKM396:CKN396"/>
    <mergeCell ref="CKO396:CKP396"/>
    <mergeCell ref="CKQ396:CKR396"/>
    <mergeCell ref="CKS396:CKT396"/>
    <mergeCell ref="CKU396:CKV396"/>
    <mergeCell ref="CKW396:CKX396"/>
    <mergeCell ref="CKY396:CKZ396"/>
    <mergeCell ref="CLA396:CLB396"/>
    <mergeCell ref="CMM396:CMN396"/>
    <mergeCell ref="CMO396:CMP396"/>
    <mergeCell ref="CMQ396:CMR396"/>
    <mergeCell ref="CMS396:CMT396"/>
    <mergeCell ref="CMU396:CMV396"/>
    <mergeCell ref="CMW396:CMX396"/>
    <mergeCell ref="CMY396:CMZ396"/>
    <mergeCell ref="CNA396:CNB396"/>
    <mergeCell ref="CNC396:CND396"/>
    <mergeCell ref="CLU396:CLV396"/>
    <mergeCell ref="CLW396:CLX396"/>
    <mergeCell ref="CLY396:CLZ396"/>
    <mergeCell ref="CMA396:CMB396"/>
    <mergeCell ref="CMC396:CMD396"/>
    <mergeCell ref="CME396:CMF396"/>
    <mergeCell ref="CMG396:CMH396"/>
    <mergeCell ref="CMI396:CMJ396"/>
    <mergeCell ref="CMK396:CML396"/>
    <mergeCell ref="CNW396:CNX396"/>
    <mergeCell ref="CNY396:CNZ396"/>
    <mergeCell ref="COA396:COB396"/>
    <mergeCell ref="COC396:COD396"/>
    <mergeCell ref="COE396:COF396"/>
    <mergeCell ref="COG396:COH396"/>
    <mergeCell ref="COI396:COJ396"/>
    <mergeCell ref="COK396:COL396"/>
    <mergeCell ref="COM396:CON396"/>
    <mergeCell ref="CNE396:CNF396"/>
    <mergeCell ref="CNG396:CNH396"/>
    <mergeCell ref="CNI396:CNJ396"/>
    <mergeCell ref="CNK396:CNL396"/>
    <mergeCell ref="CNM396:CNN396"/>
    <mergeCell ref="CNO396:CNP396"/>
    <mergeCell ref="CNQ396:CNR396"/>
    <mergeCell ref="CNS396:CNT396"/>
    <mergeCell ref="CNU396:CNV396"/>
    <mergeCell ref="CPG396:CPH396"/>
    <mergeCell ref="CPI396:CPJ396"/>
    <mergeCell ref="CPK396:CPL396"/>
    <mergeCell ref="CPM396:CPN396"/>
    <mergeCell ref="CPO396:CPP396"/>
    <mergeCell ref="CPQ396:CPR396"/>
    <mergeCell ref="CPS396:CPT396"/>
    <mergeCell ref="CPU396:CPV396"/>
    <mergeCell ref="CPW396:CPX396"/>
    <mergeCell ref="COO396:COP396"/>
    <mergeCell ref="COQ396:COR396"/>
    <mergeCell ref="COS396:COT396"/>
    <mergeCell ref="COU396:COV396"/>
    <mergeCell ref="COW396:COX396"/>
    <mergeCell ref="COY396:COZ396"/>
    <mergeCell ref="CPA396:CPB396"/>
    <mergeCell ref="CPC396:CPD396"/>
    <mergeCell ref="CPE396:CPF396"/>
    <mergeCell ref="CQQ396:CQR396"/>
    <mergeCell ref="CQS396:CQT396"/>
    <mergeCell ref="CQU396:CQV396"/>
    <mergeCell ref="CQW396:CQX396"/>
    <mergeCell ref="CQY396:CQZ396"/>
    <mergeCell ref="CRA396:CRB396"/>
    <mergeCell ref="CRC396:CRD396"/>
    <mergeCell ref="CRE396:CRF396"/>
    <mergeCell ref="CRG396:CRH396"/>
    <mergeCell ref="CPY396:CPZ396"/>
    <mergeCell ref="CQA396:CQB396"/>
    <mergeCell ref="CQC396:CQD396"/>
    <mergeCell ref="CQE396:CQF396"/>
    <mergeCell ref="CQG396:CQH396"/>
    <mergeCell ref="CQI396:CQJ396"/>
    <mergeCell ref="CQK396:CQL396"/>
    <mergeCell ref="CQM396:CQN396"/>
    <mergeCell ref="CQO396:CQP396"/>
    <mergeCell ref="CSA396:CSB396"/>
    <mergeCell ref="CSC396:CSD396"/>
    <mergeCell ref="CSE396:CSF396"/>
    <mergeCell ref="CSG396:CSH396"/>
    <mergeCell ref="CSI396:CSJ396"/>
    <mergeCell ref="CSK396:CSL396"/>
    <mergeCell ref="CSM396:CSN396"/>
    <mergeCell ref="CSO396:CSP396"/>
    <mergeCell ref="CSQ396:CSR396"/>
    <mergeCell ref="CRI396:CRJ396"/>
    <mergeCell ref="CRK396:CRL396"/>
    <mergeCell ref="CRM396:CRN396"/>
    <mergeCell ref="CRO396:CRP396"/>
    <mergeCell ref="CRQ396:CRR396"/>
    <mergeCell ref="CRS396:CRT396"/>
    <mergeCell ref="CRU396:CRV396"/>
    <mergeCell ref="CRW396:CRX396"/>
    <mergeCell ref="CRY396:CRZ396"/>
    <mergeCell ref="CTK396:CTL396"/>
    <mergeCell ref="CTM396:CTN396"/>
    <mergeCell ref="CTO396:CTP396"/>
    <mergeCell ref="CTQ396:CTR396"/>
    <mergeCell ref="CTS396:CTT396"/>
    <mergeCell ref="CTU396:CTV396"/>
    <mergeCell ref="CTW396:CTX396"/>
    <mergeCell ref="CTY396:CTZ396"/>
    <mergeCell ref="CUA396:CUB396"/>
    <mergeCell ref="CSS396:CST396"/>
    <mergeCell ref="CSU396:CSV396"/>
    <mergeCell ref="CSW396:CSX396"/>
    <mergeCell ref="CSY396:CSZ396"/>
    <mergeCell ref="CTA396:CTB396"/>
    <mergeCell ref="CTC396:CTD396"/>
    <mergeCell ref="CTE396:CTF396"/>
    <mergeCell ref="CTG396:CTH396"/>
    <mergeCell ref="CTI396:CTJ396"/>
    <mergeCell ref="CUU396:CUV396"/>
    <mergeCell ref="CUW396:CUX396"/>
    <mergeCell ref="CUY396:CUZ396"/>
    <mergeCell ref="CVA396:CVB396"/>
    <mergeCell ref="CVC396:CVD396"/>
    <mergeCell ref="CVE396:CVF396"/>
    <mergeCell ref="CVG396:CVH396"/>
    <mergeCell ref="CVI396:CVJ396"/>
    <mergeCell ref="CVK396:CVL396"/>
    <mergeCell ref="CUC396:CUD396"/>
    <mergeCell ref="CUE396:CUF396"/>
    <mergeCell ref="CUG396:CUH396"/>
    <mergeCell ref="CUI396:CUJ396"/>
    <mergeCell ref="CUK396:CUL396"/>
    <mergeCell ref="CUM396:CUN396"/>
    <mergeCell ref="CUO396:CUP396"/>
    <mergeCell ref="CUQ396:CUR396"/>
    <mergeCell ref="CUS396:CUT396"/>
    <mergeCell ref="CWE396:CWF396"/>
    <mergeCell ref="CWG396:CWH396"/>
    <mergeCell ref="CWI396:CWJ396"/>
    <mergeCell ref="CWK396:CWL396"/>
    <mergeCell ref="CWM396:CWN396"/>
    <mergeCell ref="CWO396:CWP396"/>
    <mergeCell ref="CWQ396:CWR396"/>
    <mergeCell ref="CWS396:CWT396"/>
    <mergeCell ref="CWU396:CWV396"/>
    <mergeCell ref="CVM396:CVN396"/>
    <mergeCell ref="CVO396:CVP396"/>
    <mergeCell ref="CVQ396:CVR396"/>
    <mergeCell ref="CVS396:CVT396"/>
    <mergeCell ref="CVU396:CVV396"/>
    <mergeCell ref="CVW396:CVX396"/>
    <mergeCell ref="CVY396:CVZ396"/>
    <mergeCell ref="CWA396:CWB396"/>
    <mergeCell ref="CWC396:CWD396"/>
    <mergeCell ref="CXO396:CXP396"/>
    <mergeCell ref="CXQ396:CXR396"/>
    <mergeCell ref="CXS396:CXT396"/>
    <mergeCell ref="CXU396:CXV396"/>
    <mergeCell ref="CXW396:CXX396"/>
    <mergeCell ref="CXY396:CXZ396"/>
    <mergeCell ref="CYA396:CYB396"/>
    <mergeCell ref="CYC396:CYD396"/>
    <mergeCell ref="CYE396:CYF396"/>
    <mergeCell ref="CWW396:CWX396"/>
    <mergeCell ref="CWY396:CWZ396"/>
    <mergeCell ref="CXA396:CXB396"/>
    <mergeCell ref="CXC396:CXD396"/>
    <mergeCell ref="CXE396:CXF396"/>
    <mergeCell ref="CXG396:CXH396"/>
    <mergeCell ref="CXI396:CXJ396"/>
    <mergeCell ref="CXK396:CXL396"/>
    <mergeCell ref="CXM396:CXN396"/>
    <mergeCell ref="CYY396:CYZ396"/>
    <mergeCell ref="CZA396:CZB396"/>
    <mergeCell ref="CZC396:CZD396"/>
    <mergeCell ref="CZE396:CZF396"/>
    <mergeCell ref="CZG396:CZH396"/>
    <mergeCell ref="CZI396:CZJ396"/>
    <mergeCell ref="CZK396:CZL396"/>
    <mergeCell ref="CZM396:CZN396"/>
    <mergeCell ref="CZO396:CZP396"/>
    <mergeCell ref="CYG396:CYH396"/>
    <mergeCell ref="CYI396:CYJ396"/>
    <mergeCell ref="CYK396:CYL396"/>
    <mergeCell ref="CYM396:CYN396"/>
    <mergeCell ref="CYO396:CYP396"/>
    <mergeCell ref="CYQ396:CYR396"/>
    <mergeCell ref="CYS396:CYT396"/>
    <mergeCell ref="CYU396:CYV396"/>
    <mergeCell ref="CYW396:CYX396"/>
    <mergeCell ref="DAI396:DAJ396"/>
    <mergeCell ref="DAK396:DAL396"/>
    <mergeCell ref="DAM396:DAN396"/>
    <mergeCell ref="DAO396:DAP396"/>
    <mergeCell ref="DAQ396:DAR396"/>
    <mergeCell ref="DAS396:DAT396"/>
    <mergeCell ref="DAU396:DAV396"/>
    <mergeCell ref="DAW396:DAX396"/>
    <mergeCell ref="DAY396:DAZ396"/>
    <mergeCell ref="CZQ396:CZR396"/>
    <mergeCell ref="CZS396:CZT396"/>
    <mergeCell ref="CZU396:CZV396"/>
    <mergeCell ref="CZW396:CZX396"/>
    <mergeCell ref="CZY396:CZZ396"/>
    <mergeCell ref="DAA396:DAB396"/>
    <mergeCell ref="DAC396:DAD396"/>
    <mergeCell ref="DAE396:DAF396"/>
    <mergeCell ref="DAG396:DAH396"/>
    <mergeCell ref="DBS396:DBT396"/>
    <mergeCell ref="DBU396:DBV396"/>
    <mergeCell ref="DBW396:DBX396"/>
    <mergeCell ref="DBY396:DBZ396"/>
    <mergeCell ref="DCA396:DCB396"/>
    <mergeCell ref="DCC396:DCD396"/>
    <mergeCell ref="DCE396:DCF396"/>
    <mergeCell ref="DCG396:DCH396"/>
    <mergeCell ref="DCI396:DCJ396"/>
    <mergeCell ref="DBA396:DBB396"/>
    <mergeCell ref="DBC396:DBD396"/>
    <mergeCell ref="DBE396:DBF396"/>
    <mergeCell ref="DBG396:DBH396"/>
    <mergeCell ref="DBI396:DBJ396"/>
    <mergeCell ref="DBK396:DBL396"/>
    <mergeCell ref="DBM396:DBN396"/>
    <mergeCell ref="DBO396:DBP396"/>
    <mergeCell ref="DBQ396:DBR396"/>
    <mergeCell ref="DDC396:DDD396"/>
    <mergeCell ref="DDE396:DDF396"/>
    <mergeCell ref="DDG396:DDH396"/>
    <mergeCell ref="DDI396:DDJ396"/>
    <mergeCell ref="DDK396:DDL396"/>
    <mergeCell ref="DDM396:DDN396"/>
    <mergeCell ref="DDO396:DDP396"/>
    <mergeCell ref="DDQ396:DDR396"/>
    <mergeCell ref="DDS396:DDT396"/>
    <mergeCell ref="DCK396:DCL396"/>
    <mergeCell ref="DCM396:DCN396"/>
    <mergeCell ref="DCO396:DCP396"/>
    <mergeCell ref="DCQ396:DCR396"/>
    <mergeCell ref="DCS396:DCT396"/>
    <mergeCell ref="DCU396:DCV396"/>
    <mergeCell ref="DCW396:DCX396"/>
    <mergeCell ref="DCY396:DCZ396"/>
    <mergeCell ref="DDA396:DDB396"/>
    <mergeCell ref="DEM396:DEN396"/>
    <mergeCell ref="DEO396:DEP396"/>
    <mergeCell ref="DEQ396:DER396"/>
    <mergeCell ref="DES396:DET396"/>
    <mergeCell ref="DEU396:DEV396"/>
    <mergeCell ref="DEW396:DEX396"/>
    <mergeCell ref="DEY396:DEZ396"/>
    <mergeCell ref="DFA396:DFB396"/>
    <mergeCell ref="DFC396:DFD396"/>
    <mergeCell ref="DDU396:DDV396"/>
    <mergeCell ref="DDW396:DDX396"/>
    <mergeCell ref="DDY396:DDZ396"/>
    <mergeCell ref="DEA396:DEB396"/>
    <mergeCell ref="DEC396:DED396"/>
    <mergeCell ref="DEE396:DEF396"/>
    <mergeCell ref="DEG396:DEH396"/>
    <mergeCell ref="DEI396:DEJ396"/>
    <mergeCell ref="DEK396:DEL396"/>
    <mergeCell ref="DFW396:DFX396"/>
    <mergeCell ref="DFY396:DFZ396"/>
    <mergeCell ref="DGA396:DGB396"/>
    <mergeCell ref="DGC396:DGD396"/>
    <mergeCell ref="DGE396:DGF396"/>
    <mergeCell ref="DGG396:DGH396"/>
    <mergeCell ref="DGI396:DGJ396"/>
    <mergeCell ref="DGK396:DGL396"/>
    <mergeCell ref="DGM396:DGN396"/>
    <mergeCell ref="DFE396:DFF396"/>
    <mergeCell ref="DFG396:DFH396"/>
    <mergeCell ref="DFI396:DFJ396"/>
    <mergeCell ref="DFK396:DFL396"/>
    <mergeCell ref="DFM396:DFN396"/>
    <mergeCell ref="DFO396:DFP396"/>
    <mergeCell ref="DFQ396:DFR396"/>
    <mergeCell ref="DFS396:DFT396"/>
    <mergeCell ref="DFU396:DFV396"/>
    <mergeCell ref="DHG396:DHH396"/>
    <mergeCell ref="DHI396:DHJ396"/>
    <mergeCell ref="DHK396:DHL396"/>
    <mergeCell ref="DHM396:DHN396"/>
    <mergeCell ref="DHO396:DHP396"/>
    <mergeCell ref="DHQ396:DHR396"/>
    <mergeCell ref="DHS396:DHT396"/>
    <mergeCell ref="DHU396:DHV396"/>
    <mergeCell ref="DHW396:DHX396"/>
    <mergeCell ref="DGO396:DGP396"/>
    <mergeCell ref="DGQ396:DGR396"/>
    <mergeCell ref="DGS396:DGT396"/>
    <mergeCell ref="DGU396:DGV396"/>
    <mergeCell ref="DGW396:DGX396"/>
    <mergeCell ref="DGY396:DGZ396"/>
    <mergeCell ref="DHA396:DHB396"/>
    <mergeCell ref="DHC396:DHD396"/>
    <mergeCell ref="DHE396:DHF396"/>
    <mergeCell ref="DIQ396:DIR396"/>
    <mergeCell ref="DIS396:DIT396"/>
    <mergeCell ref="DIU396:DIV396"/>
    <mergeCell ref="DIW396:DIX396"/>
    <mergeCell ref="DIY396:DIZ396"/>
    <mergeCell ref="DJA396:DJB396"/>
    <mergeCell ref="DJC396:DJD396"/>
    <mergeCell ref="DJE396:DJF396"/>
    <mergeCell ref="DJG396:DJH396"/>
    <mergeCell ref="DHY396:DHZ396"/>
    <mergeCell ref="DIA396:DIB396"/>
    <mergeCell ref="DIC396:DID396"/>
    <mergeCell ref="DIE396:DIF396"/>
    <mergeCell ref="DIG396:DIH396"/>
    <mergeCell ref="DII396:DIJ396"/>
    <mergeCell ref="DIK396:DIL396"/>
    <mergeCell ref="DIM396:DIN396"/>
    <mergeCell ref="DIO396:DIP396"/>
    <mergeCell ref="DKA396:DKB396"/>
    <mergeCell ref="DKC396:DKD396"/>
    <mergeCell ref="DKE396:DKF396"/>
    <mergeCell ref="DKG396:DKH396"/>
    <mergeCell ref="DKI396:DKJ396"/>
    <mergeCell ref="DKK396:DKL396"/>
    <mergeCell ref="DKM396:DKN396"/>
    <mergeCell ref="DKO396:DKP396"/>
    <mergeCell ref="DKQ396:DKR396"/>
    <mergeCell ref="DJI396:DJJ396"/>
    <mergeCell ref="DJK396:DJL396"/>
    <mergeCell ref="DJM396:DJN396"/>
    <mergeCell ref="DJO396:DJP396"/>
    <mergeCell ref="DJQ396:DJR396"/>
    <mergeCell ref="DJS396:DJT396"/>
    <mergeCell ref="DJU396:DJV396"/>
    <mergeCell ref="DJW396:DJX396"/>
    <mergeCell ref="DJY396:DJZ396"/>
    <mergeCell ref="DLK396:DLL396"/>
    <mergeCell ref="DLM396:DLN396"/>
    <mergeCell ref="DLO396:DLP396"/>
    <mergeCell ref="DLQ396:DLR396"/>
    <mergeCell ref="DLS396:DLT396"/>
    <mergeCell ref="DLU396:DLV396"/>
    <mergeCell ref="DLW396:DLX396"/>
    <mergeCell ref="DLY396:DLZ396"/>
    <mergeCell ref="DMA396:DMB396"/>
    <mergeCell ref="DKS396:DKT396"/>
    <mergeCell ref="DKU396:DKV396"/>
    <mergeCell ref="DKW396:DKX396"/>
    <mergeCell ref="DKY396:DKZ396"/>
    <mergeCell ref="DLA396:DLB396"/>
    <mergeCell ref="DLC396:DLD396"/>
    <mergeCell ref="DLE396:DLF396"/>
    <mergeCell ref="DLG396:DLH396"/>
    <mergeCell ref="DLI396:DLJ396"/>
    <mergeCell ref="DMU396:DMV396"/>
    <mergeCell ref="DMW396:DMX396"/>
    <mergeCell ref="DMY396:DMZ396"/>
    <mergeCell ref="DNA396:DNB396"/>
    <mergeCell ref="DNC396:DND396"/>
    <mergeCell ref="DNE396:DNF396"/>
    <mergeCell ref="DNG396:DNH396"/>
    <mergeCell ref="DNI396:DNJ396"/>
    <mergeCell ref="DNK396:DNL396"/>
    <mergeCell ref="DMC396:DMD396"/>
    <mergeCell ref="DME396:DMF396"/>
    <mergeCell ref="DMG396:DMH396"/>
    <mergeCell ref="DMI396:DMJ396"/>
    <mergeCell ref="DMK396:DML396"/>
    <mergeCell ref="DMM396:DMN396"/>
    <mergeCell ref="DMO396:DMP396"/>
    <mergeCell ref="DMQ396:DMR396"/>
    <mergeCell ref="DMS396:DMT396"/>
    <mergeCell ref="DOE396:DOF396"/>
    <mergeCell ref="DOG396:DOH396"/>
    <mergeCell ref="DOI396:DOJ396"/>
    <mergeCell ref="DOK396:DOL396"/>
    <mergeCell ref="DOM396:DON396"/>
    <mergeCell ref="DOO396:DOP396"/>
    <mergeCell ref="DOQ396:DOR396"/>
    <mergeCell ref="DOS396:DOT396"/>
    <mergeCell ref="DOU396:DOV396"/>
    <mergeCell ref="DNM396:DNN396"/>
    <mergeCell ref="DNO396:DNP396"/>
    <mergeCell ref="DNQ396:DNR396"/>
    <mergeCell ref="DNS396:DNT396"/>
    <mergeCell ref="DNU396:DNV396"/>
    <mergeCell ref="DNW396:DNX396"/>
    <mergeCell ref="DNY396:DNZ396"/>
    <mergeCell ref="DOA396:DOB396"/>
    <mergeCell ref="DOC396:DOD396"/>
    <mergeCell ref="DPO396:DPP396"/>
    <mergeCell ref="DPQ396:DPR396"/>
    <mergeCell ref="DPS396:DPT396"/>
    <mergeCell ref="DPU396:DPV396"/>
    <mergeCell ref="DPW396:DPX396"/>
    <mergeCell ref="DPY396:DPZ396"/>
    <mergeCell ref="DQA396:DQB396"/>
    <mergeCell ref="DQC396:DQD396"/>
    <mergeCell ref="DQE396:DQF396"/>
    <mergeCell ref="DOW396:DOX396"/>
    <mergeCell ref="DOY396:DOZ396"/>
    <mergeCell ref="DPA396:DPB396"/>
    <mergeCell ref="DPC396:DPD396"/>
    <mergeCell ref="DPE396:DPF396"/>
    <mergeCell ref="DPG396:DPH396"/>
    <mergeCell ref="DPI396:DPJ396"/>
    <mergeCell ref="DPK396:DPL396"/>
    <mergeCell ref="DPM396:DPN396"/>
    <mergeCell ref="DQY396:DQZ396"/>
    <mergeCell ref="DRA396:DRB396"/>
    <mergeCell ref="DRC396:DRD396"/>
    <mergeCell ref="DRE396:DRF396"/>
    <mergeCell ref="DRG396:DRH396"/>
    <mergeCell ref="DRI396:DRJ396"/>
    <mergeCell ref="DRK396:DRL396"/>
    <mergeCell ref="DRM396:DRN396"/>
    <mergeCell ref="DRO396:DRP396"/>
    <mergeCell ref="DQG396:DQH396"/>
    <mergeCell ref="DQI396:DQJ396"/>
    <mergeCell ref="DQK396:DQL396"/>
    <mergeCell ref="DQM396:DQN396"/>
    <mergeCell ref="DQO396:DQP396"/>
    <mergeCell ref="DQQ396:DQR396"/>
    <mergeCell ref="DQS396:DQT396"/>
    <mergeCell ref="DQU396:DQV396"/>
    <mergeCell ref="DQW396:DQX396"/>
    <mergeCell ref="DSI396:DSJ396"/>
    <mergeCell ref="DSK396:DSL396"/>
    <mergeCell ref="DSM396:DSN396"/>
    <mergeCell ref="DSO396:DSP396"/>
    <mergeCell ref="DSQ396:DSR396"/>
    <mergeCell ref="DSS396:DST396"/>
    <mergeCell ref="DSU396:DSV396"/>
    <mergeCell ref="DSW396:DSX396"/>
    <mergeCell ref="DSY396:DSZ396"/>
    <mergeCell ref="DRQ396:DRR396"/>
    <mergeCell ref="DRS396:DRT396"/>
    <mergeCell ref="DRU396:DRV396"/>
    <mergeCell ref="DRW396:DRX396"/>
    <mergeCell ref="DRY396:DRZ396"/>
    <mergeCell ref="DSA396:DSB396"/>
    <mergeCell ref="DSC396:DSD396"/>
    <mergeCell ref="DSE396:DSF396"/>
    <mergeCell ref="DSG396:DSH396"/>
    <mergeCell ref="DTS396:DTT396"/>
    <mergeCell ref="DTU396:DTV396"/>
    <mergeCell ref="DTW396:DTX396"/>
    <mergeCell ref="DTY396:DTZ396"/>
    <mergeCell ref="DUA396:DUB396"/>
    <mergeCell ref="DUC396:DUD396"/>
    <mergeCell ref="DUE396:DUF396"/>
    <mergeCell ref="DUG396:DUH396"/>
    <mergeCell ref="DUI396:DUJ396"/>
    <mergeCell ref="DTA396:DTB396"/>
    <mergeCell ref="DTC396:DTD396"/>
    <mergeCell ref="DTE396:DTF396"/>
    <mergeCell ref="DTG396:DTH396"/>
    <mergeCell ref="DTI396:DTJ396"/>
    <mergeCell ref="DTK396:DTL396"/>
    <mergeCell ref="DTM396:DTN396"/>
    <mergeCell ref="DTO396:DTP396"/>
    <mergeCell ref="DTQ396:DTR396"/>
    <mergeCell ref="DVC396:DVD396"/>
    <mergeCell ref="DVE396:DVF396"/>
    <mergeCell ref="DVG396:DVH396"/>
    <mergeCell ref="DVI396:DVJ396"/>
    <mergeCell ref="DVK396:DVL396"/>
    <mergeCell ref="DVM396:DVN396"/>
    <mergeCell ref="DVO396:DVP396"/>
    <mergeCell ref="DVQ396:DVR396"/>
    <mergeCell ref="DVS396:DVT396"/>
    <mergeCell ref="DUK396:DUL396"/>
    <mergeCell ref="DUM396:DUN396"/>
    <mergeCell ref="DUO396:DUP396"/>
    <mergeCell ref="DUQ396:DUR396"/>
    <mergeCell ref="DUS396:DUT396"/>
    <mergeCell ref="DUU396:DUV396"/>
    <mergeCell ref="DUW396:DUX396"/>
    <mergeCell ref="DUY396:DUZ396"/>
    <mergeCell ref="DVA396:DVB396"/>
    <mergeCell ref="DWM396:DWN396"/>
    <mergeCell ref="DWO396:DWP396"/>
    <mergeCell ref="DWQ396:DWR396"/>
    <mergeCell ref="DWS396:DWT396"/>
    <mergeCell ref="DWU396:DWV396"/>
    <mergeCell ref="DWW396:DWX396"/>
    <mergeCell ref="DWY396:DWZ396"/>
    <mergeCell ref="DXA396:DXB396"/>
    <mergeCell ref="DXC396:DXD396"/>
    <mergeCell ref="DVU396:DVV396"/>
    <mergeCell ref="DVW396:DVX396"/>
    <mergeCell ref="DVY396:DVZ396"/>
    <mergeCell ref="DWA396:DWB396"/>
    <mergeCell ref="DWC396:DWD396"/>
    <mergeCell ref="DWE396:DWF396"/>
    <mergeCell ref="DWG396:DWH396"/>
    <mergeCell ref="DWI396:DWJ396"/>
    <mergeCell ref="DWK396:DWL396"/>
    <mergeCell ref="DXW396:DXX396"/>
    <mergeCell ref="DXY396:DXZ396"/>
    <mergeCell ref="DYA396:DYB396"/>
    <mergeCell ref="DYC396:DYD396"/>
    <mergeCell ref="DYE396:DYF396"/>
    <mergeCell ref="DYG396:DYH396"/>
    <mergeCell ref="DYI396:DYJ396"/>
    <mergeCell ref="DYK396:DYL396"/>
    <mergeCell ref="DYM396:DYN396"/>
    <mergeCell ref="DXE396:DXF396"/>
    <mergeCell ref="DXG396:DXH396"/>
    <mergeCell ref="DXI396:DXJ396"/>
    <mergeCell ref="DXK396:DXL396"/>
    <mergeCell ref="DXM396:DXN396"/>
    <mergeCell ref="DXO396:DXP396"/>
    <mergeCell ref="DXQ396:DXR396"/>
    <mergeCell ref="DXS396:DXT396"/>
    <mergeCell ref="DXU396:DXV396"/>
    <mergeCell ref="DZG396:DZH396"/>
    <mergeCell ref="DZI396:DZJ396"/>
    <mergeCell ref="DZK396:DZL396"/>
    <mergeCell ref="DZM396:DZN396"/>
    <mergeCell ref="DZO396:DZP396"/>
    <mergeCell ref="DZQ396:DZR396"/>
    <mergeCell ref="DZS396:DZT396"/>
    <mergeCell ref="DZU396:DZV396"/>
    <mergeCell ref="DZW396:DZX396"/>
    <mergeCell ref="DYO396:DYP396"/>
    <mergeCell ref="DYQ396:DYR396"/>
    <mergeCell ref="DYS396:DYT396"/>
    <mergeCell ref="DYU396:DYV396"/>
    <mergeCell ref="DYW396:DYX396"/>
    <mergeCell ref="DYY396:DYZ396"/>
    <mergeCell ref="DZA396:DZB396"/>
    <mergeCell ref="DZC396:DZD396"/>
    <mergeCell ref="DZE396:DZF396"/>
    <mergeCell ref="EAQ396:EAR396"/>
    <mergeCell ref="EAS396:EAT396"/>
    <mergeCell ref="EAU396:EAV396"/>
    <mergeCell ref="EAW396:EAX396"/>
    <mergeCell ref="EAY396:EAZ396"/>
    <mergeCell ref="EBA396:EBB396"/>
    <mergeCell ref="EBC396:EBD396"/>
    <mergeCell ref="EBE396:EBF396"/>
    <mergeCell ref="EBG396:EBH396"/>
    <mergeCell ref="DZY396:DZZ396"/>
    <mergeCell ref="EAA396:EAB396"/>
    <mergeCell ref="EAC396:EAD396"/>
    <mergeCell ref="EAE396:EAF396"/>
    <mergeCell ref="EAG396:EAH396"/>
    <mergeCell ref="EAI396:EAJ396"/>
    <mergeCell ref="EAK396:EAL396"/>
    <mergeCell ref="EAM396:EAN396"/>
    <mergeCell ref="EAO396:EAP396"/>
    <mergeCell ref="ECA396:ECB396"/>
    <mergeCell ref="ECC396:ECD396"/>
    <mergeCell ref="ECE396:ECF396"/>
    <mergeCell ref="ECG396:ECH396"/>
    <mergeCell ref="ECI396:ECJ396"/>
    <mergeCell ref="ECK396:ECL396"/>
    <mergeCell ref="ECM396:ECN396"/>
    <mergeCell ref="ECO396:ECP396"/>
    <mergeCell ref="ECQ396:ECR396"/>
    <mergeCell ref="EBI396:EBJ396"/>
    <mergeCell ref="EBK396:EBL396"/>
    <mergeCell ref="EBM396:EBN396"/>
    <mergeCell ref="EBO396:EBP396"/>
    <mergeCell ref="EBQ396:EBR396"/>
    <mergeCell ref="EBS396:EBT396"/>
    <mergeCell ref="EBU396:EBV396"/>
    <mergeCell ref="EBW396:EBX396"/>
    <mergeCell ref="EBY396:EBZ396"/>
    <mergeCell ref="EDK396:EDL396"/>
    <mergeCell ref="EDM396:EDN396"/>
    <mergeCell ref="EDO396:EDP396"/>
    <mergeCell ref="EDQ396:EDR396"/>
    <mergeCell ref="EDS396:EDT396"/>
    <mergeCell ref="EDU396:EDV396"/>
    <mergeCell ref="EDW396:EDX396"/>
    <mergeCell ref="EDY396:EDZ396"/>
    <mergeCell ref="EEA396:EEB396"/>
    <mergeCell ref="ECS396:ECT396"/>
    <mergeCell ref="ECU396:ECV396"/>
    <mergeCell ref="ECW396:ECX396"/>
    <mergeCell ref="ECY396:ECZ396"/>
    <mergeCell ref="EDA396:EDB396"/>
    <mergeCell ref="EDC396:EDD396"/>
    <mergeCell ref="EDE396:EDF396"/>
    <mergeCell ref="EDG396:EDH396"/>
    <mergeCell ref="EDI396:EDJ396"/>
    <mergeCell ref="EEU396:EEV396"/>
    <mergeCell ref="EEW396:EEX396"/>
    <mergeCell ref="EEY396:EEZ396"/>
    <mergeCell ref="EFA396:EFB396"/>
    <mergeCell ref="EFC396:EFD396"/>
    <mergeCell ref="EFE396:EFF396"/>
    <mergeCell ref="EFG396:EFH396"/>
    <mergeCell ref="EFI396:EFJ396"/>
    <mergeCell ref="EFK396:EFL396"/>
    <mergeCell ref="EEC396:EED396"/>
    <mergeCell ref="EEE396:EEF396"/>
    <mergeCell ref="EEG396:EEH396"/>
    <mergeCell ref="EEI396:EEJ396"/>
    <mergeCell ref="EEK396:EEL396"/>
    <mergeCell ref="EEM396:EEN396"/>
    <mergeCell ref="EEO396:EEP396"/>
    <mergeCell ref="EEQ396:EER396"/>
    <mergeCell ref="EES396:EET396"/>
    <mergeCell ref="EGE396:EGF396"/>
    <mergeCell ref="EGG396:EGH396"/>
    <mergeCell ref="EGI396:EGJ396"/>
    <mergeCell ref="EGK396:EGL396"/>
    <mergeCell ref="EGM396:EGN396"/>
    <mergeCell ref="EGO396:EGP396"/>
    <mergeCell ref="EGQ396:EGR396"/>
    <mergeCell ref="EGS396:EGT396"/>
    <mergeCell ref="EGU396:EGV396"/>
    <mergeCell ref="EFM396:EFN396"/>
    <mergeCell ref="EFO396:EFP396"/>
    <mergeCell ref="EFQ396:EFR396"/>
    <mergeCell ref="EFS396:EFT396"/>
    <mergeCell ref="EFU396:EFV396"/>
    <mergeCell ref="EFW396:EFX396"/>
    <mergeCell ref="EFY396:EFZ396"/>
    <mergeCell ref="EGA396:EGB396"/>
    <mergeCell ref="EGC396:EGD396"/>
    <mergeCell ref="EHO396:EHP396"/>
    <mergeCell ref="EHQ396:EHR396"/>
    <mergeCell ref="EHS396:EHT396"/>
    <mergeCell ref="EHU396:EHV396"/>
    <mergeCell ref="EHW396:EHX396"/>
    <mergeCell ref="EHY396:EHZ396"/>
    <mergeCell ref="EIA396:EIB396"/>
    <mergeCell ref="EIC396:EID396"/>
    <mergeCell ref="EIE396:EIF396"/>
    <mergeCell ref="EGW396:EGX396"/>
    <mergeCell ref="EGY396:EGZ396"/>
    <mergeCell ref="EHA396:EHB396"/>
    <mergeCell ref="EHC396:EHD396"/>
    <mergeCell ref="EHE396:EHF396"/>
    <mergeCell ref="EHG396:EHH396"/>
    <mergeCell ref="EHI396:EHJ396"/>
    <mergeCell ref="EHK396:EHL396"/>
    <mergeCell ref="EHM396:EHN396"/>
    <mergeCell ref="EIY396:EIZ396"/>
    <mergeCell ref="EJA396:EJB396"/>
    <mergeCell ref="EJC396:EJD396"/>
    <mergeCell ref="EJE396:EJF396"/>
    <mergeCell ref="EJG396:EJH396"/>
    <mergeCell ref="EJI396:EJJ396"/>
    <mergeCell ref="EJK396:EJL396"/>
    <mergeCell ref="EJM396:EJN396"/>
    <mergeCell ref="EJO396:EJP396"/>
    <mergeCell ref="EIG396:EIH396"/>
    <mergeCell ref="EII396:EIJ396"/>
    <mergeCell ref="EIK396:EIL396"/>
    <mergeCell ref="EIM396:EIN396"/>
    <mergeCell ref="EIO396:EIP396"/>
    <mergeCell ref="EIQ396:EIR396"/>
    <mergeCell ref="EIS396:EIT396"/>
    <mergeCell ref="EIU396:EIV396"/>
    <mergeCell ref="EIW396:EIX396"/>
    <mergeCell ref="EKI396:EKJ396"/>
    <mergeCell ref="EKK396:EKL396"/>
    <mergeCell ref="EKM396:EKN396"/>
    <mergeCell ref="EKO396:EKP396"/>
    <mergeCell ref="EKQ396:EKR396"/>
    <mergeCell ref="EKS396:EKT396"/>
    <mergeCell ref="EKU396:EKV396"/>
    <mergeCell ref="EKW396:EKX396"/>
    <mergeCell ref="EKY396:EKZ396"/>
    <mergeCell ref="EJQ396:EJR396"/>
    <mergeCell ref="EJS396:EJT396"/>
    <mergeCell ref="EJU396:EJV396"/>
    <mergeCell ref="EJW396:EJX396"/>
    <mergeCell ref="EJY396:EJZ396"/>
    <mergeCell ref="EKA396:EKB396"/>
    <mergeCell ref="EKC396:EKD396"/>
    <mergeCell ref="EKE396:EKF396"/>
    <mergeCell ref="EKG396:EKH396"/>
    <mergeCell ref="ELS396:ELT396"/>
    <mergeCell ref="ELU396:ELV396"/>
    <mergeCell ref="ELW396:ELX396"/>
    <mergeCell ref="ELY396:ELZ396"/>
    <mergeCell ref="EMA396:EMB396"/>
    <mergeCell ref="EMC396:EMD396"/>
    <mergeCell ref="EME396:EMF396"/>
    <mergeCell ref="EMG396:EMH396"/>
    <mergeCell ref="EMI396:EMJ396"/>
    <mergeCell ref="ELA396:ELB396"/>
    <mergeCell ref="ELC396:ELD396"/>
    <mergeCell ref="ELE396:ELF396"/>
    <mergeCell ref="ELG396:ELH396"/>
    <mergeCell ref="ELI396:ELJ396"/>
    <mergeCell ref="ELK396:ELL396"/>
    <mergeCell ref="ELM396:ELN396"/>
    <mergeCell ref="ELO396:ELP396"/>
    <mergeCell ref="ELQ396:ELR396"/>
    <mergeCell ref="ENC396:END396"/>
    <mergeCell ref="ENE396:ENF396"/>
    <mergeCell ref="ENG396:ENH396"/>
    <mergeCell ref="ENI396:ENJ396"/>
    <mergeCell ref="ENK396:ENL396"/>
    <mergeCell ref="ENM396:ENN396"/>
    <mergeCell ref="ENO396:ENP396"/>
    <mergeCell ref="ENQ396:ENR396"/>
    <mergeCell ref="ENS396:ENT396"/>
    <mergeCell ref="EMK396:EML396"/>
    <mergeCell ref="EMM396:EMN396"/>
    <mergeCell ref="EMO396:EMP396"/>
    <mergeCell ref="EMQ396:EMR396"/>
    <mergeCell ref="EMS396:EMT396"/>
    <mergeCell ref="EMU396:EMV396"/>
    <mergeCell ref="EMW396:EMX396"/>
    <mergeCell ref="EMY396:EMZ396"/>
    <mergeCell ref="ENA396:ENB396"/>
    <mergeCell ref="EOM396:EON396"/>
    <mergeCell ref="EOO396:EOP396"/>
    <mergeCell ref="EOQ396:EOR396"/>
    <mergeCell ref="EOS396:EOT396"/>
    <mergeCell ref="EOU396:EOV396"/>
    <mergeCell ref="EOW396:EOX396"/>
    <mergeCell ref="EOY396:EOZ396"/>
    <mergeCell ref="EPA396:EPB396"/>
    <mergeCell ref="EPC396:EPD396"/>
    <mergeCell ref="ENU396:ENV396"/>
    <mergeCell ref="ENW396:ENX396"/>
    <mergeCell ref="ENY396:ENZ396"/>
    <mergeCell ref="EOA396:EOB396"/>
    <mergeCell ref="EOC396:EOD396"/>
    <mergeCell ref="EOE396:EOF396"/>
    <mergeCell ref="EOG396:EOH396"/>
    <mergeCell ref="EOI396:EOJ396"/>
    <mergeCell ref="EOK396:EOL396"/>
    <mergeCell ref="EPW396:EPX396"/>
    <mergeCell ref="EPY396:EPZ396"/>
    <mergeCell ref="EQA396:EQB396"/>
    <mergeCell ref="EQC396:EQD396"/>
    <mergeCell ref="EQE396:EQF396"/>
    <mergeCell ref="EQG396:EQH396"/>
    <mergeCell ref="EQI396:EQJ396"/>
    <mergeCell ref="EQK396:EQL396"/>
    <mergeCell ref="EQM396:EQN396"/>
    <mergeCell ref="EPE396:EPF396"/>
    <mergeCell ref="EPG396:EPH396"/>
    <mergeCell ref="EPI396:EPJ396"/>
    <mergeCell ref="EPK396:EPL396"/>
    <mergeCell ref="EPM396:EPN396"/>
    <mergeCell ref="EPO396:EPP396"/>
    <mergeCell ref="EPQ396:EPR396"/>
    <mergeCell ref="EPS396:EPT396"/>
    <mergeCell ref="EPU396:EPV396"/>
    <mergeCell ref="ERG396:ERH396"/>
    <mergeCell ref="ERI396:ERJ396"/>
    <mergeCell ref="ERK396:ERL396"/>
    <mergeCell ref="ERM396:ERN396"/>
    <mergeCell ref="ERO396:ERP396"/>
    <mergeCell ref="ERQ396:ERR396"/>
    <mergeCell ref="ERS396:ERT396"/>
    <mergeCell ref="ERU396:ERV396"/>
    <mergeCell ref="ERW396:ERX396"/>
    <mergeCell ref="EQO396:EQP396"/>
    <mergeCell ref="EQQ396:EQR396"/>
    <mergeCell ref="EQS396:EQT396"/>
    <mergeCell ref="EQU396:EQV396"/>
    <mergeCell ref="EQW396:EQX396"/>
    <mergeCell ref="EQY396:EQZ396"/>
    <mergeCell ref="ERA396:ERB396"/>
    <mergeCell ref="ERC396:ERD396"/>
    <mergeCell ref="ERE396:ERF396"/>
    <mergeCell ref="ESQ396:ESR396"/>
    <mergeCell ref="ESS396:EST396"/>
    <mergeCell ref="ESU396:ESV396"/>
    <mergeCell ref="ESW396:ESX396"/>
    <mergeCell ref="ESY396:ESZ396"/>
    <mergeCell ref="ETA396:ETB396"/>
    <mergeCell ref="ETC396:ETD396"/>
    <mergeCell ref="ETE396:ETF396"/>
    <mergeCell ref="ETG396:ETH396"/>
    <mergeCell ref="ERY396:ERZ396"/>
    <mergeCell ref="ESA396:ESB396"/>
    <mergeCell ref="ESC396:ESD396"/>
    <mergeCell ref="ESE396:ESF396"/>
    <mergeCell ref="ESG396:ESH396"/>
    <mergeCell ref="ESI396:ESJ396"/>
    <mergeCell ref="ESK396:ESL396"/>
    <mergeCell ref="ESM396:ESN396"/>
    <mergeCell ref="ESO396:ESP396"/>
    <mergeCell ref="EUA396:EUB396"/>
    <mergeCell ref="EUC396:EUD396"/>
    <mergeCell ref="EUE396:EUF396"/>
    <mergeCell ref="EUG396:EUH396"/>
    <mergeCell ref="EUI396:EUJ396"/>
    <mergeCell ref="EUK396:EUL396"/>
    <mergeCell ref="EUM396:EUN396"/>
    <mergeCell ref="EUO396:EUP396"/>
    <mergeCell ref="EUQ396:EUR396"/>
    <mergeCell ref="ETI396:ETJ396"/>
    <mergeCell ref="ETK396:ETL396"/>
    <mergeCell ref="ETM396:ETN396"/>
    <mergeCell ref="ETO396:ETP396"/>
    <mergeCell ref="ETQ396:ETR396"/>
    <mergeCell ref="ETS396:ETT396"/>
    <mergeCell ref="ETU396:ETV396"/>
    <mergeCell ref="ETW396:ETX396"/>
    <mergeCell ref="ETY396:ETZ396"/>
    <mergeCell ref="EVK396:EVL396"/>
    <mergeCell ref="EVM396:EVN396"/>
    <mergeCell ref="EVO396:EVP396"/>
    <mergeCell ref="EVQ396:EVR396"/>
    <mergeCell ref="EVS396:EVT396"/>
    <mergeCell ref="EVU396:EVV396"/>
    <mergeCell ref="EVW396:EVX396"/>
    <mergeCell ref="EVY396:EVZ396"/>
    <mergeCell ref="EWA396:EWB396"/>
    <mergeCell ref="EUS396:EUT396"/>
    <mergeCell ref="EUU396:EUV396"/>
    <mergeCell ref="EUW396:EUX396"/>
    <mergeCell ref="EUY396:EUZ396"/>
    <mergeCell ref="EVA396:EVB396"/>
    <mergeCell ref="EVC396:EVD396"/>
    <mergeCell ref="EVE396:EVF396"/>
    <mergeCell ref="EVG396:EVH396"/>
    <mergeCell ref="EVI396:EVJ396"/>
    <mergeCell ref="EWU396:EWV396"/>
    <mergeCell ref="EWW396:EWX396"/>
    <mergeCell ref="EWY396:EWZ396"/>
    <mergeCell ref="EXA396:EXB396"/>
    <mergeCell ref="EXC396:EXD396"/>
    <mergeCell ref="EXE396:EXF396"/>
    <mergeCell ref="EXG396:EXH396"/>
    <mergeCell ref="EXI396:EXJ396"/>
    <mergeCell ref="EXK396:EXL396"/>
    <mergeCell ref="EWC396:EWD396"/>
    <mergeCell ref="EWE396:EWF396"/>
    <mergeCell ref="EWG396:EWH396"/>
    <mergeCell ref="EWI396:EWJ396"/>
    <mergeCell ref="EWK396:EWL396"/>
    <mergeCell ref="EWM396:EWN396"/>
    <mergeCell ref="EWO396:EWP396"/>
    <mergeCell ref="EWQ396:EWR396"/>
    <mergeCell ref="EWS396:EWT396"/>
    <mergeCell ref="EYE396:EYF396"/>
    <mergeCell ref="EYG396:EYH396"/>
    <mergeCell ref="EYI396:EYJ396"/>
    <mergeCell ref="EYK396:EYL396"/>
    <mergeCell ref="EYM396:EYN396"/>
    <mergeCell ref="EYO396:EYP396"/>
    <mergeCell ref="EYQ396:EYR396"/>
    <mergeCell ref="EYS396:EYT396"/>
    <mergeCell ref="EYU396:EYV396"/>
    <mergeCell ref="EXM396:EXN396"/>
    <mergeCell ref="EXO396:EXP396"/>
    <mergeCell ref="EXQ396:EXR396"/>
    <mergeCell ref="EXS396:EXT396"/>
    <mergeCell ref="EXU396:EXV396"/>
    <mergeCell ref="EXW396:EXX396"/>
    <mergeCell ref="EXY396:EXZ396"/>
    <mergeCell ref="EYA396:EYB396"/>
    <mergeCell ref="EYC396:EYD396"/>
    <mergeCell ref="EZO396:EZP396"/>
    <mergeCell ref="EZQ396:EZR396"/>
    <mergeCell ref="EZS396:EZT396"/>
    <mergeCell ref="EZU396:EZV396"/>
    <mergeCell ref="EZW396:EZX396"/>
    <mergeCell ref="EZY396:EZZ396"/>
    <mergeCell ref="FAA396:FAB396"/>
    <mergeCell ref="FAC396:FAD396"/>
    <mergeCell ref="FAE396:FAF396"/>
    <mergeCell ref="EYW396:EYX396"/>
    <mergeCell ref="EYY396:EYZ396"/>
    <mergeCell ref="EZA396:EZB396"/>
    <mergeCell ref="EZC396:EZD396"/>
    <mergeCell ref="EZE396:EZF396"/>
    <mergeCell ref="EZG396:EZH396"/>
    <mergeCell ref="EZI396:EZJ396"/>
    <mergeCell ref="EZK396:EZL396"/>
    <mergeCell ref="EZM396:EZN396"/>
    <mergeCell ref="FAY396:FAZ396"/>
    <mergeCell ref="FBA396:FBB396"/>
    <mergeCell ref="FBC396:FBD396"/>
    <mergeCell ref="FBE396:FBF396"/>
    <mergeCell ref="FBG396:FBH396"/>
    <mergeCell ref="FBI396:FBJ396"/>
    <mergeCell ref="FBK396:FBL396"/>
    <mergeCell ref="FBM396:FBN396"/>
    <mergeCell ref="FBO396:FBP396"/>
    <mergeCell ref="FAG396:FAH396"/>
    <mergeCell ref="FAI396:FAJ396"/>
    <mergeCell ref="FAK396:FAL396"/>
    <mergeCell ref="FAM396:FAN396"/>
    <mergeCell ref="FAO396:FAP396"/>
    <mergeCell ref="FAQ396:FAR396"/>
    <mergeCell ref="FAS396:FAT396"/>
    <mergeCell ref="FAU396:FAV396"/>
    <mergeCell ref="FAW396:FAX396"/>
    <mergeCell ref="FCI396:FCJ396"/>
    <mergeCell ref="FCK396:FCL396"/>
    <mergeCell ref="FCM396:FCN396"/>
    <mergeCell ref="FCO396:FCP396"/>
    <mergeCell ref="FCQ396:FCR396"/>
    <mergeCell ref="FCS396:FCT396"/>
    <mergeCell ref="FCU396:FCV396"/>
    <mergeCell ref="FCW396:FCX396"/>
    <mergeCell ref="FCY396:FCZ396"/>
    <mergeCell ref="FBQ396:FBR396"/>
    <mergeCell ref="FBS396:FBT396"/>
    <mergeCell ref="FBU396:FBV396"/>
    <mergeCell ref="FBW396:FBX396"/>
    <mergeCell ref="FBY396:FBZ396"/>
    <mergeCell ref="FCA396:FCB396"/>
    <mergeCell ref="FCC396:FCD396"/>
    <mergeCell ref="FCE396:FCF396"/>
    <mergeCell ref="FCG396:FCH396"/>
    <mergeCell ref="FDS396:FDT396"/>
    <mergeCell ref="FDU396:FDV396"/>
    <mergeCell ref="FDW396:FDX396"/>
    <mergeCell ref="FDY396:FDZ396"/>
    <mergeCell ref="FEA396:FEB396"/>
    <mergeCell ref="FEC396:FED396"/>
    <mergeCell ref="FEE396:FEF396"/>
    <mergeCell ref="FEG396:FEH396"/>
    <mergeCell ref="FEI396:FEJ396"/>
    <mergeCell ref="FDA396:FDB396"/>
    <mergeCell ref="FDC396:FDD396"/>
    <mergeCell ref="FDE396:FDF396"/>
    <mergeCell ref="FDG396:FDH396"/>
    <mergeCell ref="FDI396:FDJ396"/>
    <mergeCell ref="FDK396:FDL396"/>
    <mergeCell ref="FDM396:FDN396"/>
    <mergeCell ref="FDO396:FDP396"/>
    <mergeCell ref="FDQ396:FDR396"/>
    <mergeCell ref="FFC396:FFD396"/>
    <mergeCell ref="FFE396:FFF396"/>
    <mergeCell ref="FFG396:FFH396"/>
    <mergeCell ref="FFI396:FFJ396"/>
    <mergeCell ref="FFK396:FFL396"/>
    <mergeCell ref="FFM396:FFN396"/>
    <mergeCell ref="FFO396:FFP396"/>
    <mergeCell ref="FFQ396:FFR396"/>
    <mergeCell ref="FFS396:FFT396"/>
    <mergeCell ref="FEK396:FEL396"/>
    <mergeCell ref="FEM396:FEN396"/>
    <mergeCell ref="FEO396:FEP396"/>
    <mergeCell ref="FEQ396:FER396"/>
    <mergeCell ref="FES396:FET396"/>
    <mergeCell ref="FEU396:FEV396"/>
    <mergeCell ref="FEW396:FEX396"/>
    <mergeCell ref="FEY396:FEZ396"/>
    <mergeCell ref="FFA396:FFB396"/>
    <mergeCell ref="FGM396:FGN396"/>
    <mergeCell ref="FGO396:FGP396"/>
    <mergeCell ref="FGQ396:FGR396"/>
    <mergeCell ref="FGS396:FGT396"/>
    <mergeCell ref="FGU396:FGV396"/>
    <mergeCell ref="FGW396:FGX396"/>
    <mergeCell ref="FGY396:FGZ396"/>
    <mergeCell ref="FHA396:FHB396"/>
    <mergeCell ref="FHC396:FHD396"/>
    <mergeCell ref="FFU396:FFV396"/>
    <mergeCell ref="FFW396:FFX396"/>
    <mergeCell ref="FFY396:FFZ396"/>
    <mergeCell ref="FGA396:FGB396"/>
    <mergeCell ref="FGC396:FGD396"/>
    <mergeCell ref="FGE396:FGF396"/>
    <mergeCell ref="FGG396:FGH396"/>
    <mergeCell ref="FGI396:FGJ396"/>
    <mergeCell ref="FGK396:FGL396"/>
    <mergeCell ref="FHW396:FHX396"/>
    <mergeCell ref="FHY396:FHZ396"/>
    <mergeCell ref="FIA396:FIB396"/>
    <mergeCell ref="FIC396:FID396"/>
    <mergeCell ref="FIE396:FIF396"/>
    <mergeCell ref="FIG396:FIH396"/>
    <mergeCell ref="FII396:FIJ396"/>
    <mergeCell ref="FIK396:FIL396"/>
    <mergeCell ref="FIM396:FIN396"/>
    <mergeCell ref="FHE396:FHF396"/>
    <mergeCell ref="FHG396:FHH396"/>
    <mergeCell ref="FHI396:FHJ396"/>
    <mergeCell ref="FHK396:FHL396"/>
    <mergeCell ref="FHM396:FHN396"/>
    <mergeCell ref="FHO396:FHP396"/>
    <mergeCell ref="FHQ396:FHR396"/>
    <mergeCell ref="FHS396:FHT396"/>
    <mergeCell ref="FHU396:FHV396"/>
    <mergeCell ref="FJG396:FJH396"/>
    <mergeCell ref="FJI396:FJJ396"/>
    <mergeCell ref="FJK396:FJL396"/>
    <mergeCell ref="FJM396:FJN396"/>
    <mergeCell ref="FJO396:FJP396"/>
    <mergeCell ref="FJQ396:FJR396"/>
    <mergeCell ref="FJS396:FJT396"/>
    <mergeCell ref="FJU396:FJV396"/>
    <mergeCell ref="FJW396:FJX396"/>
    <mergeCell ref="FIO396:FIP396"/>
    <mergeCell ref="FIQ396:FIR396"/>
    <mergeCell ref="FIS396:FIT396"/>
    <mergeCell ref="FIU396:FIV396"/>
    <mergeCell ref="FIW396:FIX396"/>
    <mergeCell ref="FIY396:FIZ396"/>
    <mergeCell ref="FJA396:FJB396"/>
    <mergeCell ref="FJC396:FJD396"/>
    <mergeCell ref="FJE396:FJF396"/>
    <mergeCell ref="FKQ396:FKR396"/>
    <mergeCell ref="FKS396:FKT396"/>
    <mergeCell ref="FKU396:FKV396"/>
    <mergeCell ref="FKW396:FKX396"/>
    <mergeCell ref="FKY396:FKZ396"/>
    <mergeCell ref="FLA396:FLB396"/>
    <mergeCell ref="FLC396:FLD396"/>
    <mergeCell ref="FLE396:FLF396"/>
    <mergeCell ref="FLG396:FLH396"/>
    <mergeCell ref="FJY396:FJZ396"/>
    <mergeCell ref="FKA396:FKB396"/>
    <mergeCell ref="FKC396:FKD396"/>
    <mergeCell ref="FKE396:FKF396"/>
    <mergeCell ref="FKG396:FKH396"/>
    <mergeCell ref="FKI396:FKJ396"/>
    <mergeCell ref="FKK396:FKL396"/>
    <mergeCell ref="FKM396:FKN396"/>
    <mergeCell ref="FKO396:FKP396"/>
    <mergeCell ref="FMA396:FMB396"/>
    <mergeCell ref="FMC396:FMD396"/>
    <mergeCell ref="FME396:FMF396"/>
    <mergeCell ref="FMG396:FMH396"/>
    <mergeCell ref="FMI396:FMJ396"/>
    <mergeCell ref="FMK396:FML396"/>
    <mergeCell ref="FMM396:FMN396"/>
    <mergeCell ref="FMO396:FMP396"/>
    <mergeCell ref="FMQ396:FMR396"/>
    <mergeCell ref="FLI396:FLJ396"/>
    <mergeCell ref="FLK396:FLL396"/>
    <mergeCell ref="FLM396:FLN396"/>
    <mergeCell ref="FLO396:FLP396"/>
    <mergeCell ref="FLQ396:FLR396"/>
    <mergeCell ref="FLS396:FLT396"/>
    <mergeCell ref="FLU396:FLV396"/>
    <mergeCell ref="FLW396:FLX396"/>
    <mergeCell ref="FLY396:FLZ396"/>
    <mergeCell ref="FNK396:FNL396"/>
    <mergeCell ref="FNM396:FNN396"/>
    <mergeCell ref="FNO396:FNP396"/>
    <mergeCell ref="FNQ396:FNR396"/>
    <mergeCell ref="FNS396:FNT396"/>
    <mergeCell ref="FNU396:FNV396"/>
    <mergeCell ref="FNW396:FNX396"/>
    <mergeCell ref="FNY396:FNZ396"/>
    <mergeCell ref="FOA396:FOB396"/>
    <mergeCell ref="FMS396:FMT396"/>
    <mergeCell ref="FMU396:FMV396"/>
    <mergeCell ref="FMW396:FMX396"/>
    <mergeCell ref="FMY396:FMZ396"/>
    <mergeCell ref="FNA396:FNB396"/>
    <mergeCell ref="FNC396:FND396"/>
    <mergeCell ref="FNE396:FNF396"/>
    <mergeCell ref="FNG396:FNH396"/>
    <mergeCell ref="FNI396:FNJ396"/>
    <mergeCell ref="FOU396:FOV396"/>
    <mergeCell ref="FOW396:FOX396"/>
    <mergeCell ref="FOY396:FOZ396"/>
    <mergeCell ref="FPA396:FPB396"/>
    <mergeCell ref="FPC396:FPD396"/>
    <mergeCell ref="FPE396:FPF396"/>
    <mergeCell ref="FPG396:FPH396"/>
    <mergeCell ref="FPI396:FPJ396"/>
    <mergeCell ref="FPK396:FPL396"/>
    <mergeCell ref="FOC396:FOD396"/>
    <mergeCell ref="FOE396:FOF396"/>
    <mergeCell ref="FOG396:FOH396"/>
    <mergeCell ref="FOI396:FOJ396"/>
    <mergeCell ref="FOK396:FOL396"/>
    <mergeCell ref="FOM396:FON396"/>
    <mergeCell ref="FOO396:FOP396"/>
    <mergeCell ref="FOQ396:FOR396"/>
    <mergeCell ref="FOS396:FOT396"/>
    <mergeCell ref="FQE396:FQF396"/>
    <mergeCell ref="FQG396:FQH396"/>
    <mergeCell ref="FQI396:FQJ396"/>
    <mergeCell ref="FQK396:FQL396"/>
    <mergeCell ref="FQM396:FQN396"/>
    <mergeCell ref="FQO396:FQP396"/>
    <mergeCell ref="FQQ396:FQR396"/>
    <mergeCell ref="FQS396:FQT396"/>
    <mergeCell ref="FQU396:FQV396"/>
    <mergeCell ref="FPM396:FPN396"/>
    <mergeCell ref="FPO396:FPP396"/>
    <mergeCell ref="FPQ396:FPR396"/>
    <mergeCell ref="FPS396:FPT396"/>
    <mergeCell ref="FPU396:FPV396"/>
    <mergeCell ref="FPW396:FPX396"/>
    <mergeCell ref="FPY396:FPZ396"/>
    <mergeCell ref="FQA396:FQB396"/>
    <mergeCell ref="FQC396:FQD396"/>
    <mergeCell ref="FRO396:FRP396"/>
    <mergeCell ref="FRQ396:FRR396"/>
    <mergeCell ref="FRS396:FRT396"/>
    <mergeCell ref="FRU396:FRV396"/>
    <mergeCell ref="FRW396:FRX396"/>
    <mergeCell ref="FRY396:FRZ396"/>
    <mergeCell ref="FSA396:FSB396"/>
    <mergeCell ref="FSC396:FSD396"/>
    <mergeCell ref="FSE396:FSF396"/>
    <mergeCell ref="FQW396:FQX396"/>
    <mergeCell ref="FQY396:FQZ396"/>
    <mergeCell ref="FRA396:FRB396"/>
    <mergeCell ref="FRC396:FRD396"/>
    <mergeCell ref="FRE396:FRF396"/>
    <mergeCell ref="FRG396:FRH396"/>
    <mergeCell ref="FRI396:FRJ396"/>
    <mergeCell ref="FRK396:FRL396"/>
    <mergeCell ref="FRM396:FRN396"/>
    <mergeCell ref="FSY396:FSZ396"/>
    <mergeCell ref="FTA396:FTB396"/>
    <mergeCell ref="FTC396:FTD396"/>
    <mergeCell ref="FTE396:FTF396"/>
    <mergeCell ref="FTG396:FTH396"/>
    <mergeCell ref="FTI396:FTJ396"/>
    <mergeCell ref="FTK396:FTL396"/>
    <mergeCell ref="FTM396:FTN396"/>
    <mergeCell ref="FTO396:FTP396"/>
    <mergeCell ref="FSG396:FSH396"/>
    <mergeCell ref="FSI396:FSJ396"/>
    <mergeCell ref="FSK396:FSL396"/>
    <mergeCell ref="FSM396:FSN396"/>
    <mergeCell ref="FSO396:FSP396"/>
    <mergeCell ref="FSQ396:FSR396"/>
    <mergeCell ref="FSS396:FST396"/>
    <mergeCell ref="FSU396:FSV396"/>
    <mergeCell ref="FSW396:FSX396"/>
    <mergeCell ref="FUI396:FUJ396"/>
    <mergeCell ref="FUK396:FUL396"/>
    <mergeCell ref="FUM396:FUN396"/>
    <mergeCell ref="FUO396:FUP396"/>
    <mergeCell ref="FUQ396:FUR396"/>
    <mergeCell ref="FUS396:FUT396"/>
    <mergeCell ref="FUU396:FUV396"/>
    <mergeCell ref="FUW396:FUX396"/>
    <mergeCell ref="FUY396:FUZ396"/>
    <mergeCell ref="FTQ396:FTR396"/>
    <mergeCell ref="FTS396:FTT396"/>
    <mergeCell ref="FTU396:FTV396"/>
    <mergeCell ref="FTW396:FTX396"/>
    <mergeCell ref="FTY396:FTZ396"/>
    <mergeCell ref="FUA396:FUB396"/>
    <mergeCell ref="FUC396:FUD396"/>
    <mergeCell ref="FUE396:FUF396"/>
    <mergeCell ref="FUG396:FUH396"/>
    <mergeCell ref="FVS396:FVT396"/>
    <mergeCell ref="FVU396:FVV396"/>
    <mergeCell ref="FVW396:FVX396"/>
    <mergeCell ref="FVY396:FVZ396"/>
    <mergeCell ref="FWA396:FWB396"/>
    <mergeCell ref="FWC396:FWD396"/>
    <mergeCell ref="FWE396:FWF396"/>
    <mergeCell ref="FWG396:FWH396"/>
    <mergeCell ref="FWI396:FWJ396"/>
    <mergeCell ref="FVA396:FVB396"/>
    <mergeCell ref="FVC396:FVD396"/>
    <mergeCell ref="FVE396:FVF396"/>
    <mergeCell ref="FVG396:FVH396"/>
    <mergeCell ref="FVI396:FVJ396"/>
    <mergeCell ref="FVK396:FVL396"/>
    <mergeCell ref="FVM396:FVN396"/>
    <mergeCell ref="FVO396:FVP396"/>
    <mergeCell ref="FVQ396:FVR396"/>
    <mergeCell ref="FXC396:FXD396"/>
    <mergeCell ref="FXE396:FXF396"/>
    <mergeCell ref="FXG396:FXH396"/>
    <mergeCell ref="FXI396:FXJ396"/>
    <mergeCell ref="FXK396:FXL396"/>
    <mergeCell ref="FXM396:FXN396"/>
    <mergeCell ref="FXO396:FXP396"/>
    <mergeCell ref="FXQ396:FXR396"/>
    <mergeCell ref="FXS396:FXT396"/>
    <mergeCell ref="FWK396:FWL396"/>
    <mergeCell ref="FWM396:FWN396"/>
    <mergeCell ref="FWO396:FWP396"/>
    <mergeCell ref="FWQ396:FWR396"/>
    <mergeCell ref="FWS396:FWT396"/>
    <mergeCell ref="FWU396:FWV396"/>
    <mergeCell ref="FWW396:FWX396"/>
    <mergeCell ref="FWY396:FWZ396"/>
    <mergeCell ref="FXA396:FXB396"/>
    <mergeCell ref="FYM396:FYN396"/>
    <mergeCell ref="FYO396:FYP396"/>
    <mergeCell ref="FYQ396:FYR396"/>
    <mergeCell ref="FYS396:FYT396"/>
    <mergeCell ref="FYU396:FYV396"/>
    <mergeCell ref="FYW396:FYX396"/>
    <mergeCell ref="FYY396:FYZ396"/>
    <mergeCell ref="FZA396:FZB396"/>
    <mergeCell ref="FZC396:FZD396"/>
    <mergeCell ref="FXU396:FXV396"/>
    <mergeCell ref="FXW396:FXX396"/>
    <mergeCell ref="FXY396:FXZ396"/>
    <mergeCell ref="FYA396:FYB396"/>
    <mergeCell ref="FYC396:FYD396"/>
    <mergeCell ref="FYE396:FYF396"/>
    <mergeCell ref="FYG396:FYH396"/>
    <mergeCell ref="FYI396:FYJ396"/>
    <mergeCell ref="FYK396:FYL396"/>
    <mergeCell ref="FZW396:FZX396"/>
    <mergeCell ref="FZY396:FZZ396"/>
    <mergeCell ref="GAA396:GAB396"/>
    <mergeCell ref="GAC396:GAD396"/>
    <mergeCell ref="GAE396:GAF396"/>
    <mergeCell ref="GAG396:GAH396"/>
    <mergeCell ref="GAI396:GAJ396"/>
    <mergeCell ref="GAK396:GAL396"/>
    <mergeCell ref="GAM396:GAN396"/>
    <mergeCell ref="FZE396:FZF396"/>
    <mergeCell ref="FZG396:FZH396"/>
    <mergeCell ref="FZI396:FZJ396"/>
    <mergeCell ref="FZK396:FZL396"/>
    <mergeCell ref="FZM396:FZN396"/>
    <mergeCell ref="FZO396:FZP396"/>
    <mergeCell ref="FZQ396:FZR396"/>
    <mergeCell ref="FZS396:FZT396"/>
    <mergeCell ref="FZU396:FZV396"/>
    <mergeCell ref="GBG396:GBH396"/>
    <mergeCell ref="GBI396:GBJ396"/>
    <mergeCell ref="GBK396:GBL396"/>
    <mergeCell ref="GBM396:GBN396"/>
    <mergeCell ref="GBO396:GBP396"/>
    <mergeCell ref="GBQ396:GBR396"/>
    <mergeCell ref="GBS396:GBT396"/>
    <mergeCell ref="GBU396:GBV396"/>
    <mergeCell ref="GBW396:GBX396"/>
    <mergeCell ref="GAO396:GAP396"/>
    <mergeCell ref="GAQ396:GAR396"/>
    <mergeCell ref="GAS396:GAT396"/>
    <mergeCell ref="GAU396:GAV396"/>
    <mergeCell ref="GAW396:GAX396"/>
    <mergeCell ref="GAY396:GAZ396"/>
    <mergeCell ref="GBA396:GBB396"/>
    <mergeCell ref="GBC396:GBD396"/>
    <mergeCell ref="GBE396:GBF396"/>
    <mergeCell ref="GCQ396:GCR396"/>
    <mergeCell ref="GCS396:GCT396"/>
    <mergeCell ref="GCU396:GCV396"/>
    <mergeCell ref="GCW396:GCX396"/>
    <mergeCell ref="GCY396:GCZ396"/>
    <mergeCell ref="GDA396:GDB396"/>
    <mergeCell ref="GDC396:GDD396"/>
    <mergeCell ref="GDE396:GDF396"/>
    <mergeCell ref="GDG396:GDH396"/>
    <mergeCell ref="GBY396:GBZ396"/>
    <mergeCell ref="GCA396:GCB396"/>
    <mergeCell ref="GCC396:GCD396"/>
    <mergeCell ref="GCE396:GCF396"/>
    <mergeCell ref="GCG396:GCH396"/>
    <mergeCell ref="GCI396:GCJ396"/>
    <mergeCell ref="GCK396:GCL396"/>
    <mergeCell ref="GCM396:GCN396"/>
    <mergeCell ref="GCO396:GCP396"/>
    <mergeCell ref="GEA396:GEB396"/>
    <mergeCell ref="GEC396:GED396"/>
    <mergeCell ref="GEE396:GEF396"/>
    <mergeCell ref="GEG396:GEH396"/>
    <mergeCell ref="GEI396:GEJ396"/>
    <mergeCell ref="GEK396:GEL396"/>
    <mergeCell ref="GEM396:GEN396"/>
    <mergeCell ref="GEO396:GEP396"/>
    <mergeCell ref="GEQ396:GER396"/>
    <mergeCell ref="GDI396:GDJ396"/>
    <mergeCell ref="GDK396:GDL396"/>
    <mergeCell ref="GDM396:GDN396"/>
    <mergeCell ref="GDO396:GDP396"/>
    <mergeCell ref="GDQ396:GDR396"/>
    <mergeCell ref="GDS396:GDT396"/>
    <mergeCell ref="GDU396:GDV396"/>
    <mergeCell ref="GDW396:GDX396"/>
    <mergeCell ref="GDY396:GDZ396"/>
    <mergeCell ref="GFK396:GFL396"/>
    <mergeCell ref="GFM396:GFN396"/>
    <mergeCell ref="GFO396:GFP396"/>
    <mergeCell ref="GFQ396:GFR396"/>
    <mergeCell ref="GFS396:GFT396"/>
    <mergeCell ref="GFU396:GFV396"/>
    <mergeCell ref="GFW396:GFX396"/>
    <mergeCell ref="GFY396:GFZ396"/>
    <mergeCell ref="GGA396:GGB396"/>
    <mergeCell ref="GES396:GET396"/>
    <mergeCell ref="GEU396:GEV396"/>
    <mergeCell ref="GEW396:GEX396"/>
    <mergeCell ref="GEY396:GEZ396"/>
    <mergeCell ref="GFA396:GFB396"/>
    <mergeCell ref="GFC396:GFD396"/>
    <mergeCell ref="GFE396:GFF396"/>
    <mergeCell ref="GFG396:GFH396"/>
    <mergeCell ref="GFI396:GFJ396"/>
    <mergeCell ref="GGU396:GGV396"/>
    <mergeCell ref="GGW396:GGX396"/>
    <mergeCell ref="GGY396:GGZ396"/>
    <mergeCell ref="GHA396:GHB396"/>
    <mergeCell ref="GHC396:GHD396"/>
    <mergeCell ref="GHE396:GHF396"/>
    <mergeCell ref="GHG396:GHH396"/>
    <mergeCell ref="GHI396:GHJ396"/>
    <mergeCell ref="GHK396:GHL396"/>
    <mergeCell ref="GGC396:GGD396"/>
    <mergeCell ref="GGE396:GGF396"/>
    <mergeCell ref="GGG396:GGH396"/>
    <mergeCell ref="GGI396:GGJ396"/>
    <mergeCell ref="GGK396:GGL396"/>
    <mergeCell ref="GGM396:GGN396"/>
    <mergeCell ref="GGO396:GGP396"/>
    <mergeCell ref="GGQ396:GGR396"/>
    <mergeCell ref="GGS396:GGT396"/>
    <mergeCell ref="GIE396:GIF396"/>
    <mergeCell ref="GIG396:GIH396"/>
    <mergeCell ref="GII396:GIJ396"/>
    <mergeCell ref="GIK396:GIL396"/>
    <mergeCell ref="GIM396:GIN396"/>
    <mergeCell ref="GIO396:GIP396"/>
    <mergeCell ref="GIQ396:GIR396"/>
    <mergeCell ref="GIS396:GIT396"/>
    <mergeCell ref="GIU396:GIV396"/>
    <mergeCell ref="GHM396:GHN396"/>
    <mergeCell ref="GHO396:GHP396"/>
    <mergeCell ref="GHQ396:GHR396"/>
    <mergeCell ref="GHS396:GHT396"/>
    <mergeCell ref="GHU396:GHV396"/>
    <mergeCell ref="GHW396:GHX396"/>
    <mergeCell ref="GHY396:GHZ396"/>
    <mergeCell ref="GIA396:GIB396"/>
    <mergeCell ref="GIC396:GID396"/>
    <mergeCell ref="GJO396:GJP396"/>
    <mergeCell ref="GJQ396:GJR396"/>
    <mergeCell ref="GJS396:GJT396"/>
    <mergeCell ref="GJU396:GJV396"/>
    <mergeCell ref="GJW396:GJX396"/>
    <mergeCell ref="GJY396:GJZ396"/>
    <mergeCell ref="GKA396:GKB396"/>
    <mergeCell ref="GKC396:GKD396"/>
    <mergeCell ref="GKE396:GKF396"/>
    <mergeCell ref="GIW396:GIX396"/>
    <mergeCell ref="GIY396:GIZ396"/>
    <mergeCell ref="GJA396:GJB396"/>
    <mergeCell ref="GJC396:GJD396"/>
    <mergeCell ref="GJE396:GJF396"/>
    <mergeCell ref="GJG396:GJH396"/>
    <mergeCell ref="GJI396:GJJ396"/>
    <mergeCell ref="GJK396:GJL396"/>
    <mergeCell ref="GJM396:GJN396"/>
    <mergeCell ref="GKY396:GKZ396"/>
    <mergeCell ref="GLA396:GLB396"/>
    <mergeCell ref="GLC396:GLD396"/>
    <mergeCell ref="GLE396:GLF396"/>
    <mergeCell ref="GLG396:GLH396"/>
    <mergeCell ref="GLI396:GLJ396"/>
    <mergeCell ref="GLK396:GLL396"/>
    <mergeCell ref="GLM396:GLN396"/>
    <mergeCell ref="GLO396:GLP396"/>
    <mergeCell ref="GKG396:GKH396"/>
    <mergeCell ref="GKI396:GKJ396"/>
    <mergeCell ref="GKK396:GKL396"/>
    <mergeCell ref="GKM396:GKN396"/>
    <mergeCell ref="GKO396:GKP396"/>
    <mergeCell ref="GKQ396:GKR396"/>
    <mergeCell ref="GKS396:GKT396"/>
    <mergeCell ref="GKU396:GKV396"/>
    <mergeCell ref="GKW396:GKX396"/>
    <mergeCell ref="GMI396:GMJ396"/>
    <mergeCell ref="GMK396:GML396"/>
    <mergeCell ref="GMM396:GMN396"/>
    <mergeCell ref="GMO396:GMP396"/>
    <mergeCell ref="GMQ396:GMR396"/>
    <mergeCell ref="GMS396:GMT396"/>
    <mergeCell ref="GMU396:GMV396"/>
    <mergeCell ref="GMW396:GMX396"/>
    <mergeCell ref="GMY396:GMZ396"/>
    <mergeCell ref="GLQ396:GLR396"/>
    <mergeCell ref="GLS396:GLT396"/>
    <mergeCell ref="GLU396:GLV396"/>
    <mergeCell ref="GLW396:GLX396"/>
    <mergeCell ref="GLY396:GLZ396"/>
    <mergeCell ref="GMA396:GMB396"/>
    <mergeCell ref="GMC396:GMD396"/>
    <mergeCell ref="GME396:GMF396"/>
    <mergeCell ref="GMG396:GMH396"/>
    <mergeCell ref="GNS396:GNT396"/>
    <mergeCell ref="GNU396:GNV396"/>
    <mergeCell ref="GNW396:GNX396"/>
    <mergeCell ref="GNY396:GNZ396"/>
    <mergeCell ref="GOA396:GOB396"/>
    <mergeCell ref="GOC396:GOD396"/>
    <mergeCell ref="GOE396:GOF396"/>
    <mergeCell ref="GOG396:GOH396"/>
    <mergeCell ref="GOI396:GOJ396"/>
    <mergeCell ref="GNA396:GNB396"/>
    <mergeCell ref="GNC396:GND396"/>
    <mergeCell ref="GNE396:GNF396"/>
    <mergeCell ref="GNG396:GNH396"/>
    <mergeCell ref="GNI396:GNJ396"/>
    <mergeCell ref="GNK396:GNL396"/>
    <mergeCell ref="GNM396:GNN396"/>
    <mergeCell ref="GNO396:GNP396"/>
    <mergeCell ref="GNQ396:GNR396"/>
    <mergeCell ref="GPC396:GPD396"/>
    <mergeCell ref="GPE396:GPF396"/>
    <mergeCell ref="GPG396:GPH396"/>
    <mergeCell ref="GPI396:GPJ396"/>
    <mergeCell ref="GPK396:GPL396"/>
    <mergeCell ref="GPM396:GPN396"/>
    <mergeCell ref="GPO396:GPP396"/>
    <mergeCell ref="GPQ396:GPR396"/>
    <mergeCell ref="GPS396:GPT396"/>
    <mergeCell ref="GOK396:GOL396"/>
    <mergeCell ref="GOM396:GON396"/>
    <mergeCell ref="GOO396:GOP396"/>
    <mergeCell ref="GOQ396:GOR396"/>
    <mergeCell ref="GOS396:GOT396"/>
    <mergeCell ref="GOU396:GOV396"/>
    <mergeCell ref="GOW396:GOX396"/>
    <mergeCell ref="GOY396:GOZ396"/>
    <mergeCell ref="GPA396:GPB396"/>
    <mergeCell ref="GQM396:GQN396"/>
    <mergeCell ref="GQO396:GQP396"/>
    <mergeCell ref="GQQ396:GQR396"/>
    <mergeCell ref="GQS396:GQT396"/>
    <mergeCell ref="GQU396:GQV396"/>
    <mergeCell ref="GQW396:GQX396"/>
    <mergeCell ref="GQY396:GQZ396"/>
    <mergeCell ref="GRA396:GRB396"/>
    <mergeCell ref="GRC396:GRD396"/>
    <mergeCell ref="GPU396:GPV396"/>
    <mergeCell ref="GPW396:GPX396"/>
    <mergeCell ref="GPY396:GPZ396"/>
    <mergeCell ref="GQA396:GQB396"/>
    <mergeCell ref="GQC396:GQD396"/>
    <mergeCell ref="GQE396:GQF396"/>
    <mergeCell ref="GQG396:GQH396"/>
    <mergeCell ref="GQI396:GQJ396"/>
    <mergeCell ref="GQK396:GQL396"/>
    <mergeCell ref="GRW396:GRX396"/>
    <mergeCell ref="GRY396:GRZ396"/>
    <mergeCell ref="GSA396:GSB396"/>
    <mergeCell ref="GSC396:GSD396"/>
    <mergeCell ref="GSE396:GSF396"/>
    <mergeCell ref="GSG396:GSH396"/>
    <mergeCell ref="GSI396:GSJ396"/>
    <mergeCell ref="GSK396:GSL396"/>
    <mergeCell ref="GSM396:GSN396"/>
    <mergeCell ref="GRE396:GRF396"/>
    <mergeCell ref="GRG396:GRH396"/>
    <mergeCell ref="GRI396:GRJ396"/>
    <mergeCell ref="GRK396:GRL396"/>
    <mergeCell ref="GRM396:GRN396"/>
    <mergeCell ref="GRO396:GRP396"/>
    <mergeCell ref="GRQ396:GRR396"/>
    <mergeCell ref="GRS396:GRT396"/>
    <mergeCell ref="GRU396:GRV396"/>
    <mergeCell ref="GTG396:GTH396"/>
    <mergeCell ref="GTI396:GTJ396"/>
    <mergeCell ref="GTK396:GTL396"/>
    <mergeCell ref="GTM396:GTN396"/>
    <mergeCell ref="GTO396:GTP396"/>
    <mergeCell ref="GTQ396:GTR396"/>
    <mergeCell ref="GTS396:GTT396"/>
    <mergeCell ref="GTU396:GTV396"/>
    <mergeCell ref="GTW396:GTX396"/>
    <mergeCell ref="GSO396:GSP396"/>
    <mergeCell ref="GSQ396:GSR396"/>
    <mergeCell ref="GSS396:GST396"/>
    <mergeCell ref="GSU396:GSV396"/>
    <mergeCell ref="GSW396:GSX396"/>
    <mergeCell ref="GSY396:GSZ396"/>
    <mergeCell ref="GTA396:GTB396"/>
    <mergeCell ref="GTC396:GTD396"/>
    <mergeCell ref="GTE396:GTF396"/>
    <mergeCell ref="GUQ396:GUR396"/>
    <mergeCell ref="GUS396:GUT396"/>
    <mergeCell ref="GUU396:GUV396"/>
    <mergeCell ref="GUW396:GUX396"/>
    <mergeCell ref="GUY396:GUZ396"/>
    <mergeCell ref="GVA396:GVB396"/>
    <mergeCell ref="GVC396:GVD396"/>
    <mergeCell ref="GVE396:GVF396"/>
    <mergeCell ref="GVG396:GVH396"/>
    <mergeCell ref="GTY396:GTZ396"/>
    <mergeCell ref="GUA396:GUB396"/>
    <mergeCell ref="GUC396:GUD396"/>
    <mergeCell ref="GUE396:GUF396"/>
    <mergeCell ref="GUG396:GUH396"/>
    <mergeCell ref="GUI396:GUJ396"/>
    <mergeCell ref="GUK396:GUL396"/>
    <mergeCell ref="GUM396:GUN396"/>
    <mergeCell ref="GUO396:GUP396"/>
    <mergeCell ref="GWA396:GWB396"/>
    <mergeCell ref="GWC396:GWD396"/>
    <mergeCell ref="GWE396:GWF396"/>
    <mergeCell ref="GWG396:GWH396"/>
    <mergeCell ref="GWI396:GWJ396"/>
    <mergeCell ref="GWK396:GWL396"/>
    <mergeCell ref="GWM396:GWN396"/>
    <mergeCell ref="GWO396:GWP396"/>
    <mergeCell ref="GWQ396:GWR396"/>
    <mergeCell ref="GVI396:GVJ396"/>
    <mergeCell ref="GVK396:GVL396"/>
    <mergeCell ref="GVM396:GVN396"/>
    <mergeCell ref="GVO396:GVP396"/>
    <mergeCell ref="GVQ396:GVR396"/>
    <mergeCell ref="GVS396:GVT396"/>
    <mergeCell ref="GVU396:GVV396"/>
    <mergeCell ref="GVW396:GVX396"/>
    <mergeCell ref="GVY396:GVZ396"/>
    <mergeCell ref="GXK396:GXL396"/>
    <mergeCell ref="GXM396:GXN396"/>
    <mergeCell ref="GXO396:GXP396"/>
    <mergeCell ref="GXQ396:GXR396"/>
    <mergeCell ref="GXS396:GXT396"/>
    <mergeCell ref="GXU396:GXV396"/>
    <mergeCell ref="GXW396:GXX396"/>
    <mergeCell ref="GXY396:GXZ396"/>
    <mergeCell ref="GYA396:GYB396"/>
    <mergeCell ref="GWS396:GWT396"/>
    <mergeCell ref="GWU396:GWV396"/>
    <mergeCell ref="GWW396:GWX396"/>
    <mergeCell ref="GWY396:GWZ396"/>
    <mergeCell ref="GXA396:GXB396"/>
    <mergeCell ref="GXC396:GXD396"/>
    <mergeCell ref="GXE396:GXF396"/>
    <mergeCell ref="GXG396:GXH396"/>
    <mergeCell ref="GXI396:GXJ396"/>
    <mergeCell ref="GYU396:GYV396"/>
    <mergeCell ref="GYW396:GYX396"/>
    <mergeCell ref="GYY396:GYZ396"/>
    <mergeCell ref="GZA396:GZB396"/>
    <mergeCell ref="GZC396:GZD396"/>
    <mergeCell ref="GZE396:GZF396"/>
    <mergeCell ref="GZG396:GZH396"/>
    <mergeCell ref="GZI396:GZJ396"/>
    <mergeCell ref="GZK396:GZL396"/>
    <mergeCell ref="GYC396:GYD396"/>
    <mergeCell ref="GYE396:GYF396"/>
    <mergeCell ref="GYG396:GYH396"/>
    <mergeCell ref="GYI396:GYJ396"/>
    <mergeCell ref="GYK396:GYL396"/>
    <mergeCell ref="GYM396:GYN396"/>
    <mergeCell ref="GYO396:GYP396"/>
    <mergeCell ref="GYQ396:GYR396"/>
    <mergeCell ref="GYS396:GYT396"/>
    <mergeCell ref="HAE396:HAF396"/>
    <mergeCell ref="HAG396:HAH396"/>
    <mergeCell ref="HAI396:HAJ396"/>
    <mergeCell ref="HAK396:HAL396"/>
    <mergeCell ref="HAM396:HAN396"/>
    <mergeCell ref="HAO396:HAP396"/>
    <mergeCell ref="HAQ396:HAR396"/>
    <mergeCell ref="HAS396:HAT396"/>
    <mergeCell ref="HAU396:HAV396"/>
    <mergeCell ref="GZM396:GZN396"/>
    <mergeCell ref="GZO396:GZP396"/>
    <mergeCell ref="GZQ396:GZR396"/>
    <mergeCell ref="GZS396:GZT396"/>
    <mergeCell ref="GZU396:GZV396"/>
    <mergeCell ref="GZW396:GZX396"/>
    <mergeCell ref="GZY396:GZZ396"/>
    <mergeCell ref="HAA396:HAB396"/>
    <mergeCell ref="HAC396:HAD396"/>
    <mergeCell ref="HBO396:HBP396"/>
    <mergeCell ref="HBQ396:HBR396"/>
    <mergeCell ref="HBS396:HBT396"/>
    <mergeCell ref="HBU396:HBV396"/>
    <mergeCell ref="HBW396:HBX396"/>
    <mergeCell ref="HBY396:HBZ396"/>
    <mergeCell ref="HCA396:HCB396"/>
    <mergeCell ref="HCC396:HCD396"/>
    <mergeCell ref="HCE396:HCF396"/>
    <mergeCell ref="HAW396:HAX396"/>
    <mergeCell ref="HAY396:HAZ396"/>
    <mergeCell ref="HBA396:HBB396"/>
    <mergeCell ref="HBC396:HBD396"/>
    <mergeCell ref="HBE396:HBF396"/>
    <mergeCell ref="HBG396:HBH396"/>
    <mergeCell ref="HBI396:HBJ396"/>
    <mergeCell ref="HBK396:HBL396"/>
    <mergeCell ref="HBM396:HBN396"/>
    <mergeCell ref="HCY396:HCZ396"/>
    <mergeCell ref="HDA396:HDB396"/>
    <mergeCell ref="HDC396:HDD396"/>
    <mergeCell ref="HDE396:HDF396"/>
    <mergeCell ref="HDG396:HDH396"/>
    <mergeCell ref="HDI396:HDJ396"/>
    <mergeCell ref="HDK396:HDL396"/>
    <mergeCell ref="HDM396:HDN396"/>
    <mergeCell ref="HDO396:HDP396"/>
    <mergeCell ref="HCG396:HCH396"/>
    <mergeCell ref="HCI396:HCJ396"/>
    <mergeCell ref="HCK396:HCL396"/>
    <mergeCell ref="HCM396:HCN396"/>
    <mergeCell ref="HCO396:HCP396"/>
    <mergeCell ref="HCQ396:HCR396"/>
    <mergeCell ref="HCS396:HCT396"/>
    <mergeCell ref="HCU396:HCV396"/>
    <mergeCell ref="HCW396:HCX396"/>
    <mergeCell ref="HEI396:HEJ396"/>
    <mergeCell ref="HEK396:HEL396"/>
    <mergeCell ref="HEM396:HEN396"/>
    <mergeCell ref="HEO396:HEP396"/>
    <mergeCell ref="HEQ396:HER396"/>
    <mergeCell ref="HES396:HET396"/>
    <mergeCell ref="HEU396:HEV396"/>
    <mergeCell ref="HEW396:HEX396"/>
    <mergeCell ref="HEY396:HEZ396"/>
    <mergeCell ref="HDQ396:HDR396"/>
    <mergeCell ref="HDS396:HDT396"/>
    <mergeCell ref="HDU396:HDV396"/>
    <mergeCell ref="HDW396:HDX396"/>
    <mergeCell ref="HDY396:HDZ396"/>
    <mergeCell ref="HEA396:HEB396"/>
    <mergeCell ref="HEC396:HED396"/>
    <mergeCell ref="HEE396:HEF396"/>
    <mergeCell ref="HEG396:HEH396"/>
    <mergeCell ref="HFS396:HFT396"/>
    <mergeCell ref="HFU396:HFV396"/>
    <mergeCell ref="HFW396:HFX396"/>
    <mergeCell ref="HFY396:HFZ396"/>
    <mergeCell ref="HGA396:HGB396"/>
    <mergeCell ref="HGC396:HGD396"/>
    <mergeCell ref="HGE396:HGF396"/>
    <mergeCell ref="HGG396:HGH396"/>
    <mergeCell ref="HGI396:HGJ396"/>
    <mergeCell ref="HFA396:HFB396"/>
    <mergeCell ref="HFC396:HFD396"/>
    <mergeCell ref="HFE396:HFF396"/>
    <mergeCell ref="HFG396:HFH396"/>
    <mergeCell ref="HFI396:HFJ396"/>
    <mergeCell ref="HFK396:HFL396"/>
    <mergeCell ref="HFM396:HFN396"/>
    <mergeCell ref="HFO396:HFP396"/>
    <mergeCell ref="HFQ396:HFR396"/>
    <mergeCell ref="HHC396:HHD396"/>
    <mergeCell ref="HHE396:HHF396"/>
    <mergeCell ref="HHG396:HHH396"/>
    <mergeCell ref="HHI396:HHJ396"/>
    <mergeCell ref="HHK396:HHL396"/>
    <mergeCell ref="HHM396:HHN396"/>
    <mergeCell ref="HHO396:HHP396"/>
    <mergeCell ref="HHQ396:HHR396"/>
    <mergeCell ref="HHS396:HHT396"/>
    <mergeCell ref="HGK396:HGL396"/>
    <mergeCell ref="HGM396:HGN396"/>
    <mergeCell ref="HGO396:HGP396"/>
    <mergeCell ref="HGQ396:HGR396"/>
    <mergeCell ref="HGS396:HGT396"/>
    <mergeCell ref="HGU396:HGV396"/>
    <mergeCell ref="HGW396:HGX396"/>
    <mergeCell ref="HGY396:HGZ396"/>
    <mergeCell ref="HHA396:HHB396"/>
    <mergeCell ref="HIM396:HIN396"/>
    <mergeCell ref="HIO396:HIP396"/>
    <mergeCell ref="HIQ396:HIR396"/>
    <mergeCell ref="HIS396:HIT396"/>
    <mergeCell ref="HIU396:HIV396"/>
    <mergeCell ref="HIW396:HIX396"/>
    <mergeCell ref="HIY396:HIZ396"/>
    <mergeCell ref="HJA396:HJB396"/>
    <mergeCell ref="HJC396:HJD396"/>
    <mergeCell ref="HHU396:HHV396"/>
    <mergeCell ref="HHW396:HHX396"/>
    <mergeCell ref="HHY396:HHZ396"/>
    <mergeCell ref="HIA396:HIB396"/>
    <mergeCell ref="HIC396:HID396"/>
    <mergeCell ref="HIE396:HIF396"/>
    <mergeCell ref="HIG396:HIH396"/>
    <mergeCell ref="HII396:HIJ396"/>
    <mergeCell ref="HIK396:HIL396"/>
    <mergeCell ref="HJW396:HJX396"/>
    <mergeCell ref="HJY396:HJZ396"/>
    <mergeCell ref="HKA396:HKB396"/>
    <mergeCell ref="HKC396:HKD396"/>
    <mergeCell ref="HKE396:HKF396"/>
    <mergeCell ref="HKG396:HKH396"/>
    <mergeCell ref="HKI396:HKJ396"/>
    <mergeCell ref="HKK396:HKL396"/>
    <mergeCell ref="HKM396:HKN396"/>
    <mergeCell ref="HJE396:HJF396"/>
    <mergeCell ref="HJG396:HJH396"/>
    <mergeCell ref="HJI396:HJJ396"/>
    <mergeCell ref="HJK396:HJL396"/>
    <mergeCell ref="HJM396:HJN396"/>
    <mergeCell ref="HJO396:HJP396"/>
    <mergeCell ref="HJQ396:HJR396"/>
    <mergeCell ref="HJS396:HJT396"/>
    <mergeCell ref="HJU396:HJV396"/>
    <mergeCell ref="HLG396:HLH396"/>
    <mergeCell ref="HLI396:HLJ396"/>
    <mergeCell ref="HLK396:HLL396"/>
    <mergeCell ref="HLM396:HLN396"/>
    <mergeCell ref="HLO396:HLP396"/>
    <mergeCell ref="HLQ396:HLR396"/>
    <mergeCell ref="HLS396:HLT396"/>
    <mergeCell ref="HLU396:HLV396"/>
    <mergeCell ref="HLW396:HLX396"/>
    <mergeCell ref="HKO396:HKP396"/>
    <mergeCell ref="HKQ396:HKR396"/>
    <mergeCell ref="HKS396:HKT396"/>
    <mergeCell ref="HKU396:HKV396"/>
    <mergeCell ref="HKW396:HKX396"/>
    <mergeCell ref="HKY396:HKZ396"/>
    <mergeCell ref="HLA396:HLB396"/>
    <mergeCell ref="HLC396:HLD396"/>
    <mergeCell ref="HLE396:HLF396"/>
    <mergeCell ref="HMQ396:HMR396"/>
    <mergeCell ref="HMS396:HMT396"/>
    <mergeCell ref="HMU396:HMV396"/>
    <mergeCell ref="HMW396:HMX396"/>
    <mergeCell ref="HMY396:HMZ396"/>
    <mergeCell ref="HNA396:HNB396"/>
    <mergeCell ref="HNC396:HND396"/>
    <mergeCell ref="HNE396:HNF396"/>
    <mergeCell ref="HNG396:HNH396"/>
    <mergeCell ref="HLY396:HLZ396"/>
    <mergeCell ref="HMA396:HMB396"/>
    <mergeCell ref="HMC396:HMD396"/>
    <mergeCell ref="HME396:HMF396"/>
    <mergeCell ref="HMG396:HMH396"/>
    <mergeCell ref="HMI396:HMJ396"/>
    <mergeCell ref="HMK396:HML396"/>
    <mergeCell ref="HMM396:HMN396"/>
    <mergeCell ref="HMO396:HMP396"/>
    <mergeCell ref="HOA396:HOB396"/>
    <mergeCell ref="HOC396:HOD396"/>
    <mergeCell ref="HOE396:HOF396"/>
    <mergeCell ref="HOG396:HOH396"/>
    <mergeCell ref="HOI396:HOJ396"/>
    <mergeCell ref="HOK396:HOL396"/>
    <mergeCell ref="HOM396:HON396"/>
    <mergeCell ref="HOO396:HOP396"/>
    <mergeCell ref="HOQ396:HOR396"/>
    <mergeCell ref="HNI396:HNJ396"/>
    <mergeCell ref="HNK396:HNL396"/>
    <mergeCell ref="HNM396:HNN396"/>
    <mergeCell ref="HNO396:HNP396"/>
    <mergeCell ref="HNQ396:HNR396"/>
    <mergeCell ref="HNS396:HNT396"/>
    <mergeCell ref="HNU396:HNV396"/>
    <mergeCell ref="HNW396:HNX396"/>
    <mergeCell ref="HNY396:HNZ396"/>
    <mergeCell ref="HPK396:HPL396"/>
    <mergeCell ref="HPM396:HPN396"/>
    <mergeCell ref="HPO396:HPP396"/>
    <mergeCell ref="HPQ396:HPR396"/>
    <mergeCell ref="HPS396:HPT396"/>
    <mergeCell ref="HPU396:HPV396"/>
    <mergeCell ref="HPW396:HPX396"/>
    <mergeCell ref="HPY396:HPZ396"/>
    <mergeCell ref="HQA396:HQB396"/>
    <mergeCell ref="HOS396:HOT396"/>
    <mergeCell ref="HOU396:HOV396"/>
    <mergeCell ref="HOW396:HOX396"/>
    <mergeCell ref="HOY396:HOZ396"/>
    <mergeCell ref="HPA396:HPB396"/>
    <mergeCell ref="HPC396:HPD396"/>
    <mergeCell ref="HPE396:HPF396"/>
    <mergeCell ref="HPG396:HPH396"/>
    <mergeCell ref="HPI396:HPJ396"/>
    <mergeCell ref="HQU396:HQV396"/>
    <mergeCell ref="HQW396:HQX396"/>
    <mergeCell ref="HQY396:HQZ396"/>
    <mergeCell ref="HRA396:HRB396"/>
    <mergeCell ref="HRC396:HRD396"/>
    <mergeCell ref="HRE396:HRF396"/>
    <mergeCell ref="HRG396:HRH396"/>
    <mergeCell ref="HRI396:HRJ396"/>
    <mergeCell ref="HRK396:HRL396"/>
    <mergeCell ref="HQC396:HQD396"/>
    <mergeCell ref="HQE396:HQF396"/>
    <mergeCell ref="HQG396:HQH396"/>
    <mergeCell ref="HQI396:HQJ396"/>
    <mergeCell ref="HQK396:HQL396"/>
    <mergeCell ref="HQM396:HQN396"/>
    <mergeCell ref="HQO396:HQP396"/>
    <mergeCell ref="HQQ396:HQR396"/>
    <mergeCell ref="HQS396:HQT396"/>
    <mergeCell ref="HSE396:HSF396"/>
    <mergeCell ref="HSG396:HSH396"/>
    <mergeCell ref="HSI396:HSJ396"/>
    <mergeCell ref="HSK396:HSL396"/>
    <mergeCell ref="HSM396:HSN396"/>
    <mergeCell ref="HSO396:HSP396"/>
    <mergeCell ref="HSQ396:HSR396"/>
    <mergeCell ref="HSS396:HST396"/>
    <mergeCell ref="HSU396:HSV396"/>
    <mergeCell ref="HRM396:HRN396"/>
    <mergeCell ref="HRO396:HRP396"/>
    <mergeCell ref="HRQ396:HRR396"/>
    <mergeCell ref="HRS396:HRT396"/>
    <mergeCell ref="HRU396:HRV396"/>
    <mergeCell ref="HRW396:HRX396"/>
    <mergeCell ref="HRY396:HRZ396"/>
    <mergeCell ref="HSA396:HSB396"/>
    <mergeCell ref="HSC396:HSD396"/>
    <mergeCell ref="HTO396:HTP396"/>
    <mergeCell ref="HTQ396:HTR396"/>
    <mergeCell ref="HTS396:HTT396"/>
    <mergeCell ref="HTU396:HTV396"/>
    <mergeCell ref="HTW396:HTX396"/>
    <mergeCell ref="HTY396:HTZ396"/>
    <mergeCell ref="HUA396:HUB396"/>
    <mergeCell ref="HUC396:HUD396"/>
    <mergeCell ref="HUE396:HUF396"/>
    <mergeCell ref="HSW396:HSX396"/>
    <mergeCell ref="HSY396:HSZ396"/>
    <mergeCell ref="HTA396:HTB396"/>
    <mergeCell ref="HTC396:HTD396"/>
    <mergeCell ref="HTE396:HTF396"/>
    <mergeCell ref="HTG396:HTH396"/>
    <mergeCell ref="HTI396:HTJ396"/>
    <mergeCell ref="HTK396:HTL396"/>
    <mergeCell ref="HTM396:HTN396"/>
    <mergeCell ref="HUY396:HUZ396"/>
    <mergeCell ref="HVA396:HVB396"/>
    <mergeCell ref="HVC396:HVD396"/>
    <mergeCell ref="HVE396:HVF396"/>
    <mergeCell ref="HVG396:HVH396"/>
    <mergeCell ref="HVI396:HVJ396"/>
    <mergeCell ref="HVK396:HVL396"/>
    <mergeCell ref="HVM396:HVN396"/>
    <mergeCell ref="HVO396:HVP396"/>
    <mergeCell ref="HUG396:HUH396"/>
    <mergeCell ref="HUI396:HUJ396"/>
    <mergeCell ref="HUK396:HUL396"/>
    <mergeCell ref="HUM396:HUN396"/>
    <mergeCell ref="HUO396:HUP396"/>
    <mergeCell ref="HUQ396:HUR396"/>
    <mergeCell ref="HUS396:HUT396"/>
    <mergeCell ref="HUU396:HUV396"/>
    <mergeCell ref="HUW396:HUX396"/>
    <mergeCell ref="HWI396:HWJ396"/>
    <mergeCell ref="HWK396:HWL396"/>
    <mergeCell ref="HWM396:HWN396"/>
    <mergeCell ref="HWO396:HWP396"/>
    <mergeCell ref="HWQ396:HWR396"/>
    <mergeCell ref="HWS396:HWT396"/>
    <mergeCell ref="HWU396:HWV396"/>
    <mergeCell ref="HWW396:HWX396"/>
    <mergeCell ref="HWY396:HWZ396"/>
    <mergeCell ref="HVQ396:HVR396"/>
    <mergeCell ref="HVS396:HVT396"/>
    <mergeCell ref="HVU396:HVV396"/>
    <mergeCell ref="HVW396:HVX396"/>
    <mergeCell ref="HVY396:HVZ396"/>
    <mergeCell ref="HWA396:HWB396"/>
    <mergeCell ref="HWC396:HWD396"/>
    <mergeCell ref="HWE396:HWF396"/>
    <mergeCell ref="HWG396:HWH396"/>
    <mergeCell ref="HXS396:HXT396"/>
    <mergeCell ref="HXU396:HXV396"/>
    <mergeCell ref="HXW396:HXX396"/>
    <mergeCell ref="HXY396:HXZ396"/>
    <mergeCell ref="HYA396:HYB396"/>
    <mergeCell ref="HYC396:HYD396"/>
    <mergeCell ref="HYE396:HYF396"/>
    <mergeCell ref="HYG396:HYH396"/>
    <mergeCell ref="HYI396:HYJ396"/>
    <mergeCell ref="HXA396:HXB396"/>
    <mergeCell ref="HXC396:HXD396"/>
    <mergeCell ref="HXE396:HXF396"/>
    <mergeCell ref="HXG396:HXH396"/>
    <mergeCell ref="HXI396:HXJ396"/>
    <mergeCell ref="HXK396:HXL396"/>
    <mergeCell ref="HXM396:HXN396"/>
    <mergeCell ref="HXO396:HXP396"/>
    <mergeCell ref="HXQ396:HXR396"/>
    <mergeCell ref="HZC396:HZD396"/>
    <mergeCell ref="HZE396:HZF396"/>
    <mergeCell ref="HZG396:HZH396"/>
    <mergeCell ref="HZI396:HZJ396"/>
    <mergeCell ref="HZK396:HZL396"/>
    <mergeCell ref="HZM396:HZN396"/>
    <mergeCell ref="HZO396:HZP396"/>
    <mergeCell ref="HZQ396:HZR396"/>
    <mergeCell ref="HZS396:HZT396"/>
    <mergeCell ref="HYK396:HYL396"/>
    <mergeCell ref="HYM396:HYN396"/>
    <mergeCell ref="HYO396:HYP396"/>
    <mergeCell ref="HYQ396:HYR396"/>
    <mergeCell ref="HYS396:HYT396"/>
    <mergeCell ref="HYU396:HYV396"/>
    <mergeCell ref="HYW396:HYX396"/>
    <mergeCell ref="HYY396:HYZ396"/>
    <mergeCell ref="HZA396:HZB396"/>
    <mergeCell ref="IAM396:IAN396"/>
    <mergeCell ref="IAO396:IAP396"/>
    <mergeCell ref="IAQ396:IAR396"/>
    <mergeCell ref="IAS396:IAT396"/>
    <mergeCell ref="IAU396:IAV396"/>
    <mergeCell ref="IAW396:IAX396"/>
    <mergeCell ref="IAY396:IAZ396"/>
    <mergeCell ref="IBA396:IBB396"/>
    <mergeCell ref="IBC396:IBD396"/>
    <mergeCell ref="HZU396:HZV396"/>
    <mergeCell ref="HZW396:HZX396"/>
    <mergeCell ref="HZY396:HZZ396"/>
    <mergeCell ref="IAA396:IAB396"/>
    <mergeCell ref="IAC396:IAD396"/>
    <mergeCell ref="IAE396:IAF396"/>
    <mergeCell ref="IAG396:IAH396"/>
    <mergeCell ref="IAI396:IAJ396"/>
    <mergeCell ref="IAK396:IAL396"/>
    <mergeCell ref="IBW396:IBX396"/>
    <mergeCell ref="IBY396:IBZ396"/>
    <mergeCell ref="ICA396:ICB396"/>
    <mergeCell ref="ICC396:ICD396"/>
    <mergeCell ref="ICE396:ICF396"/>
    <mergeCell ref="ICG396:ICH396"/>
    <mergeCell ref="ICI396:ICJ396"/>
    <mergeCell ref="ICK396:ICL396"/>
    <mergeCell ref="ICM396:ICN396"/>
    <mergeCell ref="IBE396:IBF396"/>
    <mergeCell ref="IBG396:IBH396"/>
    <mergeCell ref="IBI396:IBJ396"/>
    <mergeCell ref="IBK396:IBL396"/>
    <mergeCell ref="IBM396:IBN396"/>
    <mergeCell ref="IBO396:IBP396"/>
    <mergeCell ref="IBQ396:IBR396"/>
    <mergeCell ref="IBS396:IBT396"/>
    <mergeCell ref="IBU396:IBV396"/>
    <mergeCell ref="IDG396:IDH396"/>
    <mergeCell ref="IDI396:IDJ396"/>
    <mergeCell ref="IDK396:IDL396"/>
    <mergeCell ref="IDM396:IDN396"/>
    <mergeCell ref="IDO396:IDP396"/>
    <mergeCell ref="IDQ396:IDR396"/>
    <mergeCell ref="IDS396:IDT396"/>
    <mergeCell ref="IDU396:IDV396"/>
    <mergeCell ref="IDW396:IDX396"/>
    <mergeCell ref="ICO396:ICP396"/>
    <mergeCell ref="ICQ396:ICR396"/>
    <mergeCell ref="ICS396:ICT396"/>
    <mergeCell ref="ICU396:ICV396"/>
    <mergeCell ref="ICW396:ICX396"/>
    <mergeCell ref="ICY396:ICZ396"/>
    <mergeCell ref="IDA396:IDB396"/>
    <mergeCell ref="IDC396:IDD396"/>
    <mergeCell ref="IDE396:IDF396"/>
    <mergeCell ref="IEQ396:IER396"/>
    <mergeCell ref="IES396:IET396"/>
    <mergeCell ref="IEU396:IEV396"/>
    <mergeCell ref="IEW396:IEX396"/>
    <mergeCell ref="IEY396:IEZ396"/>
    <mergeCell ref="IFA396:IFB396"/>
    <mergeCell ref="IFC396:IFD396"/>
    <mergeCell ref="IFE396:IFF396"/>
    <mergeCell ref="IFG396:IFH396"/>
    <mergeCell ref="IDY396:IDZ396"/>
    <mergeCell ref="IEA396:IEB396"/>
    <mergeCell ref="IEC396:IED396"/>
    <mergeCell ref="IEE396:IEF396"/>
    <mergeCell ref="IEG396:IEH396"/>
    <mergeCell ref="IEI396:IEJ396"/>
    <mergeCell ref="IEK396:IEL396"/>
    <mergeCell ref="IEM396:IEN396"/>
    <mergeCell ref="IEO396:IEP396"/>
    <mergeCell ref="IGA396:IGB396"/>
    <mergeCell ref="IGC396:IGD396"/>
    <mergeCell ref="IGE396:IGF396"/>
    <mergeCell ref="IGG396:IGH396"/>
    <mergeCell ref="IGI396:IGJ396"/>
    <mergeCell ref="IGK396:IGL396"/>
    <mergeCell ref="IGM396:IGN396"/>
    <mergeCell ref="IGO396:IGP396"/>
    <mergeCell ref="IGQ396:IGR396"/>
    <mergeCell ref="IFI396:IFJ396"/>
    <mergeCell ref="IFK396:IFL396"/>
    <mergeCell ref="IFM396:IFN396"/>
    <mergeCell ref="IFO396:IFP396"/>
    <mergeCell ref="IFQ396:IFR396"/>
    <mergeCell ref="IFS396:IFT396"/>
    <mergeCell ref="IFU396:IFV396"/>
    <mergeCell ref="IFW396:IFX396"/>
    <mergeCell ref="IFY396:IFZ396"/>
    <mergeCell ref="IHK396:IHL396"/>
    <mergeCell ref="IHM396:IHN396"/>
    <mergeCell ref="IHO396:IHP396"/>
    <mergeCell ref="IHQ396:IHR396"/>
    <mergeCell ref="IHS396:IHT396"/>
    <mergeCell ref="IHU396:IHV396"/>
    <mergeCell ref="IHW396:IHX396"/>
    <mergeCell ref="IHY396:IHZ396"/>
    <mergeCell ref="IIA396:IIB396"/>
    <mergeCell ref="IGS396:IGT396"/>
    <mergeCell ref="IGU396:IGV396"/>
    <mergeCell ref="IGW396:IGX396"/>
    <mergeCell ref="IGY396:IGZ396"/>
    <mergeCell ref="IHA396:IHB396"/>
    <mergeCell ref="IHC396:IHD396"/>
    <mergeCell ref="IHE396:IHF396"/>
    <mergeCell ref="IHG396:IHH396"/>
    <mergeCell ref="IHI396:IHJ396"/>
    <mergeCell ref="IIU396:IIV396"/>
    <mergeCell ref="IIW396:IIX396"/>
    <mergeCell ref="IIY396:IIZ396"/>
    <mergeCell ref="IJA396:IJB396"/>
    <mergeCell ref="IJC396:IJD396"/>
    <mergeCell ref="IJE396:IJF396"/>
    <mergeCell ref="IJG396:IJH396"/>
    <mergeCell ref="IJI396:IJJ396"/>
    <mergeCell ref="IJK396:IJL396"/>
    <mergeCell ref="IIC396:IID396"/>
    <mergeCell ref="IIE396:IIF396"/>
    <mergeCell ref="IIG396:IIH396"/>
    <mergeCell ref="III396:IIJ396"/>
    <mergeCell ref="IIK396:IIL396"/>
    <mergeCell ref="IIM396:IIN396"/>
    <mergeCell ref="IIO396:IIP396"/>
    <mergeCell ref="IIQ396:IIR396"/>
    <mergeCell ref="IIS396:IIT396"/>
    <mergeCell ref="IKE396:IKF396"/>
    <mergeCell ref="IKG396:IKH396"/>
    <mergeCell ref="IKI396:IKJ396"/>
    <mergeCell ref="IKK396:IKL396"/>
    <mergeCell ref="IKM396:IKN396"/>
    <mergeCell ref="IKO396:IKP396"/>
    <mergeCell ref="IKQ396:IKR396"/>
    <mergeCell ref="IKS396:IKT396"/>
    <mergeCell ref="IKU396:IKV396"/>
    <mergeCell ref="IJM396:IJN396"/>
    <mergeCell ref="IJO396:IJP396"/>
    <mergeCell ref="IJQ396:IJR396"/>
    <mergeCell ref="IJS396:IJT396"/>
    <mergeCell ref="IJU396:IJV396"/>
    <mergeCell ref="IJW396:IJX396"/>
    <mergeCell ref="IJY396:IJZ396"/>
    <mergeCell ref="IKA396:IKB396"/>
    <mergeCell ref="IKC396:IKD396"/>
    <mergeCell ref="ILO396:ILP396"/>
    <mergeCell ref="ILQ396:ILR396"/>
    <mergeCell ref="ILS396:ILT396"/>
    <mergeCell ref="ILU396:ILV396"/>
    <mergeCell ref="ILW396:ILX396"/>
    <mergeCell ref="ILY396:ILZ396"/>
    <mergeCell ref="IMA396:IMB396"/>
    <mergeCell ref="IMC396:IMD396"/>
    <mergeCell ref="IME396:IMF396"/>
    <mergeCell ref="IKW396:IKX396"/>
    <mergeCell ref="IKY396:IKZ396"/>
    <mergeCell ref="ILA396:ILB396"/>
    <mergeCell ref="ILC396:ILD396"/>
    <mergeCell ref="ILE396:ILF396"/>
    <mergeCell ref="ILG396:ILH396"/>
    <mergeCell ref="ILI396:ILJ396"/>
    <mergeCell ref="ILK396:ILL396"/>
    <mergeCell ref="ILM396:ILN396"/>
    <mergeCell ref="IMY396:IMZ396"/>
    <mergeCell ref="INA396:INB396"/>
    <mergeCell ref="INC396:IND396"/>
    <mergeCell ref="INE396:INF396"/>
    <mergeCell ref="ING396:INH396"/>
    <mergeCell ref="INI396:INJ396"/>
    <mergeCell ref="INK396:INL396"/>
    <mergeCell ref="INM396:INN396"/>
    <mergeCell ref="INO396:INP396"/>
    <mergeCell ref="IMG396:IMH396"/>
    <mergeCell ref="IMI396:IMJ396"/>
    <mergeCell ref="IMK396:IML396"/>
    <mergeCell ref="IMM396:IMN396"/>
    <mergeCell ref="IMO396:IMP396"/>
    <mergeCell ref="IMQ396:IMR396"/>
    <mergeCell ref="IMS396:IMT396"/>
    <mergeCell ref="IMU396:IMV396"/>
    <mergeCell ref="IMW396:IMX396"/>
    <mergeCell ref="IOI396:IOJ396"/>
    <mergeCell ref="IOK396:IOL396"/>
    <mergeCell ref="IOM396:ION396"/>
    <mergeCell ref="IOO396:IOP396"/>
    <mergeCell ref="IOQ396:IOR396"/>
    <mergeCell ref="IOS396:IOT396"/>
    <mergeCell ref="IOU396:IOV396"/>
    <mergeCell ref="IOW396:IOX396"/>
    <mergeCell ref="IOY396:IOZ396"/>
    <mergeCell ref="INQ396:INR396"/>
    <mergeCell ref="INS396:INT396"/>
    <mergeCell ref="INU396:INV396"/>
    <mergeCell ref="INW396:INX396"/>
    <mergeCell ref="INY396:INZ396"/>
    <mergeCell ref="IOA396:IOB396"/>
    <mergeCell ref="IOC396:IOD396"/>
    <mergeCell ref="IOE396:IOF396"/>
    <mergeCell ref="IOG396:IOH396"/>
    <mergeCell ref="IPS396:IPT396"/>
    <mergeCell ref="IPU396:IPV396"/>
    <mergeCell ref="IPW396:IPX396"/>
    <mergeCell ref="IPY396:IPZ396"/>
    <mergeCell ref="IQA396:IQB396"/>
    <mergeCell ref="IQC396:IQD396"/>
    <mergeCell ref="IQE396:IQF396"/>
    <mergeCell ref="IQG396:IQH396"/>
    <mergeCell ref="IQI396:IQJ396"/>
    <mergeCell ref="IPA396:IPB396"/>
    <mergeCell ref="IPC396:IPD396"/>
    <mergeCell ref="IPE396:IPF396"/>
    <mergeCell ref="IPG396:IPH396"/>
    <mergeCell ref="IPI396:IPJ396"/>
    <mergeCell ref="IPK396:IPL396"/>
    <mergeCell ref="IPM396:IPN396"/>
    <mergeCell ref="IPO396:IPP396"/>
    <mergeCell ref="IPQ396:IPR396"/>
    <mergeCell ref="IRC396:IRD396"/>
    <mergeCell ref="IRE396:IRF396"/>
    <mergeCell ref="IRG396:IRH396"/>
    <mergeCell ref="IRI396:IRJ396"/>
    <mergeCell ref="IRK396:IRL396"/>
    <mergeCell ref="IRM396:IRN396"/>
    <mergeCell ref="IRO396:IRP396"/>
    <mergeCell ref="IRQ396:IRR396"/>
    <mergeCell ref="IRS396:IRT396"/>
    <mergeCell ref="IQK396:IQL396"/>
    <mergeCell ref="IQM396:IQN396"/>
    <mergeCell ref="IQO396:IQP396"/>
    <mergeCell ref="IQQ396:IQR396"/>
    <mergeCell ref="IQS396:IQT396"/>
    <mergeCell ref="IQU396:IQV396"/>
    <mergeCell ref="IQW396:IQX396"/>
    <mergeCell ref="IQY396:IQZ396"/>
    <mergeCell ref="IRA396:IRB396"/>
    <mergeCell ref="ISM396:ISN396"/>
    <mergeCell ref="ISO396:ISP396"/>
    <mergeCell ref="ISQ396:ISR396"/>
    <mergeCell ref="ISS396:IST396"/>
    <mergeCell ref="ISU396:ISV396"/>
    <mergeCell ref="ISW396:ISX396"/>
    <mergeCell ref="ISY396:ISZ396"/>
    <mergeCell ref="ITA396:ITB396"/>
    <mergeCell ref="ITC396:ITD396"/>
    <mergeCell ref="IRU396:IRV396"/>
    <mergeCell ref="IRW396:IRX396"/>
    <mergeCell ref="IRY396:IRZ396"/>
    <mergeCell ref="ISA396:ISB396"/>
    <mergeCell ref="ISC396:ISD396"/>
    <mergeCell ref="ISE396:ISF396"/>
    <mergeCell ref="ISG396:ISH396"/>
    <mergeCell ref="ISI396:ISJ396"/>
    <mergeCell ref="ISK396:ISL396"/>
    <mergeCell ref="ITW396:ITX396"/>
    <mergeCell ref="ITY396:ITZ396"/>
    <mergeCell ref="IUA396:IUB396"/>
    <mergeCell ref="IUC396:IUD396"/>
    <mergeCell ref="IUE396:IUF396"/>
    <mergeCell ref="IUG396:IUH396"/>
    <mergeCell ref="IUI396:IUJ396"/>
    <mergeCell ref="IUK396:IUL396"/>
    <mergeCell ref="IUM396:IUN396"/>
    <mergeCell ref="ITE396:ITF396"/>
    <mergeCell ref="ITG396:ITH396"/>
    <mergeCell ref="ITI396:ITJ396"/>
    <mergeCell ref="ITK396:ITL396"/>
    <mergeCell ref="ITM396:ITN396"/>
    <mergeCell ref="ITO396:ITP396"/>
    <mergeCell ref="ITQ396:ITR396"/>
    <mergeCell ref="ITS396:ITT396"/>
    <mergeCell ref="ITU396:ITV396"/>
    <mergeCell ref="IVG396:IVH396"/>
    <mergeCell ref="IVI396:IVJ396"/>
    <mergeCell ref="IVK396:IVL396"/>
    <mergeCell ref="IVM396:IVN396"/>
    <mergeCell ref="IVO396:IVP396"/>
    <mergeCell ref="IVQ396:IVR396"/>
    <mergeCell ref="IVS396:IVT396"/>
    <mergeCell ref="IVU396:IVV396"/>
    <mergeCell ref="IVW396:IVX396"/>
    <mergeCell ref="IUO396:IUP396"/>
    <mergeCell ref="IUQ396:IUR396"/>
    <mergeCell ref="IUS396:IUT396"/>
    <mergeCell ref="IUU396:IUV396"/>
    <mergeCell ref="IUW396:IUX396"/>
    <mergeCell ref="IUY396:IUZ396"/>
    <mergeCell ref="IVA396:IVB396"/>
    <mergeCell ref="IVC396:IVD396"/>
    <mergeCell ref="IVE396:IVF396"/>
    <mergeCell ref="IWQ396:IWR396"/>
    <mergeCell ref="IWS396:IWT396"/>
    <mergeCell ref="IWU396:IWV396"/>
    <mergeCell ref="IWW396:IWX396"/>
    <mergeCell ref="IWY396:IWZ396"/>
    <mergeCell ref="IXA396:IXB396"/>
    <mergeCell ref="IXC396:IXD396"/>
    <mergeCell ref="IXE396:IXF396"/>
    <mergeCell ref="IXG396:IXH396"/>
    <mergeCell ref="IVY396:IVZ396"/>
    <mergeCell ref="IWA396:IWB396"/>
    <mergeCell ref="IWC396:IWD396"/>
    <mergeCell ref="IWE396:IWF396"/>
    <mergeCell ref="IWG396:IWH396"/>
    <mergeCell ref="IWI396:IWJ396"/>
    <mergeCell ref="IWK396:IWL396"/>
    <mergeCell ref="IWM396:IWN396"/>
    <mergeCell ref="IWO396:IWP396"/>
    <mergeCell ref="IYA396:IYB396"/>
    <mergeCell ref="IYC396:IYD396"/>
    <mergeCell ref="IYE396:IYF396"/>
    <mergeCell ref="IYG396:IYH396"/>
    <mergeCell ref="IYI396:IYJ396"/>
    <mergeCell ref="IYK396:IYL396"/>
    <mergeCell ref="IYM396:IYN396"/>
    <mergeCell ref="IYO396:IYP396"/>
    <mergeCell ref="IYQ396:IYR396"/>
    <mergeCell ref="IXI396:IXJ396"/>
    <mergeCell ref="IXK396:IXL396"/>
    <mergeCell ref="IXM396:IXN396"/>
    <mergeCell ref="IXO396:IXP396"/>
    <mergeCell ref="IXQ396:IXR396"/>
    <mergeCell ref="IXS396:IXT396"/>
    <mergeCell ref="IXU396:IXV396"/>
    <mergeCell ref="IXW396:IXX396"/>
    <mergeCell ref="IXY396:IXZ396"/>
    <mergeCell ref="IZK396:IZL396"/>
    <mergeCell ref="IZM396:IZN396"/>
    <mergeCell ref="IZO396:IZP396"/>
    <mergeCell ref="IZQ396:IZR396"/>
    <mergeCell ref="IZS396:IZT396"/>
    <mergeCell ref="IZU396:IZV396"/>
    <mergeCell ref="IZW396:IZX396"/>
    <mergeCell ref="IZY396:IZZ396"/>
    <mergeCell ref="JAA396:JAB396"/>
    <mergeCell ref="IYS396:IYT396"/>
    <mergeCell ref="IYU396:IYV396"/>
    <mergeCell ref="IYW396:IYX396"/>
    <mergeCell ref="IYY396:IYZ396"/>
    <mergeCell ref="IZA396:IZB396"/>
    <mergeCell ref="IZC396:IZD396"/>
    <mergeCell ref="IZE396:IZF396"/>
    <mergeCell ref="IZG396:IZH396"/>
    <mergeCell ref="IZI396:IZJ396"/>
    <mergeCell ref="JAU396:JAV396"/>
    <mergeCell ref="JAW396:JAX396"/>
    <mergeCell ref="JAY396:JAZ396"/>
    <mergeCell ref="JBA396:JBB396"/>
    <mergeCell ref="JBC396:JBD396"/>
    <mergeCell ref="JBE396:JBF396"/>
    <mergeCell ref="JBG396:JBH396"/>
    <mergeCell ref="JBI396:JBJ396"/>
    <mergeCell ref="JBK396:JBL396"/>
    <mergeCell ref="JAC396:JAD396"/>
    <mergeCell ref="JAE396:JAF396"/>
    <mergeCell ref="JAG396:JAH396"/>
    <mergeCell ref="JAI396:JAJ396"/>
    <mergeCell ref="JAK396:JAL396"/>
    <mergeCell ref="JAM396:JAN396"/>
    <mergeCell ref="JAO396:JAP396"/>
    <mergeCell ref="JAQ396:JAR396"/>
    <mergeCell ref="JAS396:JAT396"/>
    <mergeCell ref="JCE396:JCF396"/>
    <mergeCell ref="JCG396:JCH396"/>
    <mergeCell ref="JCI396:JCJ396"/>
    <mergeCell ref="JCK396:JCL396"/>
    <mergeCell ref="JCM396:JCN396"/>
    <mergeCell ref="JCO396:JCP396"/>
    <mergeCell ref="JCQ396:JCR396"/>
    <mergeCell ref="JCS396:JCT396"/>
    <mergeCell ref="JCU396:JCV396"/>
    <mergeCell ref="JBM396:JBN396"/>
    <mergeCell ref="JBO396:JBP396"/>
    <mergeCell ref="JBQ396:JBR396"/>
    <mergeCell ref="JBS396:JBT396"/>
    <mergeCell ref="JBU396:JBV396"/>
    <mergeCell ref="JBW396:JBX396"/>
    <mergeCell ref="JBY396:JBZ396"/>
    <mergeCell ref="JCA396:JCB396"/>
    <mergeCell ref="JCC396:JCD396"/>
    <mergeCell ref="JDO396:JDP396"/>
    <mergeCell ref="JDQ396:JDR396"/>
    <mergeCell ref="JDS396:JDT396"/>
    <mergeCell ref="JDU396:JDV396"/>
    <mergeCell ref="JDW396:JDX396"/>
    <mergeCell ref="JDY396:JDZ396"/>
    <mergeCell ref="JEA396:JEB396"/>
    <mergeCell ref="JEC396:JED396"/>
    <mergeCell ref="JEE396:JEF396"/>
    <mergeCell ref="JCW396:JCX396"/>
    <mergeCell ref="JCY396:JCZ396"/>
    <mergeCell ref="JDA396:JDB396"/>
    <mergeCell ref="JDC396:JDD396"/>
    <mergeCell ref="JDE396:JDF396"/>
    <mergeCell ref="JDG396:JDH396"/>
    <mergeCell ref="JDI396:JDJ396"/>
    <mergeCell ref="JDK396:JDL396"/>
    <mergeCell ref="JDM396:JDN396"/>
    <mergeCell ref="JEY396:JEZ396"/>
    <mergeCell ref="JFA396:JFB396"/>
    <mergeCell ref="JFC396:JFD396"/>
    <mergeCell ref="JFE396:JFF396"/>
    <mergeCell ref="JFG396:JFH396"/>
    <mergeCell ref="JFI396:JFJ396"/>
    <mergeCell ref="JFK396:JFL396"/>
    <mergeCell ref="JFM396:JFN396"/>
    <mergeCell ref="JFO396:JFP396"/>
    <mergeCell ref="JEG396:JEH396"/>
    <mergeCell ref="JEI396:JEJ396"/>
    <mergeCell ref="JEK396:JEL396"/>
    <mergeCell ref="JEM396:JEN396"/>
    <mergeCell ref="JEO396:JEP396"/>
    <mergeCell ref="JEQ396:JER396"/>
    <mergeCell ref="JES396:JET396"/>
    <mergeCell ref="JEU396:JEV396"/>
    <mergeCell ref="JEW396:JEX396"/>
    <mergeCell ref="JGI396:JGJ396"/>
    <mergeCell ref="JGK396:JGL396"/>
    <mergeCell ref="JGM396:JGN396"/>
    <mergeCell ref="JGO396:JGP396"/>
    <mergeCell ref="JGQ396:JGR396"/>
    <mergeCell ref="JGS396:JGT396"/>
    <mergeCell ref="JGU396:JGV396"/>
    <mergeCell ref="JGW396:JGX396"/>
    <mergeCell ref="JGY396:JGZ396"/>
    <mergeCell ref="JFQ396:JFR396"/>
    <mergeCell ref="JFS396:JFT396"/>
    <mergeCell ref="JFU396:JFV396"/>
    <mergeCell ref="JFW396:JFX396"/>
    <mergeCell ref="JFY396:JFZ396"/>
    <mergeCell ref="JGA396:JGB396"/>
    <mergeCell ref="JGC396:JGD396"/>
    <mergeCell ref="JGE396:JGF396"/>
    <mergeCell ref="JGG396:JGH396"/>
    <mergeCell ref="JHS396:JHT396"/>
    <mergeCell ref="JHU396:JHV396"/>
    <mergeCell ref="JHW396:JHX396"/>
    <mergeCell ref="JHY396:JHZ396"/>
    <mergeCell ref="JIA396:JIB396"/>
    <mergeCell ref="JIC396:JID396"/>
    <mergeCell ref="JIE396:JIF396"/>
    <mergeCell ref="JIG396:JIH396"/>
    <mergeCell ref="JII396:JIJ396"/>
    <mergeCell ref="JHA396:JHB396"/>
    <mergeCell ref="JHC396:JHD396"/>
    <mergeCell ref="JHE396:JHF396"/>
    <mergeCell ref="JHG396:JHH396"/>
    <mergeCell ref="JHI396:JHJ396"/>
    <mergeCell ref="JHK396:JHL396"/>
    <mergeCell ref="JHM396:JHN396"/>
    <mergeCell ref="JHO396:JHP396"/>
    <mergeCell ref="JHQ396:JHR396"/>
    <mergeCell ref="JJC396:JJD396"/>
    <mergeCell ref="JJE396:JJF396"/>
    <mergeCell ref="JJG396:JJH396"/>
    <mergeCell ref="JJI396:JJJ396"/>
    <mergeCell ref="JJK396:JJL396"/>
    <mergeCell ref="JJM396:JJN396"/>
    <mergeCell ref="JJO396:JJP396"/>
    <mergeCell ref="JJQ396:JJR396"/>
    <mergeCell ref="JJS396:JJT396"/>
    <mergeCell ref="JIK396:JIL396"/>
    <mergeCell ref="JIM396:JIN396"/>
    <mergeCell ref="JIO396:JIP396"/>
    <mergeCell ref="JIQ396:JIR396"/>
    <mergeCell ref="JIS396:JIT396"/>
    <mergeCell ref="JIU396:JIV396"/>
    <mergeCell ref="JIW396:JIX396"/>
    <mergeCell ref="JIY396:JIZ396"/>
    <mergeCell ref="JJA396:JJB396"/>
    <mergeCell ref="JKM396:JKN396"/>
    <mergeCell ref="JKO396:JKP396"/>
    <mergeCell ref="JKQ396:JKR396"/>
    <mergeCell ref="JKS396:JKT396"/>
    <mergeCell ref="JKU396:JKV396"/>
    <mergeCell ref="JKW396:JKX396"/>
    <mergeCell ref="JKY396:JKZ396"/>
    <mergeCell ref="JLA396:JLB396"/>
    <mergeCell ref="JLC396:JLD396"/>
    <mergeCell ref="JJU396:JJV396"/>
    <mergeCell ref="JJW396:JJX396"/>
    <mergeCell ref="JJY396:JJZ396"/>
    <mergeCell ref="JKA396:JKB396"/>
    <mergeCell ref="JKC396:JKD396"/>
    <mergeCell ref="JKE396:JKF396"/>
    <mergeCell ref="JKG396:JKH396"/>
    <mergeCell ref="JKI396:JKJ396"/>
    <mergeCell ref="JKK396:JKL396"/>
    <mergeCell ref="JLW396:JLX396"/>
    <mergeCell ref="JLY396:JLZ396"/>
    <mergeCell ref="JMA396:JMB396"/>
    <mergeCell ref="JMC396:JMD396"/>
    <mergeCell ref="JME396:JMF396"/>
    <mergeCell ref="JMG396:JMH396"/>
    <mergeCell ref="JMI396:JMJ396"/>
    <mergeCell ref="JMK396:JML396"/>
    <mergeCell ref="JMM396:JMN396"/>
    <mergeCell ref="JLE396:JLF396"/>
    <mergeCell ref="JLG396:JLH396"/>
    <mergeCell ref="JLI396:JLJ396"/>
    <mergeCell ref="JLK396:JLL396"/>
    <mergeCell ref="JLM396:JLN396"/>
    <mergeCell ref="JLO396:JLP396"/>
    <mergeCell ref="JLQ396:JLR396"/>
    <mergeCell ref="JLS396:JLT396"/>
    <mergeCell ref="JLU396:JLV396"/>
    <mergeCell ref="JNG396:JNH396"/>
    <mergeCell ref="JNI396:JNJ396"/>
    <mergeCell ref="JNK396:JNL396"/>
    <mergeCell ref="JNM396:JNN396"/>
    <mergeCell ref="JNO396:JNP396"/>
    <mergeCell ref="JNQ396:JNR396"/>
    <mergeCell ref="JNS396:JNT396"/>
    <mergeCell ref="JNU396:JNV396"/>
    <mergeCell ref="JNW396:JNX396"/>
    <mergeCell ref="JMO396:JMP396"/>
    <mergeCell ref="JMQ396:JMR396"/>
    <mergeCell ref="JMS396:JMT396"/>
    <mergeCell ref="JMU396:JMV396"/>
    <mergeCell ref="JMW396:JMX396"/>
    <mergeCell ref="JMY396:JMZ396"/>
    <mergeCell ref="JNA396:JNB396"/>
    <mergeCell ref="JNC396:JND396"/>
    <mergeCell ref="JNE396:JNF396"/>
    <mergeCell ref="JOQ396:JOR396"/>
    <mergeCell ref="JOS396:JOT396"/>
    <mergeCell ref="JOU396:JOV396"/>
    <mergeCell ref="JOW396:JOX396"/>
    <mergeCell ref="JOY396:JOZ396"/>
    <mergeCell ref="JPA396:JPB396"/>
    <mergeCell ref="JPC396:JPD396"/>
    <mergeCell ref="JPE396:JPF396"/>
    <mergeCell ref="JPG396:JPH396"/>
    <mergeCell ref="JNY396:JNZ396"/>
    <mergeCell ref="JOA396:JOB396"/>
    <mergeCell ref="JOC396:JOD396"/>
    <mergeCell ref="JOE396:JOF396"/>
    <mergeCell ref="JOG396:JOH396"/>
    <mergeCell ref="JOI396:JOJ396"/>
    <mergeCell ref="JOK396:JOL396"/>
    <mergeCell ref="JOM396:JON396"/>
    <mergeCell ref="JOO396:JOP396"/>
    <mergeCell ref="JQA396:JQB396"/>
    <mergeCell ref="JQC396:JQD396"/>
    <mergeCell ref="JQE396:JQF396"/>
    <mergeCell ref="JQG396:JQH396"/>
    <mergeCell ref="JQI396:JQJ396"/>
    <mergeCell ref="JQK396:JQL396"/>
    <mergeCell ref="JQM396:JQN396"/>
    <mergeCell ref="JQO396:JQP396"/>
    <mergeCell ref="JQQ396:JQR396"/>
    <mergeCell ref="JPI396:JPJ396"/>
    <mergeCell ref="JPK396:JPL396"/>
    <mergeCell ref="JPM396:JPN396"/>
    <mergeCell ref="JPO396:JPP396"/>
    <mergeCell ref="JPQ396:JPR396"/>
    <mergeCell ref="JPS396:JPT396"/>
    <mergeCell ref="JPU396:JPV396"/>
    <mergeCell ref="JPW396:JPX396"/>
    <mergeCell ref="JPY396:JPZ396"/>
    <mergeCell ref="JRK396:JRL396"/>
    <mergeCell ref="JRM396:JRN396"/>
    <mergeCell ref="JRO396:JRP396"/>
    <mergeCell ref="JRQ396:JRR396"/>
    <mergeCell ref="JRS396:JRT396"/>
    <mergeCell ref="JRU396:JRV396"/>
    <mergeCell ref="JRW396:JRX396"/>
    <mergeCell ref="JRY396:JRZ396"/>
    <mergeCell ref="JSA396:JSB396"/>
    <mergeCell ref="JQS396:JQT396"/>
    <mergeCell ref="JQU396:JQV396"/>
    <mergeCell ref="JQW396:JQX396"/>
    <mergeCell ref="JQY396:JQZ396"/>
    <mergeCell ref="JRA396:JRB396"/>
    <mergeCell ref="JRC396:JRD396"/>
    <mergeCell ref="JRE396:JRF396"/>
    <mergeCell ref="JRG396:JRH396"/>
    <mergeCell ref="JRI396:JRJ396"/>
    <mergeCell ref="JSU396:JSV396"/>
    <mergeCell ref="JSW396:JSX396"/>
    <mergeCell ref="JSY396:JSZ396"/>
    <mergeCell ref="JTA396:JTB396"/>
    <mergeCell ref="JTC396:JTD396"/>
    <mergeCell ref="JTE396:JTF396"/>
    <mergeCell ref="JTG396:JTH396"/>
    <mergeCell ref="JTI396:JTJ396"/>
    <mergeCell ref="JTK396:JTL396"/>
    <mergeCell ref="JSC396:JSD396"/>
    <mergeCell ref="JSE396:JSF396"/>
    <mergeCell ref="JSG396:JSH396"/>
    <mergeCell ref="JSI396:JSJ396"/>
    <mergeCell ref="JSK396:JSL396"/>
    <mergeCell ref="JSM396:JSN396"/>
    <mergeCell ref="JSO396:JSP396"/>
    <mergeCell ref="JSQ396:JSR396"/>
    <mergeCell ref="JSS396:JST396"/>
    <mergeCell ref="JUE396:JUF396"/>
    <mergeCell ref="JUG396:JUH396"/>
    <mergeCell ref="JUI396:JUJ396"/>
    <mergeCell ref="JUK396:JUL396"/>
    <mergeCell ref="JUM396:JUN396"/>
    <mergeCell ref="JUO396:JUP396"/>
    <mergeCell ref="JUQ396:JUR396"/>
    <mergeCell ref="JUS396:JUT396"/>
    <mergeCell ref="JUU396:JUV396"/>
    <mergeCell ref="JTM396:JTN396"/>
    <mergeCell ref="JTO396:JTP396"/>
    <mergeCell ref="JTQ396:JTR396"/>
    <mergeCell ref="JTS396:JTT396"/>
    <mergeCell ref="JTU396:JTV396"/>
    <mergeCell ref="JTW396:JTX396"/>
    <mergeCell ref="JTY396:JTZ396"/>
    <mergeCell ref="JUA396:JUB396"/>
    <mergeCell ref="JUC396:JUD396"/>
    <mergeCell ref="JVO396:JVP396"/>
    <mergeCell ref="JVQ396:JVR396"/>
    <mergeCell ref="JVS396:JVT396"/>
    <mergeCell ref="JVU396:JVV396"/>
    <mergeCell ref="JVW396:JVX396"/>
    <mergeCell ref="JVY396:JVZ396"/>
    <mergeCell ref="JWA396:JWB396"/>
    <mergeCell ref="JWC396:JWD396"/>
    <mergeCell ref="JWE396:JWF396"/>
    <mergeCell ref="JUW396:JUX396"/>
    <mergeCell ref="JUY396:JUZ396"/>
    <mergeCell ref="JVA396:JVB396"/>
    <mergeCell ref="JVC396:JVD396"/>
    <mergeCell ref="JVE396:JVF396"/>
    <mergeCell ref="JVG396:JVH396"/>
    <mergeCell ref="JVI396:JVJ396"/>
    <mergeCell ref="JVK396:JVL396"/>
    <mergeCell ref="JVM396:JVN396"/>
    <mergeCell ref="JWY396:JWZ396"/>
    <mergeCell ref="JXA396:JXB396"/>
    <mergeCell ref="JXC396:JXD396"/>
    <mergeCell ref="JXE396:JXF396"/>
    <mergeCell ref="JXG396:JXH396"/>
    <mergeCell ref="JXI396:JXJ396"/>
    <mergeCell ref="JXK396:JXL396"/>
    <mergeCell ref="JXM396:JXN396"/>
    <mergeCell ref="JXO396:JXP396"/>
    <mergeCell ref="JWG396:JWH396"/>
    <mergeCell ref="JWI396:JWJ396"/>
    <mergeCell ref="JWK396:JWL396"/>
    <mergeCell ref="JWM396:JWN396"/>
    <mergeCell ref="JWO396:JWP396"/>
    <mergeCell ref="JWQ396:JWR396"/>
    <mergeCell ref="JWS396:JWT396"/>
    <mergeCell ref="JWU396:JWV396"/>
    <mergeCell ref="JWW396:JWX396"/>
    <mergeCell ref="JYI396:JYJ396"/>
    <mergeCell ref="JYK396:JYL396"/>
    <mergeCell ref="JYM396:JYN396"/>
    <mergeCell ref="JYO396:JYP396"/>
    <mergeCell ref="JYQ396:JYR396"/>
    <mergeCell ref="JYS396:JYT396"/>
    <mergeCell ref="JYU396:JYV396"/>
    <mergeCell ref="JYW396:JYX396"/>
    <mergeCell ref="JYY396:JYZ396"/>
    <mergeCell ref="JXQ396:JXR396"/>
    <mergeCell ref="JXS396:JXT396"/>
    <mergeCell ref="JXU396:JXV396"/>
    <mergeCell ref="JXW396:JXX396"/>
    <mergeCell ref="JXY396:JXZ396"/>
    <mergeCell ref="JYA396:JYB396"/>
    <mergeCell ref="JYC396:JYD396"/>
    <mergeCell ref="JYE396:JYF396"/>
    <mergeCell ref="JYG396:JYH396"/>
    <mergeCell ref="JZS396:JZT396"/>
    <mergeCell ref="JZU396:JZV396"/>
    <mergeCell ref="JZW396:JZX396"/>
    <mergeCell ref="JZY396:JZZ396"/>
    <mergeCell ref="KAA396:KAB396"/>
    <mergeCell ref="KAC396:KAD396"/>
    <mergeCell ref="KAE396:KAF396"/>
    <mergeCell ref="KAG396:KAH396"/>
    <mergeCell ref="KAI396:KAJ396"/>
    <mergeCell ref="JZA396:JZB396"/>
    <mergeCell ref="JZC396:JZD396"/>
    <mergeCell ref="JZE396:JZF396"/>
    <mergeCell ref="JZG396:JZH396"/>
    <mergeCell ref="JZI396:JZJ396"/>
    <mergeCell ref="JZK396:JZL396"/>
    <mergeCell ref="JZM396:JZN396"/>
    <mergeCell ref="JZO396:JZP396"/>
    <mergeCell ref="JZQ396:JZR396"/>
    <mergeCell ref="KBC396:KBD396"/>
    <mergeCell ref="KBE396:KBF396"/>
    <mergeCell ref="KBG396:KBH396"/>
    <mergeCell ref="KBI396:KBJ396"/>
    <mergeCell ref="KBK396:KBL396"/>
    <mergeCell ref="KBM396:KBN396"/>
    <mergeCell ref="KBO396:KBP396"/>
    <mergeCell ref="KBQ396:KBR396"/>
    <mergeCell ref="KBS396:KBT396"/>
    <mergeCell ref="KAK396:KAL396"/>
    <mergeCell ref="KAM396:KAN396"/>
    <mergeCell ref="KAO396:KAP396"/>
    <mergeCell ref="KAQ396:KAR396"/>
    <mergeCell ref="KAS396:KAT396"/>
    <mergeCell ref="KAU396:KAV396"/>
    <mergeCell ref="KAW396:KAX396"/>
    <mergeCell ref="KAY396:KAZ396"/>
    <mergeCell ref="KBA396:KBB396"/>
    <mergeCell ref="KCM396:KCN396"/>
    <mergeCell ref="KCO396:KCP396"/>
    <mergeCell ref="KCQ396:KCR396"/>
    <mergeCell ref="KCS396:KCT396"/>
    <mergeCell ref="KCU396:KCV396"/>
    <mergeCell ref="KCW396:KCX396"/>
    <mergeCell ref="KCY396:KCZ396"/>
    <mergeCell ref="KDA396:KDB396"/>
    <mergeCell ref="KDC396:KDD396"/>
    <mergeCell ref="KBU396:KBV396"/>
    <mergeCell ref="KBW396:KBX396"/>
    <mergeCell ref="KBY396:KBZ396"/>
    <mergeCell ref="KCA396:KCB396"/>
    <mergeCell ref="KCC396:KCD396"/>
    <mergeCell ref="KCE396:KCF396"/>
    <mergeCell ref="KCG396:KCH396"/>
    <mergeCell ref="KCI396:KCJ396"/>
    <mergeCell ref="KCK396:KCL396"/>
    <mergeCell ref="KDW396:KDX396"/>
    <mergeCell ref="KDY396:KDZ396"/>
    <mergeCell ref="KEA396:KEB396"/>
    <mergeCell ref="KEC396:KED396"/>
    <mergeCell ref="KEE396:KEF396"/>
    <mergeCell ref="KEG396:KEH396"/>
    <mergeCell ref="KEI396:KEJ396"/>
    <mergeCell ref="KEK396:KEL396"/>
    <mergeCell ref="KEM396:KEN396"/>
    <mergeCell ref="KDE396:KDF396"/>
    <mergeCell ref="KDG396:KDH396"/>
    <mergeCell ref="KDI396:KDJ396"/>
    <mergeCell ref="KDK396:KDL396"/>
    <mergeCell ref="KDM396:KDN396"/>
    <mergeCell ref="KDO396:KDP396"/>
    <mergeCell ref="KDQ396:KDR396"/>
    <mergeCell ref="KDS396:KDT396"/>
    <mergeCell ref="KDU396:KDV396"/>
    <mergeCell ref="KFG396:KFH396"/>
    <mergeCell ref="KFI396:KFJ396"/>
    <mergeCell ref="KFK396:KFL396"/>
    <mergeCell ref="KFM396:KFN396"/>
    <mergeCell ref="KFO396:KFP396"/>
    <mergeCell ref="KFQ396:KFR396"/>
    <mergeCell ref="KFS396:KFT396"/>
    <mergeCell ref="KFU396:KFV396"/>
    <mergeCell ref="KFW396:KFX396"/>
    <mergeCell ref="KEO396:KEP396"/>
    <mergeCell ref="KEQ396:KER396"/>
    <mergeCell ref="KES396:KET396"/>
    <mergeCell ref="KEU396:KEV396"/>
    <mergeCell ref="KEW396:KEX396"/>
    <mergeCell ref="KEY396:KEZ396"/>
    <mergeCell ref="KFA396:KFB396"/>
    <mergeCell ref="KFC396:KFD396"/>
    <mergeCell ref="KFE396:KFF396"/>
    <mergeCell ref="KGQ396:KGR396"/>
    <mergeCell ref="KGS396:KGT396"/>
    <mergeCell ref="KGU396:KGV396"/>
    <mergeCell ref="KGW396:KGX396"/>
    <mergeCell ref="KGY396:KGZ396"/>
    <mergeCell ref="KHA396:KHB396"/>
    <mergeCell ref="KHC396:KHD396"/>
    <mergeCell ref="KHE396:KHF396"/>
    <mergeCell ref="KHG396:KHH396"/>
    <mergeCell ref="KFY396:KFZ396"/>
    <mergeCell ref="KGA396:KGB396"/>
    <mergeCell ref="KGC396:KGD396"/>
    <mergeCell ref="KGE396:KGF396"/>
    <mergeCell ref="KGG396:KGH396"/>
    <mergeCell ref="KGI396:KGJ396"/>
    <mergeCell ref="KGK396:KGL396"/>
    <mergeCell ref="KGM396:KGN396"/>
    <mergeCell ref="KGO396:KGP396"/>
    <mergeCell ref="KIA396:KIB396"/>
    <mergeCell ref="KIC396:KID396"/>
    <mergeCell ref="KIE396:KIF396"/>
    <mergeCell ref="KIG396:KIH396"/>
    <mergeCell ref="KII396:KIJ396"/>
    <mergeCell ref="KIK396:KIL396"/>
    <mergeCell ref="KIM396:KIN396"/>
    <mergeCell ref="KIO396:KIP396"/>
    <mergeCell ref="KIQ396:KIR396"/>
    <mergeCell ref="KHI396:KHJ396"/>
    <mergeCell ref="KHK396:KHL396"/>
    <mergeCell ref="KHM396:KHN396"/>
    <mergeCell ref="KHO396:KHP396"/>
    <mergeCell ref="KHQ396:KHR396"/>
    <mergeCell ref="KHS396:KHT396"/>
    <mergeCell ref="KHU396:KHV396"/>
    <mergeCell ref="KHW396:KHX396"/>
    <mergeCell ref="KHY396:KHZ396"/>
    <mergeCell ref="KJK396:KJL396"/>
    <mergeCell ref="KJM396:KJN396"/>
    <mergeCell ref="KJO396:KJP396"/>
    <mergeCell ref="KJQ396:KJR396"/>
    <mergeCell ref="KJS396:KJT396"/>
    <mergeCell ref="KJU396:KJV396"/>
    <mergeCell ref="KJW396:KJX396"/>
    <mergeCell ref="KJY396:KJZ396"/>
    <mergeCell ref="KKA396:KKB396"/>
    <mergeCell ref="KIS396:KIT396"/>
    <mergeCell ref="KIU396:KIV396"/>
    <mergeCell ref="KIW396:KIX396"/>
    <mergeCell ref="KIY396:KIZ396"/>
    <mergeCell ref="KJA396:KJB396"/>
    <mergeCell ref="KJC396:KJD396"/>
    <mergeCell ref="KJE396:KJF396"/>
    <mergeCell ref="KJG396:KJH396"/>
    <mergeCell ref="KJI396:KJJ396"/>
    <mergeCell ref="KKU396:KKV396"/>
    <mergeCell ref="KKW396:KKX396"/>
    <mergeCell ref="KKY396:KKZ396"/>
    <mergeCell ref="KLA396:KLB396"/>
    <mergeCell ref="KLC396:KLD396"/>
    <mergeCell ref="KLE396:KLF396"/>
    <mergeCell ref="KLG396:KLH396"/>
    <mergeCell ref="KLI396:KLJ396"/>
    <mergeCell ref="KLK396:KLL396"/>
    <mergeCell ref="KKC396:KKD396"/>
    <mergeCell ref="KKE396:KKF396"/>
    <mergeCell ref="KKG396:KKH396"/>
    <mergeCell ref="KKI396:KKJ396"/>
    <mergeCell ref="KKK396:KKL396"/>
    <mergeCell ref="KKM396:KKN396"/>
    <mergeCell ref="KKO396:KKP396"/>
    <mergeCell ref="KKQ396:KKR396"/>
    <mergeCell ref="KKS396:KKT396"/>
    <mergeCell ref="KME396:KMF396"/>
    <mergeCell ref="KMG396:KMH396"/>
    <mergeCell ref="KMI396:KMJ396"/>
    <mergeCell ref="KMK396:KML396"/>
    <mergeCell ref="KMM396:KMN396"/>
    <mergeCell ref="KMO396:KMP396"/>
    <mergeCell ref="KMQ396:KMR396"/>
    <mergeCell ref="KMS396:KMT396"/>
    <mergeCell ref="KMU396:KMV396"/>
    <mergeCell ref="KLM396:KLN396"/>
    <mergeCell ref="KLO396:KLP396"/>
    <mergeCell ref="KLQ396:KLR396"/>
    <mergeCell ref="KLS396:KLT396"/>
    <mergeCell ref="KLU396:KLV396"/>
    <mergeCell ref="KLW396:KLX396"/>
    <mergeCell ref="KLY396:KLZ396"/>
    <mergeCell ref="KMA396:KMB396"/>
    <mergeCell ref="KMC396:KMD396"/>
    <mergeCell ref="KNO396:KNP396"/>
    <mergeCell ref="KNQ396:KNR396"/>
    <mergeCell ref="KNS396:KNT396"/>
    <mergeCell ref="KNU396:KNV396"/>
    <mergeCell ref="KNW396:KNX396"/>
    <mergeCell ref="KNY396:KNZ396"/>
    <mergeCell ref="KOA396:KOB396"/>
    <mergeCell ref="KOC396:KOD396"/>
    <mergeCell ref="KOE396:KOF396"/>
    <mergeCell ref="KMW396:KMX396"/>
    <mergeCell ref="KMY396:KMZ396"/>
    <mergeCell ref="KNA396:KNB396"/>
    <mergeCell ref="KNC396:KND396"/>
    <mergeCell ref="KNE396:KNF396"/>
    <mergeCell ref="KNG396:KNH396"/>
    <mergeCell ref="KNI396:KNJ396"/>
    <mergeCell ref="KNK396:KNL396"/>
    <mergeCell ref="KNM396:KNN396"/>
    <mergeCell ref="KOY396:KOZ396"/>
    <mergeCell ref="KPA396:KPB396"/>
    <mergeCell ref="KPC396:KPD396"/>
    <mergeCell ref="KPE396:KPF396"/>
    <mergeCell ref="KPG396:KPH396"/>
    <mergeCell ref="KPI396:KPJ396"/>
    <mergeCell ref="KPK396:KPL396"/>
    <mergeCell ref="KPM396:KPN396"/>
    <mergeCell ref="KPO396:KPP396"/>
    <mergeCell ref="KOG396:KOH396"/>
    <mergeCell ref="KOI396:KOJ396"/>
    <mergeCell ref="KOK396:KOL396"/>
    <mergeCell ref="KOM396:KON396"/>
    <mergeCell ref="KOO396:KOP396"/>
    <mergeCell ref="KOQ396:KOR396"/>
    <mergeCell ref="KOS396:KOT396"/>
    <mergeCell ref="KOU396:KOV396"/>
    <mergeCell ref="KOW396:KOX396"/>
    <mergeCell ref="KQI396:KQJ396"/>
    <mergeCell ref="KQK396:KQL396"/>
    <mergeCell ref="KQM396:KQN396"/>
    <mergeCell ref="KQO396:KQP396"/>
    <mergeCell ref="KQQ396:KQR396"/>
    <mergeCell ref="KQS396:KQT396"/>
    <mergeCell ref="KQU396:KQV396"/>
    <mergeCell ref="KQW396:KQX396"/>
    <mergeCell ref="KQY396:KQZ396"/>
    <mergeCell ref="KPQ396:KPR396"/>
    <mergeCell ref="KPS396:KPT396"/>
    <mergeCell ref="KPU396:KPV396"/>
    <mergeCell ref="KPW396:KPX396"/>
    <mergeCell ref="KPY396:KPZ396"/>
    <mergeCell ref="KQA396:KQB396"/>
    <mergeCell ref="KQC396:KQD396"/>
    <mergeCell ref="KQE396:KQF396"/>
    <mergeCell ref="KQG396:KQH396"/>
    <mergeCell ref="KRS396:KRT396"/>
    <mergeCell ref="KRU396:KRV396"/>
    <mergeCell ref="KRW396:KRX396"/>
    <mergeCell ref="KRY396:KRZ396"/>
    <mergeCell ref="KSA396:KSB396"/>
    <mergeCell ref="KSC396:KSD396"/>
    <mergeCell ref="KSE396:KSF396"/>
    <mergeCell ref="KSG396:KSH396"/>
    <mergeCell ref="KSI396:KSJ396"/>
    <mergeCell ref="KRA396:KRB396"/>
    <mergeCell ref="KRC396:KRD396"/>
    <mergeCell ref="KRE396:KRF396"/>
    <mergeCell ref="KRG396:KRH396"/>
    <mergeCell ref="KRI396:KRJ396"/>
    <mergeCell ref="KRK396:KRL396"/>
    <mergeCell ref="KRM396:KRN396"/>
    <mergeCell ref="KRO396:KRP396"/>
    <mergeCell ref="KRQ396:KRR396"/>
    <mergeCell ref="KTC396:KTD396"/>
    <mergeCell ref="KTE396:KTF396"/>
    <mergeCell ref="KTG396:KTH396"/>
    <mergeCell ref="KTI396:KTJ396"/>
    <mergeCell ref="KTK396:KTL396"/>
    <mergeCell ref="KTM396:KTN396"/>
    <mergeCell ref="KTO396:KTP396"/>
    <mergeCell ref="KTQ396:KTR396"/>
    <mergeCell ref="KTS396:KTT396"/>
    <mergeCell ref="KSK396:KSL396"/>
    <mergeCell ref="KSM396:KSN396"/>
    <mergeCell ref="KSO396:KSP396"/>
    <mergeCell ref="KSQ396:KSR396"/>
    <mergeCell ref="KSS396:KST396"/>
    <mergeCell ref="KSU396:KSV396"/>
    <mergeCell ref="KSW396:KSX396"/>
    <mergeCell ref="KSY396:KSZ396"/>
    <mergeCell ref="KTA396:KTB396"/>
    <mergeCell ref="KUM396:KUN396"/>
    <mergeCell ref="KUO396:KUP396"/>
    <mergeCell ref="KUQ396:KUR396"/>
    <mergeCell ref="KUS396:KUT396"/>
    <mergeCell ref="KUU396:KUV396"/>
    <mergeCell ref="KUW396:KUX396"/>
    <mergeCell ref="KUY396:KUZ396"/>
    <mergeCell ref="KVA396:KVB396"/>
    <mergeCell ref="KVC396:KVD396"/>
    <mergeCell ref="KTU396:KTV396"/>
    <mergeCell ref="KTW396:KTX396"/>
    <mergeCell ref="KTY396:KTZ396"/>
    <mergeCell ref="KUA396:KUB396"/>
    <mergeCell ref="KUC396:KUD396"/>
    <mergeCell ref="KUE396:KUF396"/>
    <mergeCell ref="KUG396:KUH396"/>
    <mergeCell ref="KUI396:KUJ396"/>
    <mergeCell ref="KUK396:KUL396"/>
    <mergeCell ref="KVW396:KVX396"/>
    <mergeCell ref="KVY396:KVZ396"/>
    <mergeCell ref="KWA396:KWB396"/>
    <mergeCell ref="KWC396:KWD396"/>
    <mergeCell ref="KWE396:KWF396"/>
    <mergeCell ref="KWG396:KWH396"/>
    <mergeCell ref="KWI396:KWJ396"/>
    <mergeCell ref="KWK396:KWL396"/>
    <mergeCell ref="KWM396:KWN396"/>
    <mergeCell ref="KVE396:KVF396"/>
    <mergeCell ref="KVG396:KVH396"/>
    <mergeCell ref="KVI396:KVJ396"/>
    <mergeCell ref="KVK396:KVL396"/>
    <mergeCell ref="KVM396:KVN396"/>
    <mergeCell ref="KVO396:KVP396"/>
    <mergeCell ref="KVQ396:KVR396"/>
    <mergeCell ref="KVS396:KVT396"/>
    <mergeCell ref="KVU396:KVV396"/>
    <mergeCell ref="KXG396:KXH396"/>
    <mergeCell ref="KXI396:KXJ396"/>
    <mergeCell ref="KXK396:KXL396"/>
    <mergeCell ref="KXM396:KXN396"/>
    <mergeCell ref="KXO396:KXP396"/>
    <mergeCell ref="KXQ396:KXR396"/>
    <mergeCell ref="KXS396:KXT396"/>
    <mergeCell ref="KXU396:KXV396"/>
    <mergeCell ref="KXW396:KXX396"/>
    <mergeCell ref="KWO396:KWP396"/>
    <mergeCell ref="KWQ396:KWR396"/>
    <mergeCell ref="KWS396:KWT396"/>
    <mergeCell ref="KWU396:KWV396"/>
    <mergeCell ref="KWW396:KWX396"/>
    <mergeCell ref="KWY396:KWZ396"/>
    <mergeCell ref="KXA396:KXB396"/>
    <mergeCell ref="KXC396:KXD396"/>
    <mergeCell ref="KXE396:KXF396"/>
    <mergeCell ref="KYQ396:KYR396"/>
    <mergeCell ref="KYS396:KYT396"/>
    <mergeCell ref="KYU396:KYV396"/>
    <mergeCell ref="KYW396:KYX396"/>
    <mergeCell ref="KYY396:KYZ396"/>
    <mergeCell ref="KZA396:KZB396"/>
    <mergeCell ref="KZC396:KZD396"/>
    <mergeCell ref="KZE396:KZF396"/>
    <mergeCell ref="KZG396:KZH396"/>
    <mergeCell ref="KXY396:KXZ396"/>
    <mergeCell ref="KYA396:KYB396"/>
    <mergeCell ref="KYC396:KYD396"/>
    <mergeCell ref="KYE396:KYF396"/>
    <mergeCell ref="KYG396:KYH396"/>
    <mergeCell ref="KYI396:KYJ396"/>
    <mergeCell ref="KYK396:KYL396"/>
    <mergeCell ref="KYM396:KYN396"/>
    <mergeCell ref="KYO396:KYP396"/>
    <mergeCell ref="LAA396:LAB396"/>
    <mergeCell ref="LAC396:LAD396"/>
    <mergeCell ref="LAE396:LAF396"/>
    <mergeCell ref="LAG396:LAH396"/>
    <mergeCell ref="LAI396:LAJ396"/>
    <mergeCell ref="LAK396:LAL396"/>
    <mergeCell ref="LAM396:LAN396"/>
    <mergeCell ref="LAO396:LAP396"/>
    <mergeCell ref="LAQ396:LAR396"/>
    <mergeCell ref="KZI396:KZJ396"/>
    <mergeCell ref="KZK396:KZL396"/>
    <mergeCell ref="KZM396:KZN396"/>
    <mergeCell ref="KZO396:KZP396"/>
    <mergeCell ref="KZQ396:KZR396"/>
    <mergeCell ref="KZS396:KZT396"/>
    <mergeCell ref="KZU396:KZV396"/>
    <mergeCell ref="KZW396:KZX396"/>
    <mergeCell ref="KZY396:KZZ396"/>
    <mergeCell ref="LBK396:LBL396"/>
    <mergeCell ref="LBM396:LBN396"/>
    <mergeCell ref="LBO396:LBP396"/>
    <mergeCell ref="LBQ396:LBR396"/>
    <mergeCell ref="LBS396:LBT396"/>
    <mergeCell ref="LBU396:LBV396"/>
    <mergeCell ref="LBW396:LBX396"/>
    <mergeCell ref="LBY396:LBZ396"/>
    <mergeCell ref="LCA396:LCB396"/>
    <mergeCell ref="LAS396:LAT396"/>
    <mergeCell ref="LAU396:LAV396"/>
    <mergeCell ref="LAW396:LAX396"/>
    <mergeCell ref="LAY396:LAZ396"/>
    <mergeCell ref="LBA396:LBB396"/>
    <mergeCell ref="LBC396:LBD396"/>
    <mergeCell ref="LBE396:LBF396"/>
    <mergeCell ref="LBG396:LBH396"/>
    <mergeCell ref="LBI396:LBJ396"/>
    <mergeCell ref="LCU396:LCV396"/>
    <mergeCell ref="LCW396:LCX396"/>
    <mergeCell ref="LCY396:LCZ396"/>
    <mergeCell ref="LDA396:LDB396"/>
    <mergeCell ref="LDC396:LDD396"/>
    <mergeCell ref="LDE396:LDF396"/>
    <mergeCell ref="LDG396:LDH396"/>
    <mergeCell ref="LDI396:LDJ396"/>
    <mergeCell ref="LDK396:LDL396"/>
    <mergeCell ref="LCC396:LCD396"/>
    <mergeCell ref="LCE396:LCF396"/>
    <mergeCell ref="LCG396:LCH396"/>
    <mergeCell ref="LCI396:LCJ396"/>
    <mergeCell ref="LCK396:LCL396"/>
    <mergeCell ref="LCM396:LCN396"/>
    <mergeCell ref="LCO396:LCP396"/>
    <mergeCell ref="LCQ396:LCR396"/>
    <mergeCell ref="LCS396:LCT396"/>
    <mergeCell ref="LEE396:LEF396"/>
    <mergeCell ref="LEG396:LEH396"/>
    <mergeCell ref="LEI396:LEJ396"/>
    <mergeCell ref="LEK396:LEL396"/>
    <mergeCell ref="LEM396:LEN396"/>
    <mergeCell ref="LEO396:LEP396"/>
    <mergeCell ref="LEQ396:LER396"/>
    <mergeCell ref="LES396:LET396"/>
    <mergeCell ref="LEU396:LEV396"/>
    <mergeCell ref="LDM396:LDN396"/>
    <mergeCell ref="LDO396:LDP396"/>
    <mergeCell ref="LDQ396:LDR396"/>
    <mergeCell ref="LDS396:LDT396"/>
    <mergeCell ref="LDU396:LDV396"/>
    <mergeCell ref="LDW396:LDX396"/>
    <mergeCell ref="LDY396:LDZ396"/>
    <mergeCell ref="LEA396:LEB396"/>
    <mergeCell ref="LEC396:LED396"/>
    <mergeCell ref="LFO396:LFP396"/>
    <mergeCell ref="LFQ396:LFR396"/>
    <mergeCell ref="LFS396:LFT396"/>
    <mergeCell ref="LFU396:LFV396"/>
    <mergeCell ref="LFW396:LFX396"/>
    <mergeCell ref="LFY396:LFZ396"/>
    <mergeCell ref="LGA396:LGB396"/>
    <mergeCell ref="LGC396:LGD396"/>
    <mergeCell ref="LGE396:LGF396"/>
    <mergeCell ref="LEW396:LEX396"/>
    <mergeCell ref="LEY396:LEZ396"/>
    <mergeCell ref="LFA396:LFB396"/>
    <mergeCell ref="LFC396:LFD396"/>
    <mergeCell ref="LFE396:LFF396"/>
    <mergeCell ref="LFG396:LFH396"/>
    <mergeCell ref="LFI396:LFJ396"/>
    <mergeCell ref="LFK396:LFL396"/>
    <mergeCell ref="LFM396:LFN396"/>
    <mergeCell ref="LGY396:LGZ396"/>
    <mergeCell ref="LHA396:LHB396"/>
    <mergeCell ref="LHC396:LHD396"/>
    <mergeCell ref="LHE396:LHF396"/>
    <mergeCell ref="LHG396:LHH396"/>
    <mergeCell ref="LHI396:LHJ396"/>
    <mergeCell ref="LHK396:LHL396"/>
    <mergeCell ref="LHM396:LHN396"/>
    <mergeCell ref="LHO396:LHP396"/>
    <mergeCell ref="LGG396:LGH396"/>
    <mergeCell ref="LGI396:LGJ396"/>
    <mergeCell ref="LGK396:LGL396"/>
    <mergeCell ref="LGM396:LGN396"/>
    <mergeCell ref="LGO396:LGP396"/>
    <mergeCell ref="LGQ396:LGR396"/>
    <mergeCell ref="LGS396:LGT396"/>
    <mergeCell ref="LGU396:LGV396"/>
    <mergeCell ref="LGW396:LGX396"/>
    <mergeCell ref="LII396:LIJ396"/>
    <mergeCell ref="LIK396:LIL396"/>
    <mergeCell ref="LIM396:LIN396"/>
    <mergeCell ref="LIO396:LIP396"/>
    <mergeCell ref="LIQ396:LIR396"/>
    <mergeCell ref="LIS396:LIT396"/>
    <mergeCell ref="LIU396:LIV396"/>
    <mergeCell ref="LIW396:LIX396"/>
    <mergeCell ref="LIY396:LIZ396"/>
    <mergeCell ref="LHQ396:LHR396"/>
    <mergeCell ref="LHS396:LHT396"/>
    <mergeCell ref="LHU396:LHV396"/>
    <mergeCell ref="LHW396:LHX396"/>
    <mergeCell ref="LHY396:LHZ396"/>
    <mergeCell ref="LIA396:LIB396"/>
    <mergeCell ref="LIC396:LID396"/>
    <mergeCell ref="LIE396:LIF396"/>
    <mergeCell ref="LIG396:LIH396"/>
    <mergeCell ref="LJS396:LJT396"/>
    <mergeCell ref="LJU396:LJV396"/>
    <mergeCell ref="LJW396:LJX396"/>
    <mergeCell ref="LJY396:LJZ396"/>
    <mergeCell ref="LKA396:LKB396"/>
    <mergeCell ref="LKC396:LKD396"/>
    <mergeCell ref="LKE396:LKF396"/>
    <mergeCell ref="LKG396:LKH396"/>
    <mergeCell ref="LKI396:LKJ396"/>
    <mergeCell ref="LJA396:LJB396"/>
    <mergeCell ref="LJC396:LJD396"/>
    <mergeCell ref="LJE396:LJF396"/>
    <mergeCell ref="LJG396:LJH396"/>
    <mergeCell ref="LJI396:LJJ396"/>
    <mergeCell ref="LJK396:LJL396"/>
    <mergeCell ref="LJM396:LJN396"/>
    <mergeCell ref="LJO396:LJP396"/>
    <mergeCell ref="LJQ396:LJR396"/>
    <mergeCell ref="LLC396:LLD396"/>
    <mergeCell ref="LLE396:LLF396"/>
    <mergeCell ref="LLG396:LLH396"/>
    <mergeCell ref="LLI396:LLJ396"/>
    <mergeCell ref="LLK396:LLL396"/>
    <mergeCell ref="LLM396:LLN396"/>
    <mergeCell ref="LLO396:LLP396"/>
    <mergeCell ref="LLQ396:LLR396"/>
    <mergeCell ref="LLS396:LLT396"/>
    <mergeCell ref="LKK396:LKL396"/>
    <mergeCell ref="LKM396:LKN396"/>
    <mergeCell ref="LKO396:LKP396"/>
    <mergeCell ref="LKQ396:LKR396"/>
    <mergeCell ref="LKS396:LKT396"/>
    <mergeCell ref="LKU396:LKV396"/>
    <mergeCell ref="LKW396:LKX396"/>
    <mergeCell ref="LKY396:LKZ396"/>
    <mergeCell ref="LLA396:LLB396"/>
    <mergeCell ref="LMM396:LMN396"/>
    <mergeCell ref="LMO396:LMP396"/>
    <mergeCell ref="LMQ396:LMR396"/>
    <mergeCell ref="LMS396:LMT396"/>
    <mergeCell ref="LMU396:LMV396"/>
    <mergeCell ref="LMW396:LMX396"/>
    <mergeCell ref="LMY396:LMZ396"/>
    <mergeCell ref="LNA396:LNB396"/>
    <mergeCell ref="LNC396:LND396"/>
    <mergeCell ref="LLU396:LLV396"/>
    <mergeCell ref="LLW396:LLX396"/>
    <mergeCell ref="LLY396:LLZ396"/>
    <mergeCell ref="LMA396:LMB396"/>
    <mergeCell ref="LMC396:LMD396"/>
    <mergeCell ref="LME396:LMF396"/>
    <mergeCell ref="LMG396:LMH396"/>
    <mergeCell ref="LMI396:LMJ396"/>
    <mergeCell ref="LMK396:LML396"/>
    <mergeCell ref="LNW396:LNX396"/>
    <mergeCell ref="LNY396:LNZ396"/>
    <mergeCell ref="LOA396:LOB396"/>
    <mergeCell ref="LOC396:LOD396"/>
    <mergeCell ref="LOE396:LOF396"/>
    <mergeCell ref="LOG396:LOH396"/>
    <mergeCell ref="LOI396:LOJ396"/>
    <mergeCell ref="LOK396:LOL396"/>
    <mergeCell ref="LOM396:LON396"/>
    <mergeCell ref="LNE396:LNF396"/>
    <mergeCell ref="LNG396:LNH396"/>
    <mergeCell ref="LNI396:LNJ396"/>
    <mergeCell ref="LNK396:LNL396"/>
    <mergeCell ref="LNM396:LNN396"/>
    <mergeCell ref="LNO396:LNP396"/>
    <mergeCell ref="LNQ396:LNR396"/>
    <mergeCell ref="LNS396:LNT396"/>
    <mergeCell ref="LNU396:LNV396"/>
    <mergeCell ref="LPG396:LPH396"/>
    <mergeCell ref="LPI396:LPJ396"/>
    <mergeCell ref="LPK396:LPL396"/>
    <mergeCell ref="LPM396:LPN396"/>
    <mergeCell ref="LPO396:LPP396"/>
    <mergeCell ref="LPQ396:LPR396"/>
    <mergeCell ref="LPS396:LPT396"/>
    <mergeCell ref="LPU396:LPV396"/>
    <mergeCell ref="LPW396:LPX396"/>
    <mergeCell ref="LOO396:LOP396"/>
    <mergeCell ref="LOQ396:LOR396"/>
    <mergeCell ref="LOS396:LOT396"/>
    <mergeCell ref="LOU396:LOV396"/>
    <mergeCell ref="LOW396:LOX396"/>
    <mergeCell ref="LOY396:LOZ396"/>
    <mergeCell ref="LPA396:LPB396"/>
    <mergeCell ref="LPC396:LPD396"/>
    <mergeCell ref="LPE396:LPF396"/>
    <mergeCell ref="LQQ396:LQR396"/>
    <mergeCell ref="LQS396:LQT396"/>
    <mergeCell ref="LQU396:LQV396"/>
    <mergeCell ref="LQW396:LQX396"/>
    <mergeCell ref="LQY396:LQZ396"/>
    <mergeCell ref="LRA396:LRB396"/>
    <mergeCell ref="LRC396:LRD396"/>
    <mergeCell ref="LRE396:LRF396"/>
    <mergeCell ref="LRG396:LRH396"/>
    <mergeCell ref="LPY396:LPZ396"/>
    <mergeCell ref="LQA396:LQB396"/>
    <mergeCell ref="LQC396:LQD396"/>
    <mergeCell ref="LQE396:LQF396"/>
    <mergeCell ref="LQG396:LQH396"/>
    <mergeCell ref="LQI396:LQJ396"/>
    <mergeCell ref="LQK396:LQL396"/>
    <mergeCell ref="LQM396:LQN396"/>
    <mergeCell ref="LQO396:LQP396"/>
    <mergeCell ref="LSA396:LSB396"/>
    <mergeCell ref="LSC396:LSD396"/>
    <mergeCell ref="LSE396:LSF396"/>
    <mergeCell ref="LSG396:LSH396"/>
    <mergeCell ref="LSI396:LSJ396"/>
    <mergeCell ref="LSK396:LSL396"/>
    <mergeCell ref="LSM396:LSN396"/>
    <mergeCell ref="LSO396:LSP396"/>
    <mergeCell ref="LSQ396:LSR396"/>
    <mergeCell ref="LRI396:LRJ396"/>
    <mergeCell ref="LRK396:LRL396"/>
    <mergeCell ref="LRM396:LRN396"/>
    <mergeCell ref="LRO396:LRP396"/>
    <mergeCell ref="LRQ396:LRR396"/>
    <mergeCell ref="LRS396:LRT396"/>
    <mergeCell ref="LRU396:LRV396"/>
    <mergeCell ref="LRW396:LRX396"/>
    <mergeCell ref="LRY396:LRZ396"/>
    <mergeCell ref="LTK396:LTL396"/>
    <mergeCell ref="LTM396:LTN396"/>
    <mergeCell ref="LTO396:LTP396"/>
    <mergeCell ref="LTQ396:LTR396"/>
    <mergeCell ref="LTS396:LTT396"/>
    <mergeCell ref="LTU396:LTV396"/>
    <mergeCell ref="LTW396:LTX396"/>
    <mergeCell ref="LTY396:LTZ396"/>
    <mergeCell ref="LUA396:LUB396"/>
    <mergeCell ref="LSS396:LST396"/>
    <mergeCell ref="LSU396:LSV396"/>
    <mergeCell ref="LSW396:LSX396"/>
    <mergeCell ref="LSY396:LSZ396"/>
    <mergeCell ref="LTA396:LTB396"/>
    <mergeCell ref="LTC396:LTD396"/>
    <mergeCell ref="LTE396:LTF396"/>
    <mergeCell ref="LTG396:LTH396"/>
    <mergeCell ref="LTI396:LTJ396"/>
    <mergeCell ref="LUU396:LUV396"/>
    <mergeCell ref="LUW396:LUX396"/>
    <mergeCell ref="LUY396:LUZ396"/>
    <mergeCell ref="LVA396:LVB396"/>
    <mergeCell ref="LVC396:LVD396"/>
    <mergeCell ref="LVE396:LVF396"/>
    <mergeCell ref="LVG396:LVH396"/>
    <mergeCell ref="LVI396:LVJ396"/>
    <mergeCell ref="LVK396:LVL396"/>
    <mergeCell ref="LUC396:LUD396"/>
    <mergeCell ref="LUE396:LUF396"/>
    <mergeCell ref="LUG396:LUH396"/>
    <mergeCell ref="LUI396:LUJ396"/>
    <mergeCell ref="LUK396:LUL396"/>
    <mergeCell ref="LUM396:LUN396"/>
    <mergeCell ref="LUO396:LUP396"/>
    <mergeCell ref="LUQ396:LUR396"/>
    <mergeCell ref="LUS396:LUT396"/>
    <mergeCell ref="LWE396:LWF396"/>
    <mergeCell ref="LWG396:LWH396"/>
    <mergeCell ref="LWI396:LWJ396"/>
    <mergeCell ref="LWK396:LWL396"/>
    <mergeCell ref="LWM396:LWN396"/>
    <mergeCell ref="LWO396:LWP396"/>
    <mergeCell ref="LWQ396:LWR396"/>
    <mergeCell ref="LWS396:LWT396"/>
    <mergeCell ref="LWU396:LWV396"/>
    <mergeCell ref="LVM396:LVN396"/>
    <mergeCell ref="LVO396:LVP396"/>
    <mergeCell ref="LVQ396:LVR396"/>
    <mergeCell ref="LVS396:LVT396"/>
    <mergeCell ref="LVU396:LVV396"/>
    <mergeCell ref="LVW396:LVX396"/>
    <mergeCell ref="LVY396:LVZ396"/>
    <mergeCell ref="LWA396:LWB396"/>
    <mergeCell ref="LWC396:LWD396"/>
    <mergeCell ref="LXO396:LXP396"/>
    <mergeCell ref="LXQ396:LXR396"/>
    <mergeCell ref="LXS396:LXT396"/>
    <mergeCell ref="LXU396:LXV396"/>
    <mergeCell ref="LXW396:LXX396"/>
    <mergeCell ref="LXY396:LXZ396"/>
    <mergeCell ref="LYA396:LYB396"/>
    <mergeCell ref="LYC396:LYD396"/>
    <mergeCell ref="LYE396:LYF396"/>
    <mergeCell ref="LWW396:LWX396"/>
    <mergeCell ref="LWY396:LWZ396"/>
    <mergeCell ref="LXA396:LXB396"/>
    <mergeCell ref="LXC396:LXD396"/>
    <mergeCell ref="LXE396:LXF396"/>
    <mergeCell ref="LXG396:LXH396"/>
    <mergeCell ref="LXI396:LXJ396"/>
    <mergeCell ref="LXK396:LXL396"/>
    <mergeCell ref="LXM396:LXN396"/>
    <mergeCell ref="LYY396:LYZ396"/>
    <mergeCell ref="LZA396:LZB396"/>
    <mergeCell ref="LZC396:LZD396"/>
    <mergeCell ref="LZE396:LZF396"/>
    <mergeCell ref="LZG396:LZH396"/>
    <mergeCell ref="LZI396:LZJ396"/>
    <mergeCell ref="LZK396:LZL396"/>
    <mergeCell ref="LZM396:LZN396"/>
    <mergeCell ref="LZO396:LZP396"/>
    <mergeCell ref="LYG396:LYH396"/>
    <mergeCell ref="LYI396:LYJ396"/>
    <mergeCell ref="LYK396:LYL396"/>
    <mergeCell ref="LYM396:LYN396"/>
    <mergeCell ref="LYO396:LYP396"/>
    <mergeCell ref="LYQ396:LYR396"/>
    <mergeCell ref="LYS396:LYT396"/>
    <mergeCell ref="LYU396:LYV396"/>
    <mergeCell ref="LYW396:LYX396"/>
    <mergeCell ref="MAI396:MAJ396"/>
    <mergeCell ref="MAK396:MAL396"/>
    <mergeCell ref="MAM396:MAN396"/>
    <mergeCell ref="MAO396:MAP396"/>
    <mergeCell ref="MAQ396:MAR396"/>
    <mergeCell ref="MAS396:MAT396"/>
    <mergeCell ref="MAU396:MAV396"/>
    <mergeCell ref="MAW396:MAX396"/>
    <mergeCell ref="MAY396:MAZ396"/>
    <mergeCell ref="LZQ396:LZR396"/>
    <mergeCell ref="LZS396:LZT396"/>
    <mergeCell ref="LZU396:LZV396"/>
    <mergeCell ref="LZW396:LZX396"/>
    <mergeCell ref="LZY396:LZZ396"/>
    <mergeCell ref="MAA396:MAB396"/>
    <mergeCell ref="MAC396:MAD396"/>
    <mergeCell ref="MAE396:MAF396"/>
    <mergeCell ref="MAG396:MAH396"/>
    <mergeCell ref="MBS396:MBT396"/>
    <mergeCell ref="MBU396:MBV396"/>
    <mergeCell ref="MBW396:MBX396"/>
    <mergeCell ref="MBY396:MBZ396"/>
    <mergeCell ref="MCA396:MCB396"/>
    <mergeCell ref="MCC396:MCD396"/>
    <mergeCell ref="MCE396:MCF396"/>
    <mergeCell ref="MCG396:MCH396"/>
    <mergeCell ref="MCI396:MCJ396"/>
    <mergeCell ref="MBA396:MBB396"/>
    <mergeCell ref="MBC396:MBD396"/>
    <mergeCell ref="MBE396:MBF396"/>
    <mergeCell ref="MBG396:MBH396"/>
    <mergeCell ref="MBI396:MBJ396"/>
    <mergeCell ref="MBK396:MBL396"/>
    <mergeCell ref="MBM396:MBN396"/>
    <mergeCell ref="MBO396:MBP396"/>
    <mergeCell ref="MBQ396:MBR396"/>
    <mergeCell ref="MDC396:MDD396"/>
    <mergeCell ref="MDE396:MDF396"/>
    <mergeCell ref="MDG396:MDH396"/>
    <mergeCell ref="MDI396:MDJ396"/>
    <mergeCell ref="MDK396:MDL396"/>
    <mergeCell ref="MDM396:MDN396"/>
    <mergeCell ref="MDO396:MDP396"/>
    <mergeCell ref="MDQ396:MDR396"/>
    <mergeCell ref="MDS396:MDT396"/>
    <mergeCell ref="MCK396:MCL396"/>
    <mergeCell ref="MCM396:MCN396"/>
    <mergeCell ref="MCO396:MCP396"/>
    <mergeCell ref="MCQ396:MCR396"/>
    <mergeCell ref="MCS396:MCT396"/>
    <mergeCell ref="MCU396:MCV396"/>
    <mergeCell ref="MCW396:MCX396"/>
    <mergeCell ref="MCY396:MCZ396"/>
    <mergeCell ref="MDA396:MDB396"/>
    <mergeCell ref="MEM396:MEN396"/>
    <mergeCell ref="MEO396:MEP396"/>
    <mergeCell ref="MEQ396:MER396"/>
    <mergeCell ref="MES396:MET396"/>
    <mergeCell ref="MEU396:MEV396"/>
    <mergeCell ref="MEW396:MEX396"/>
    <mergeCell ref="MEY396:MEZ396"/>
    <mergeCell ref="MFA396:MFB396"/>
    <mergeCell ref="MFC396:MFD396"/>
    <mergeCell ref="MDU396:MDV396"/>
    <mergeCell ref="MDW396:MDX396"/>
    <mergeCell ref="MDY396:MDZ396"/>
    <mergeCell ref="MEA396:MEB396"/>
    <mergeCell ref="MEC396:MED396"/>
    <mergeCell ref="MEE396:MEF396"/>
    <mergeCell ref="MEG396:MEH396"/>
    <mergeCell ref="MEI396:MEJ396"/>
    <mergeCell ref="MEK396:MEL396"/>
    <mergeCell ref="MFW396:MFX396"/>
    <mergeCell ref="MFY396:MFZ396"/>
    <mergeCell ref="MGA396:MGB396"/>
    <mergeCell ref="MGC396:MGD396"/>
    <mergeCell ref="MGE396:MGF396"/>
    <mergeCell ref="MGG396:MGH396"/>
    <mergeCell ref="MGI396:MGJ396"/>
    <mergeCell ref="MGK396:MGL396"/>
    <mergeCell ref="MGM396:MGN396"/>
    <mergeCell ref="MFE396:MFF396"/>
    <mergeCell ref="MFG396:MFH396"/>
    <mergeCell ref="MFI396:MFJ396"/>
    <mergeCell ref="MFK396:MFL396"/>
    <mergeCell ref="MFM396:MFN396"/>
    <mergeCell ref="MFO396:MFP396"/>
    <mergeCell ref="MFQ396:MFR396"/>
    <mergeCell ref="MFS396:MFT396"/>
    <mergeCell ref="MFU396:MFV396"/>
    <mergeCell ref="MHG396:MHH396"/>
    <mergeCell ref="MHI396:MHJ396"/>
    <mergeCell ref="MHK396:MHL396"/>
    <mergeCell ref="MHM396:MHN396"/>
    <mergeCell ref="MHO396:MHP396"/>
    <mergeCell ref="MHQ396:MHR396"/>
    <mergeCell ref="MHS396:MHT396"/>
    <mergeCell ref="MHU396:MHV396"/>
    <mergeCell ref="MHW396:MHX396"/>
    <mergeCell ref="MGO396:MGP396"/>
    <mergeCell ref="MGQ396:MGR396"/>
    <mergeCell ref="MGS396:MGT396"/>
    <mergeCell ref="MGU396:MGV396"/>
    <mergeCell ref="MGW396:MGX396"/>
    <mergeCell ref="MGY396:MGZ396"/>
    <mergeCell ref="MHA396:MHB396"/>
    <mergeCell ref="MHC396:MHD396"/>
    <mergeCell ref="MHE396:MHF396"/>
    <mergeCell ref="MIQ396:MIR396"/>
    <mergeCell ref="MIS396:MIT396"/>
    <mergeCell ref="MIU396:MIV396"/>
    <mergeCell ref="MIW396:MIX396"/>
    <mergeCell ref="MIY396:MIZ396"/>
    <mergeCell ref="MJA396:MJB396"/>
    <mergeCell ref="MJC396:MJD396"/>
    <mergeCell ref="MJE396:MJF396"/>
    <mergeCell ref="MJG396:MJH396"/>
    <mergeCell ref="MHY396:MHZ396"/>
    <mergeCell ref="MIA396:MIB396"/>
    <mergeCell ref="MIC396:MID396"/>
    <mergeCell ref="MIE396:MIF396"/>
    <mergeCell ref="MIG396:MIH396"/>
    <mergeCell ref="MII396:MIJ396"/>
    <mergeCell ref="MIK396:MIL396"/>
    <mergeCell ref="MIM396:MIN396"/>
    <mergeCell ref="MIO396:MIP396"/>
    <mergeCell ref="MKA396:MKB396"/>
    <mergeCell ref="MKC396:MKD396"/>
    <mergeCell ref="MKE396:MKF396"/>
    <mergeCell ref="MKG396:MKH396"/>
    <mergeCell ref="MKI396:MKJ396"/>
    <mergeCell ref="MKK396:MKL396"/>
    <mergeCell ref="MKM396:MKN396"/>
    <mergeCell ref="MKO396:MKP396"/>
    <mergeCell ref="MKQ396:MKR396"/>
    <mergeCell ref="MJI396:MJJ396"/>
    <mergeCell ref="MJK396:MJL396"/>
    <mergeCell ref="MJM396:MJN396"/>
    <mergeCell ref="MJO396:MJP396"/>
    <mergeCell ref="MJQ396:MJR396"/>
    <mergeCell ref="MJS396:MJT396"/>
    <mergeCell ref="MJU396:MJV396"/>
    <mergeCell ref="MJW396:MJX396"/>
    <mergeCell ref="MJY396:MJZ396"/>
    <mergeCell ref="MLK396:MLL396"/>
    <mergeCell ref="MLM396:MLN396"/>
    <mergeCell ref="MLO396:MLP396"/>
    <mergeCell ref="MLQ396:MLR396"/>
    <mergeCell ref="MLS396:MLT396"/>
    <mergeCell ref="MLU396:MLV396"/>
    <mergeCell ref="MLW396:MLX396"/>
    <mergeCell ref="MLY396:MLZ396"/>
    <mergeCell ref="MMA396:MMB396"/>
    <mergeCell ref="MKS396:MKT396"/>
    <mergeCell ref="MKU396:MKV396"/>
    <mergeCell ref="MKW396:MKX396"/>
    <mergeCell ref="MKY396:MKZ396"/>
    <mergeCell ref="MLA396:MLB396"/>
    <mergeCell ref="MLC396:MLD396"/>
    <mergeCell ref="MLE396:MLF396"/>
    <mergeCell ref="MLG396:MLH396"/>
    <mergeCell ref="MLI396:MLJ396"/>
    <mergeCell ref="MMU396:MMV396"/>
    <mergeCell ref="MMW396:MMX396"/>
    <mergeCell ref="MMY396:MMZ396"/>
    <mergeCell ref="MNA396:MNB396"/>
    <mergeCell ref="MNC396:MND396"/>
    <mergeCell ref="MNE396:MNF396"/>
    <mergeCell ref="MNG396:MNH396"/>
    <mergeCell ref="MNI396:MNJ396"/>
    <mergeCell ref="MNK396:MNL396"/>
    <mergeCell ref="MMC396:MMD396"/>
    <mergeCell ref="MME396:MMF396"/>
    <mergeCell ref="MMG396:MMH396"/>
    <mergeCell ref="MMI396:MMJ396"/>
    <mergeCell ref="MMK396:MML396"/>
    <mergeCell ref="MMM396:MMN396"/>
    <mergeCell ref="MMO396:MMP396"/>
    <mergeCell ref="MMQ396:MMR396"/>
    <mergeCell ref="MMS396:MMT396"/>
    <mergeCell ref="MOE396:MOF396"/>
    <mergeCell ref="MOG396:MOH396"/>
    <mergeCell ref="MOI396:MOJ396"/>
    <mergeCell ref="MOK396:MOL396"/>
    <mergeCell ref="MOM396:MON396"/>
    <mergeCell ref="MOO396:MOP396"/>
    <mergeCell ref="MOQ396:MOR396"/>
    <mergeCell ref="MOS396:MOT396"/>
    <mergeCell ref="MOU396:MOV396"/>
    <mergeCell ref="MNM396:MNN396"/>
    <mergeCell ref="MNO396:MNP396"/>
    <mergeCell ref="MNQ396:MNR396"/>
    <mergeCell ref="MNS396:MNT396"/>
    <mergeCell ref="MNU396:MNV396"/>
    <mergeCell ref="MNW396:MNX396"/>
    <mergeCell ref="MNY396:MNZ396"/>
    <mergeCell ref="MOA396:MOB396"/>
    <mergeCell ref="MOC396:MOD396"/>
    <mergeCell ref="MPO396:MPP396"/>
    <mergeCell ref="MPQ396:MPR396"/>
    <mergeCell ref="MPS396:MPT396"/>
    <mergeCell ref="MPU396:MPV396"/>
    <mergeCell ref="MPW396:MPX396"/>
    <mergeCell ref="MPY396:MPZ396"/>
    <mergeCell ref="MQA396:MQB396"/>
    <mergeCell ref="MQC396:MQD396"/>
    <mergeCell ref="MQE396:MQF396"/>
    <mergeCell ref="MOW396:MOX396"/>
    <mergeCell ref="MOY396:MOZ396"/>
    <mergeCell ref="MPA396:MPB396"/>
    <mergeCell ref="MPC396:MPD396"/>
    <mergeCell ref="MPE396:MPF396"/>
    <mergeCell ref="MPG396:MPH396"/>
    <mergeCell ref="MPI396:MPJ396"/>
    <mergeCell ref="MPK396:MPL396"/>
    <mergeCell ref="MPM396:MPN396"/>
    <mergeCell ref="MQY396:MQZ396"/>
    <mergeCell ref="MRA396:MRB396"/>
    <mergeCell ref="MRC396:MRD396"/>
    <mergeCell ref="MRE396:MRF396"/>
    <mergeCell ref="MRG396:MRH396"/>
    <mergeCell ref="MRI396:MRJ396"/>
    <mergeCell ref="MRK396:MRL396"/>
    <mergeCell ref="MRM396:MRN396"/>
    <mergeCell ref="MRO396:MRP396"/>
    <mergeCell ref="MQG396:MQH396"/>
    <mergeCell ref="MQI396:MQJ396"/>
    <mergeCell ref="MQK396:MQL396"/>
    <mergeCell ref="MQM396:MQN396"/>
    <mergeCell ref="MQO396:MQP396"/>
    <mergeCell ref="MQQ396:MQR396"/>
    <mergeCell ref="MQS396:MQT396"/>
    <mergeCell ref="MQU396:MQV396"/>
    <mergeCell ref="MQW396:MQX396"/>
    <mergeCell ref="MSI396:MSJ396"/>
    <mergeCell ref="MSK396:MSL396"/>
    <mergeCell ref="MSM396:MSN396"/>
    <mergeCell ref="MSO396:MSP396"/>
    <mergeCell ref="MSQ396:MSR396"/>
    <mergeCell ref="MSS396:MST396"/>
    <mergeCell ref="MSU396:MSV396"/>
    <mergeCell ref="MSW396:MSX396"/>
    <mergeCell ref="MSY396:MSZ396"/>
    <mergeCell ref="MRQ396:MRR396"/>
    <mergeCell ref="MRS396:MRT396"/>
    <mergeCell ref="MRU396:MRV396"/>
    <mergeCell ref="MRW396:MRX396"/>
    <mergeCell ref="MRY396:MRZ396"/>
    <mergeCell ref="MSA396:MSB396"/>
    <mergeCell ref="MSC396:MSD396"/>
    <mergeCell ref="MSE396:MSF396"/>
    <mergeCell ref="MSG396:MSH396"/>
    <mergeCell ref="MTS396:MTT396"/>
    <mergeCell ref="MTU396:MTV396"/>
    <mergeCell ref="MTW396:MTX396"/>
    <mergeCell ref="MTY396:MTZ396"/>
    <mergeCell ref="MUA396:MUB396"/>
    <mergeCell ref="MUC396:MUD396"/>
    <mergeCell ref="MUE396:MUF396"/>
    <mergeCell ref="MUG396:MUH396"/>
    <mergeCell ref="MUI396:MUJ396"/>
    <mergeCell ref="MTA396:MTB396"/>
    <mergeCell ref="MTC396:MTD396"/>
    <mergeCell ref="MTE396:MTF396"/>
    <mergeCell ref="MTG396:MTH396"/>
    <mergeCell ref="MTI396:MTJ396"/>
    <mergeCell ref="MTK396:MTL396"/>
    <mergeCell ref="MTM396:MTN396"/>
    <mergeCell ref="MTO396:MTP396"/>
    <mergeCell ref="MTQ396:MTR396"/>
    <mergeCell ref="MVC396:MVD396"/>
    <mergeCell ref="MVE396:MVF396"/>
    <mergeCell ref="MVG396:MVH396"/>
    <mergeCell ref="MVI396:MVJ396"/>
    <mergeCell ref="MVK396:MVL396"/>
    <mergeCell ref="MVM396:MVN396"/>
    <mergeCell ref="MVO396:MVP396"/>
    <mergeCell ref="MVQ396:MVR396"/>
    <mergeCell ref="MVS396:MVT396"/>
    <mergeCell ref="MUK396:MUL396"/>
    <mergeCell ref="MUM396:MUN396"/>
    <mergeCell ref="MUO396:MUP396"/>
    <mergeCell ref="MUQ396:MUR396"/>
    <mergeCell ref="MUS396:MUT396"/>
    <mergeCell ref="MUU396:MUV396"/>
    <mergeCell ref="MUW396:MUX396"/>
    <mergeCell ref="MUY396:MUZ396"/>
    <mergeCell ref="MVA396:MVB396"/>
    <mergeCell ref="MWM396:MWN396"/>
    <mergeCell ref="MWO396:MWP396"/>
    <mergeCell ref="MWQ396:MWR396"/>
    <mergeCell ref="MWS396:MWT396"/>
    <mergeCell ref="MWU396:MWV396"/>
    <mergeCell ref="MWW396:MWX396"/>
    <mergeCell ref="MWY396:MWZ396"/>
    <mergeCell ref="MXA396:MXB396"/>
    <mergeCell ref="MXC396:MXD396"/>
    <mergeCell ref="MVU396:MVV396"/>
    <mergeCell ref="MVW396:MVX396"/>
    <mergeCell ref="MVY396:MVZ396"/>
    <mergeCell ref="MWA396:MWB396"/>
    <mergeCell ref="MWC396:MWD396"/>
    <mergeCell ref="MWE396:MWF396"/>
    <mergeCell ref="MWG396:MWH396"/>
    <mergeCell ref="MWI396:MWJ396"/>
    <mergeCell ref="MWK396:MWL396"/>
    <mergeCell ref="MXW396:MXX396"/>
    <mergeCell ref="MXY396:MXZ396"/>
    <mergeCell ref="MYA396:MYB396"/>
    <mergeCell ref="MYC396:MYD396"/>
    <mergeCell ref="MYE396:MYF396"/>
    <mergeCell ref="MYG396:MYH396"/>
    <mergeCell ref="MYI396:MYJ396"/>
    <mergeCell ref="MYK396:MYL396"/>
    <mergeCell ref="MYM396:MYN396"/>
    <mergeCell ref="MXE396:MXF396"/>
    <mergeCell ref="MXG396:MXH396"/>
    <mergeCell ref="MXI396:MXJ396"/>
    <mergeCell ref="MXK396:MXL396"/>
    <mergeCell ref="MXM396:MXN396"/>
    <mergeCell ref="MXO396:MXP396"/>
    <mergeCell ref="MXQ396:MXR396"/>
    <mergeCell ref="MXS396:MXT396"/>
    <mergeCell ref="MXU396:MXV396"/>
    <mergeCell ref="MZG396:MZH396"/>
    <mergeCell ref="MZI396:MZJ396"/>
    <mergeCell ref="MZK396:MZL396"/>
    <mergeCell ref="MZM396:MZN396"/>
    <mergeCell ref="MZO396:MZP396"/>
    <mergeCell ref="MZQ396:MZR396"/>
    <mergeCell ref="MZS396:MZT396"/>
    <mergeCell ref="MZU396:MZV396"/>
    <mergeCell ref="MZW396:MZX396"/>
    <mergeCell ref="MYO396:MYP396"/>
    <mergeCell ref="MYQ396:MYR396"/>
    <mergeCell ref="MYS396:MYT396"/>
    <mergeCell ref="MYU396:MYV396"/>
    <mergeCell ref="MYW396:MYX396"/>
    <mergeCell ref="MYY396:MYZ396"/>
    <mergeCell ref="MZA396:MZB396"/>
    <mergeCell ref="MZC396:MZD396"/>
    <mergeCell ref="MZE396:MZF396"/>
    <mergeCell ref="NAQ396:NAR396"/>
    <mergeCell ref="NAS396:NAT396"/>
    <mergeCell ref="NAU396:NAV396"/>
    <mergeCell ref="NAW396:NAX396"/>
    <mergeCell ref="NAY396:NAZ396"/>
    <mergeCell ref="NBA396:NBB396"/>
    <mergeCell ref="NBC396:NBD396"/>
    <mergeCell ref="NBE396:NBF396"/>
    <mergeCell ref="NBG396:NBH396"/>
    <mergeCell ref="MZY396:MZZ396"/>
    <mergeCell ref="NAA396:NAB396"/>
    <mergeCell ref="NAC396:NAD396"/>
    <mergeCell ref="NAE396:NAF396"/>
    <mergeCell ref="NAG396:NAH396"/>
    <mergeCell ref="NAI396:NAJ396"/>
    <mergeCell ref="NAK396:NAL396"/>
    <mergeCell ref="NAM396:NAN396"/>
    <mergeCell ref="NAO396:NAP396"/>
    <mergeCell ref="NCA396:NCB396"/>
    <mergeCell ref="NCC396:NCD396"/>
    <mergeCell ref="NCE396:NCF396"/>
    <mergeCell ref="NCG396:NCH396"/>
    <mergeCell ref="NCI396:NCJ396"/>
    <mergeCell ref="NCK396:NCL396"/>
    <mergeCell ref="NCM396:NCN396"/>
    <mergeCell ref="NCO396:NCP396"/>
    <mergeCell ref="NCQ396:NCR396"/>
    <mergeCell ref="NBI396:NBJ396"/>
    <mergeCell ref="NBK396:NBL396"/>
    <mergeCell ref="NBM396:NBN396"/>
    <mergeCell ref="NBO396:NBP396"/>
    <mergeCell ref="NBQ396:NBR396"/>
    <mergeCell ref="NBS396:NBT396"/>
    <mergeCell ref="NBU396:NBV396"/>
    <mergeCell ref="NBW396:NBX396"/>
    <mergeCell ref="NBY396:NBZ396"/>
    <mergeCell ref="NDK396:NDL396"/>
    <mergeCell ref="NDM396:NDN396"/>
    <mergeCell ref="NDO396:NDP396"/>
    <mergeCell ref="NDQ396:NDR396"/>
    <mergeCell ref="NDS396:NDT396"/>
    <mergeCell ref="NDU396:NDV396"/>
    <mergeCell ref="NDW396:NDX396"/>
    <mergeCell ref="NDY396:NDZ396"/>
    <mergeCell ref="NEA396:NEB396"/>
    <mergeCell ref="NCS396:NCT396"/>
    <mergeCell ref="NCU396:NCV396"/>
    <mergeCell ref="NCW396:NCX396"/>
    <mergeCell ref="NCY396:NCZ396"/>
    <mergeCell ref="NDA396:NDB396"/>
    <mergeCell ref="NDC396:NDD396"/>
    <mergeCell ref="NDE396:NDF396"/>
    <mergeCell ref="NDG396:NDH396"/>
    <mergeCell ref="NDI396:NDJ396"/>
    <mergeCell ref="NEU396:NEV396"/>
    <mergeCell ref="NEW396:NEX396"/>
    <mergeCell ref="NEY396:NEZ396"/>
    <mergeCell ref="NFA396:NFB396"/>
    <mergeCell ref="NFC396:NFD396"/>
    <mergeCell ref="NFE396:NFF396"/>
    <mergeCell ref="NFG396:NFH396"/>
    <mergeCell ref="NFI396:NFJ396"/>
    <mergeCell ref="NFK396:NFL396"/>
    <mergeCell ref="NEC396:NED396"/>
    <mergeCell ref="NEE396:NEF396"/>
    <mergeCell ref="NEG396:NEH396"/>
    <mergeCell ref="NEI396:NEJ396"/>
    <mergeCell ref="NEK396:NEL396"/>
    <mergeCell ref="NEM396:NEN396"/>
    <mergeCell ref="NEO396:NEP396"/>
    <mergeCell ref="NEQ396:NER396"/>
    <mergeCell ref="NES396:NET396"/>
    <mergeCell ref="NGE396:NGF396"/>
    <mergeCell ref="NGG396:NGH396"/>
    <mergeCell ref="NGI396:NGJ396"/>
    <mergeCell ref="NGK396:NGL396"/>
    <mergeCell ref="NGM396:NGN396"/>
    <mergeCell ref="NGO396:NGP396"/>
    <mergeCell ref="NGQ396:NGR396"/>
    <mergeCell ref="NGS396:NGT396"/>
    <mergeCell ref="NGU396:NGV396"/>
    <mergeCell ref="NFM396:NFN396"/>
    <mergeCell ref="NFO396:NFP396"/>
    <mergeCell ref="NFQ396:NFR396"/>
    <mergeCell ref="NFS396:NFT396"/>
    <mergeCell ref="NFU396:NFV396"/>
    <mergeCell ref="NFW396:NFX396"/>
    <mergeCell ref="NFY396:NFZ396"/>
    <mergeCell ref="NGA396:NGB396"/>
    <mergeCell ref="NGC396:NGD396"/>
    <mergeCell ref="NHO396:NHP396"/>
    <mergeCell ref="NHQ396:NHR396"/>
    <mergeCell ref="NHS396:NHT396"/>
    <mergeCell ref="NHU396:NHV396"/>
    <mergeCell ref="NHW396:NHX396"/>
    <mergeCell ref="NHY396:NHZ396"/>
    <mergeCell ref="NIA396:NIB396"/>
    <mergeCell ref="NIC396:NID396"/>
    <mergeCell ref="NIE396:NIF396"/>
    <mergeCell ref="NGW396:NGX396"/>
    <mergeCell ref="NGY396:NGZ396"/>
    <mergeCell ref="NHA396:NHB396"/>
    <mergeCell ref="NHC396:NHD396"/>
    <mergeCell ref="NHE396:NHF396"/>
    <mergeCell ref="NHG396:NHH396"/>
    <mergeCell ref="NHI396:NHJ396"/>
    <mergeCell ref="NHK396:NHL396"/>
    <mergeCell ref="NHM396:NHN396"/>
    <mergeCell ref="NIY396:NIZ396"/>
    <mergeCell ref="NJA396:NJB396"/>
    <mergeCell ref="NJC396:NJD396"/>
    <mergeCell ref="NJE396:NJF396"/>
    <mergeCell ref="NJG396:NJH396"/>
    <mergeCell ref="NJI396:NJJ396"/>
    <mergeCell ref="NJK396:NJL396"/>
    <mergeCell ref="NJM396:NJN396"/>
    <mergeCell ref="NJO396:NJP396"/>
    <mergeCell ref="NIG396:NIH396"/>
    <mergeCell ref="NII396:NIJ396"/>
    <mergeCell ref="NIK396:NIL396"/>
    <mergeCell ref="NIM396:NIN396"/>
    <mergeCell ref="NIO396:NIP396"/>
    <mergeCell ref="NIQ396:NIR396"/>
    <mergeCell ref="NIS396:NIT396"/>
    <mergeCell ref="NIU396:NIV396"/>
    <mergeCell ref="NIW396:NIX396"/>
    <mergeCell ref="NKI396:NKJ396"/>
    <mergeCell ref="NKK396:NKL396"/>
    <mergeCell ref="NKM396:NKN396"/>
    <mergeCell ref="NKO396:NKP396"/>
    <mergeCell ref="NKQ396:NKR396"/>
    <mergeCell ref="NKS396:NKT396"/>
    <mergeCell ref="NKU396:NKV396"/>
    <mergeCell ref="NKW396:NKX396"/>
    <mergeCell ref="NKY396:NKZ396"/>
    <mergeCell ref="NJQ396:NJR396"/>
    <mergeCell ref="NJS396:NJT396"/>
    <mergeCell ref="NJU396:NJV396"/>
    <mergeCell ref="NJW396:NJX396"/>
    <mergeCell ref="NJY396:NJZ396"/>
    <mergeCell ref="NKA396:NKB396"/>
    <mergeCell ref="NKC396:NKD396"/>
    <mergeCell ref="NKE396:NKF396"/>
    <mergeCell ref="NKG396:NKH396"/>
    <mergeCell ref="NLS396:NLT396"/>
    <mergeCell ref="NLU396:NLV396"/>
    <mergeCell ref="NLW396:NLX396"/>
    <mergeCell ref="NLY396:NLZ396"/>
    <mergeCell ref="NMA396:NMB396"/>
    <mergeCell ref="NMC396:NMD396"/>
    <mergeCell ref="NME396:NMF396"/>
    <mergeCell ref="NMG396:NMH396"/>
    <mergeCell ref="NMI396:NMJ396"/>
    <mergeCell ref="NLA396:NLB396"/>
    <mergeCell ref="NLC396:NLD396"/>
    <mergeCell ref="NLE396:NLF396"/>
    <mergeCell ref="NLG396:NLH396"/>
    <mergeCell ref="NLI396:NLJ396"/>
    <mergeCell ref="NLK396:NLL396"/>
    <mergeCell ref="NLM396:NLN396"/>
    <mergeCell ref="NLO396:NLP396"/>
    <mergeCell ref="NLQ396:NLR396"/>
    <mergeCell ref="NNC396:NND396"/>
    <mergeCell ref="NNE396:NNF396"/>
    <mergeCell ref="NNG396:NNH396"/>
    <mergeCell ref="NNI396:NNJ396"/>
    <mergeCell ref="NNK396:NNL396"/>
    <mergeCell ref="NNM396:NNN396"/>
    <mergeCell ref="NNO396:NNP396"/>
    <mergeCell ref="NNQ396:NNR396"/>
    <mergeCell ref="NNS396:NNT396"/>
    <mergeCell ref="NMK396:NML396"/>
    <mergeCell ref="NMM396:NMN396"/>
    <mergeCell ref="NMO396:NMP396"/>
    <mergeCell ref="NMQ396:NMR396"/>
    <mergeCell ref="NMS396:NMT396"/>
    <mergeCell ref="NMU396:NMV396"/>
    <mergeCell ref="NMW396:NMX396"/>
    <mergeCell ref="NMY396:NMZ396"/>
    <mergeCell ref="NNA396:NNB396"/>
    <mergeCell ref="NOM396:NON396"/>
    <mergeCell ref="NOO396:NOP396"/>
    <mergeCell ref="NOQ396:NOR396"/>
    <mergeCell ref="NOS396:NOT396"/>
    <mergeCell ref="NOU396:NOV396"/>
    <mergeCell ref="NOW396:NOX396"/>
    <mergeCell ref="NOY396:NOZ396"/>
    <mergeCell ref="NPA396:NPB396"/>
    <mergeCell ref="NPC396:NPD396"/>
    <mergeCell ref="NNU396:NNV396"/>
    <mergeCell ref="NNW396:NNX396"/>
    <mergeCell ref="NNY396:NNZ396"/>
    <mergeCell ref="NOA396:NOB396"/>
    <mergeCell ref="NOC396:NOD396"/>
    <mergeCell ref="NOE396:NOF396"/>
    <mergeCell ref="NOG396:NOH396"/>
    <mergeCell ref="NOI396:NOJ396"/>
    <mergeCell ref="NOK396:NOL396"/>
    <mergeCell ref="NPW396:NPX396"/>
    <mergeCell ref="NPY396:NPZ396"/>
    <mergeCell ref="NQA396:NQB396"/>
    <mergeCell ref="NQC396:NQD396"/>
    <mergeCell ref="NQE396:NQF396"/>
    <mergeCell ref="NQG396:NQH396"/>
    <mergeCell ref="NQI396:NQJ396"/>
    <mergeCell ref="NQK396:NQL396"/>
    <mergeCell ref="NQM396:NQN396"/>
    <mergeCell ref="NPE396:NPF396"/>
    <mergeCell ref="NPG396:NPH396"/>
    <mergeCell ref="NPI396:NPJ396"/>
    <mergeCell ref="NPK396:NPL396"/>
    <mergeCell ref="NPM396:NPN396"/>
    <mergeCell ref="NPO396:NPP396"/>
    <mergeCell ref="NPQ396:NPR396"/>
    <mergeCell ref="NPS396:NPT396"/>
    <mergeCell ref="NPU396:NPV396"/>
    <mergeCell ref="NRG396:NRH396"/>
    <mergeCell ref="NRI396:NRJ396"/>
    <mergeCell ref="NRK396:NRL396"/>
    <mergeCell ref="NRM396:NRN396"/>
    <mergeCell ref="NRO396:NRP396"/>
    <mergeCell ref="NRQ396:NRR396"/>
    <mergeCell ref="NRS396:NRT396"/>
    <mergeCell ref="NRU396:NRV396"/>
    <mergeCell ref="NRW396:NRX396"/>
    <mergeCell ref="NQO396:NQP396"/>
    <mergeCell ref="NQQ396:NQR396"/>
    <mergeCell ref="NQS396:NQT396"/>
    <mergeCell ref="NQU396:NQV396"/>
    <mergeCell ref="NQW396:NQX396"/>
    <mergeCell ref="NQY396:NQZ396"/>
    <mergeCell ref="NRA396:NRB396"/>
    <mergeCell ref="NRC396:NRD396"/>
    <mergeCell ref="NRE396:NRF396"/>
    <mergeCell ref="NSQ396:NSR396"/>
    <mergeCell ref="NSS396:NST396"/>
    <mergeCell ref="NSU396:NSV396"/>
    <mergeCell ref="NSW396:NSX396"/>
    <mergeCell ref="NSY396:NSZ396"/>
    <mergeCell ref="NTA396:NTB396"/>
    <mergeCell ref="NTC396:NTD396"/>
    <mergeCell ref="NTE396:NTF396"/>
    <mergeCell ref="NTG396:NTH396"/>
    <mergeCell ref="NRY396:NRZ396"/>
    <mergeCell ref="NSA396:NSB396"/>
    <mergeCell ref="NSC396:NSD396"/>
    <mergeCell ref="NSE396:NSF396"/>
    <mergeCell ref="NSG396:NSH396"/>
    <mergeCell ref="NSI396:NSJ396"/>
    <mergeCell ref="NSK396:NSL396"/>
    <mergeCell ref="NSM396:NSN396"/>
    <mergeCell ref="NSO396:NSP396"/>
    <mergeCell ref="NUA396:NUB396"/>
    <mergeCell ref="NUC396:NUD396"/>
    <mergeCell ref="NUE396:NUF396"/>
    <mergeCell ref="NUG396:NUH396"/>
    <mergeCell ref="NUI396:NUJ396"/>
    <mergeCell ref="NUK396:NUL396"/>
    <mergeCell ref="NUM396:NUN396"/>
    <mergeCell ref="NUO396:NUP396"/>
    <mergeCell ref="NUQ396:NUR396"/>
    <mergeCell ref="NTI396:NTJ396"/>
    <mergeCell ref="NTK396:NTL396"/>
    <mergeCell ref="NTM396:NTN396"/>
    <mergeCell ref="NTO396:NTP396"/>
    <mergeCell ref="NTQ396:NTR396"/>
    <mergeCell ref="NTS396:NTT396"/>
    <mergeCell ref="NTU396:NTV396"/>
    <mergeCell ref="NTW396:NTX396"/>
    <mergeCell ref="NTY396:NTZ396"/>
    <mergeCell ref="NVK396:NVL396"/>
    <mergeCell ref="NVM396:NVN396"/>
    <mergeCell ref="NVO396:NVP396"/>
    <mergeCell ref="NVQ396:NVR396"/>
    <mergeCell ref="NVS396:NVT396"/>
    <mergeCell ref="NVU396:NVV396"/>
    <mergeCell ref="NVW396:NVX396"/>
    <mergeCell ref="NVY396:NVZ396"/>
    <mergeCell ref="NWA396:NWB396"/>
    <mergeCell ref="NUS396:NUT396"/>
    <mergeCell ref="NUU396:NUV396"/>
    <mergeCell ref="NUW396:NUX396"/>
    <mergeCell ref="NUY396:NUZ396"/>
    <mergeCell ref="NVA396:NVB396"/>
    <mergeCell ref="NVC396:NVD396"/>
    <mergeCell ref="NVE396:NVF396"/>
    <mergeCell ref="NVG396:NVH396"/>
    <mergeCell ref="NVI396:NVJ396"/>
    <mergeCell ref="NWU396:NWV396"/>
    <mergeCell ref="NWW396:NWX396"/>
    <mergeCell ref="NWY396:NWZ396"/>
    <mergeCell ref="NXA396:NXB396"/>
    <mergeCell ref="NXC396:NXD396"/>
    <mergeCell ref="NXE396:NXF396"/>
    <mergeCell ref="NXG396:NXH396"/>
    <mergeCell ref="NXI396:NXJ396"/>
    <mergeCell ref="NXK396:NXL396"/>
    <mergeCell ref="NWC396:NWD396"/>
    <mergeCell ref="NWE396:NWF396"/>
    <mergeCell ref="NWG396:NWH396"/>
    <mergeCell ref="NWI396:NWJ396"/>
    <mergeCell ref="NWK396:NWL396"/>
    <mergeCell ref="NWM396:NWN396"/>
    <mergeCell ref="NWO396:NWP396"/>
    <mergeCell ref="NWQ396:NWR396"/>
    <mergeCell ref="NWS396:NWT396"/>
    <mergeCell ref="NYE396:NYF396"/>
    <mergeCell ref="NYG396:NYH396"/>
    <mergeCell ref="NYI396:NYJ396"/>
    <mergeCell ref="NYK396:NYL396"/>
    <mergeCell ref="NYM396:NYN396"/>
    <mergeCell ref="NYO396:NYP396"/>
    <mergeCell ref="NYQ396:NYR396"/>
    <mergeCell ref="NYS396:NYT396"/>
    <mergeCell ref="NYU396:NYV396"/>
    <mergeCell ref="NXM396:NXN396"/>
    <mergeCell ref="NXO396:NXP396"/>
    <mergeCell ref="NXQ396:NXR396"/>
    <mergeCell ref="NXS396:NXT396"/>
    <mergeCell ref="NXU396:NXV396"/>
    <mergeCell ref="NXW396:NXX396"/>
    <mergeCell ref="NXY396:NXZ396"/>
    <mergeCell ref="NYA396:NYB396"/>
    <mergeCell ref="NYC396:NYD396"/>
    <mergeCell ref="NZO396:NZP396"/>
    <mergeCell ref="NZQ396:NZR396"/>
    <mergeCell ref="NZS396:NZT396"/>
    <mergeCell ref="NZU396:NZV396"/>
    <mergeCell ref="NZW396:NZX396"/>
    <mergeCell ref="NZY396:NZZ396"/>
    <mergeCell ref="OAA396:OAB396"/>
    <mergeCell ref="OAC396:OAD396"/>
    <mergeCell ref="OAE396:OAF396"/>
    <mergeCell ref="NYW396:NYX396"/>
    <mergeCell ref="NYY396:NYZ396"/>
    <mergeCell ref="NZA396:NZB396"/>
    <mergeCell ref="NZC396:NZD396"/>
    <mergeCell ref="NZE396:NZF396"/>
    <mergeCell ref="NZG396:NZH396"/>
    <mergeCell ref="NZI396:NZJ396"/>
    <mergeCell ref="NZK396:NZL396"/>
    <mergeCell ref="NZM396:NZN396"/>
    <mergeCell ref="OAY396:OAZ396"/>
    <mergeCell ref="OBA396:OBB396"/>
    <mergeCell ref="OBC396:OBD396"/>
    <mergeCell ref="OBE396:OBF396"/>
    <mergeCell ref="OBG396:OBH396"/>
    <mergeCell ref="OBI396:OBJ396"/>
    <mergeCell ref="OBK396:OBL396"/>
    <mergeCell ref="OBM396:OBN396"/>
    <mergeCell ref="OBO396:OBP396"/>
    <mergeCell ref="OAG396:OAH396"/>
    <mergeCell ref="OAI396:OAJ396"/>
    <mergeCell ref="OAK396:OAL396"/>
    <mergeCell ref="OAM396:OAN396"/>
    <mergeCell ref="OAO396:OAP396"/>
    <mergeCell ref="OAQ396:OAR396"/>
    <mergeCell ref="OAS396:OAT396"/>
    <mergeCell ref="OAU396:OAV396"/>
    <mergeCell ref="OAW396:OAX396"/>
    <mergeCell ref="OCI396:OCJ396"/>
    <mergeCell ref="OCK396:OCL396"/>
    <mergeCell ref="OCM396:OCN396"/>
    <mergeCell ref="OCO396:OCP396"/>
    <mergeCell ref="OCQ396:OCR396"/>
    <mergeCell ref="OCS396:OCT396"/>
    <mergeCell ref="OCU396:OCV396"/>
    <mergeCell ref="OCW396:OCX396"/>
    <mergeCell ref="OCY396:OCZ396"/>
    <mergeCell ref="OBQ396:OBR396"/>
    <mergeCell ref="OBS396:OBT396"/>
    <mergeCell ref="OBU396:OBV396"/>
    <mergeCell ref="OBW396:OBX396"/>
    <mergeCell ref="OBY396:OBZ396"/>
    <mergeCell ref="OCA396:OCB396"/>
    <mergeCell ref="OCC396:OCD396"/>
    <mergeCell ref="OCE396:OCF396"/>
    <mergeCell ref="OCG396:OCH396"/>
    <mergeCell ref="ODS396:ODT396"/>
    <mergeCell ref="ODU396:ODV396"/>
    <mergeCell ref="ODW396:ODX396"/>
    <mergeCell ref="ODY396:ODZ396"/>
    <mergeCell ref="OEA396:OEB396"/>
    <mergeCell ref="OEC396:OED396"/>
    <mergeCell ref="OEE396:OEF396"/>
    <mergeCell ref="OEG396:OEH396"/>
    <mergeCell ref="OEI396:OEJ396"/>
    <mergeCell ref="ODA396:ODB396"/>
    <mergeCell ref="ODC396:ODD396"/>
    <mergeCell ref="ODE396:ODF396"/>
    <mergeCell ref="ODG396:ODH396"/>
    <mergeCell ref="ODI396:ODJ396"/>
    <mergeCell ref="ODK396:ODL396"/>
    <mergeCell ref="ODM396:ODN396"/>
    <mergeCell ref="ODO396:ODP396"/>
    <mergeCell ref="ODQ396:ODR396"/>
    <mergeCell ref="OFC396:OFD396"/>
    <mergeCell ref="OFE396:OFF396"/>
    <mergeCell ref="OFG396:OFH396"/>
    <mergeCell ref="OFI396:OFJ396"/>
    <mergeCell ref="OFK396:OFL396"/>
    <mergeCell ref="OFM396:OFN396"/>
    <mergeCell ref="OFO396:OFP396"/>
    <mergeCell ref="OFQ396:OFR396"/>
    <mergeCell ref="OFS396:OFT396"/>
    <mergeCell ref="OEK396:OEL396"/>
    <mergeCell ref="OEM396:OEN396"/>
    <mergeCell ref="OEO396:OEP396"/>
    <mergeCell ref="OEQ396:OER396"/>
    <mergeCell ref="OES396:OET396"/>
    <mergeCell ref="OEU396:OEV396"/>
    <mergeCell ref="OEW396:OEX396"/>
    <mergeCell ref="OEY396:OEZ396"/>
    <mergeCell ref="OFA396:OFB396"/>
    <mergeCell ref="OGM396:OGN396"/>
    <mergeCell ref="OGO396:OGP396"/>
    <mergeCell ref="OGQ396:OGR396"/>
    <mergeCell ref="OGS396:OGT396"/>
    <mergeCell ref="OGU396:OGV396"/>
    <mergeCell ref="OGW396:OGX396"/>
    <mergeCell ref="OGY396:OGZ396"/>
    <mergeCell ref="OHA396:OHB396"/>
    <mergeCell ref="OHC396:OHD396"/>
    <mergeCell ref="OFU396:OFV396"/>
    <mergeCell ref="OFW396:OFX396"/>
    <mergeCell ref="OFY396:OFZ396"/>
    <mergeCell ref="OGA396:OGB396"/>
    <mergeCell ref="OGC396:OGD396"/>
    <mergeCell ref="OGE396:OGF396"/>
    <mergeCell ref="OGG396:OGH396"/>
    <mergeCell ref="OGI396:OGJ396"/>
    <mergeCell ref="OGK396:OGL396"/>
    <mergeCell ref="OHW396:OHX396"/>
    <mergeCell ref="OHY396:OHZ396"/>
    <mergeCell ref="OIA396:OIB396"/>
    <mergeCell ref="OIC396:OID396"/>
    <mergeCell ref="OIE396:OIF396"/>
    <mergeCell ref="OIG396:OIH396"/>
    <mergeCell ref="OII396:OIJ396"/>
    <mergeCell ref="OIK396:OIL396"/>
    <mergeCell ref="OIM396:OIN396"/>
    <mergeCell ref="OHE396:OHF396"/>
    <mergeCell ref="OHG396:OHH396"/>
    <mergeCell ref="OHI396:OHJ396"/>
    <mergeCell ref="OHK396:OHL396"/>
    <mergeCell ref="OHM396:OHN396"/>
    <mergeCell ref="OHO396:OHP396"/>
    <mergeCell ref="OHQ396:OHR396"/>
    <mergeCell ref="OHS396:OHT396"/>
    <mergeCell ref="OHU396:OHV396"/>
    <mergeCell ref="OJG396:OJH396"/>
    <mergeCell ref="OJI396:OJJ396"/>
    <mergeCell ref="OJK396:OJL396"/>
    <mergeCell ref="OJM396:OJN396"/>
    <mergeCell ref="OJO396:OJP396"/>
    <mergeCell ref="OJQ396:OJR396"/>
    <mergeCell ref="OJS396:OJT396"/>
    <mergeCell ref="OJU396:OJV396"/>
    <mergeCell ref="OJW396:OJX396"/>
    <mergeCell ref="OIO396:OIP396"/>
    <mergeCell ref="OIQ396:OIR396"/>
    <mergeCell ref="OIS396:OIT396"/>
    <mergeCell ref="OIU396:OIV396"/>
    <mergeCell ref="OIW396:OIX396"/>
    <mergeCell ref="OIY396:OIZ396"/>
    <mergeCell ref="OJA396:OJB396"/>
    <mergeCell ref="OJC396:OJD396"/>
    <mergeCell ref="OJE396:OJF396"/>
    <mergeCell ref="OKQ396:OKR396"/>
    <mergeCell ref="OKS396:OKT396"/>
    <mergeCell ref="OKU396:OKV396"/>
    <mergeCell ref="OKW396:OKX396"/>
    <mergeCell ref="OKY396:OKZ396"/>
    <mergeCell ref="OLA396:OLB396"/>
    <mergeCell ref="OLC396:OLD396"/>
    <mergeCell ref="OLE396:OLF396"/>
    <mergeCell ref="OLG396:OLH396"/>
    <mergeCell ref="OJY396:OJZ396"/>
    <mergeCell ref="OKA396:OKB396"/>
    <mergeCell ref="OKC396:OKD396"/>
    <mergeCell ref="OKE396:OKF396"/>
    <mergeCell ref="OKG396:OKH396"/>
    <mergeCell ref="OKI396:OKJ396"/>
    <mergeCell ref="OKK396:OKL396"/>
    <mergeCell ref="OKM396:OKN396"/>
    <mergeCell ref="OKO396:OKP396"/>
    <mergeCell ref="OMA396:OMB396"/>
    <mergeCell ref="OMC396:OMD396"/>
    <mergeCell ref="OME396:OMF396"/>
    <mergeCell ref="OMG396:OMH396"/>
    <mergeCell ref="OMI396:OMJ396"/>
    <mergeCell ref="OMK396:OML396"/>
    <mergeCell ref="OMM396:OMN396"/>
    <mergeCell ref="OMO396:OMP396"/>
    <mergeCell ref="OMQ396:OMR396"/>
    <mergeCell ref="OLI396:OLJ396"/>
    <mergeCell ref="OLK396:OLL396"/>
    <mergeCell ref="OLM396:OLN396"/>
    <mergeCell ref="OLO396:OLP396"/>
    <mergeCell ref="OLQ396:OLR396"/>
    <mergeCell ref="OLS396:OLT396"/>
    <mergeCell ref="OLU396:OLV396"/>
    <mergeCell ref="OLW396:OLX396"/>
    <mergeCell ref="OLY396:OLZ396"/>
    <mergeCell ref="ONK396:ONL396"/>
    <mergeCell ref="ONM396:ONN396"/>
    <mergeCell ref="ONO396:ONP396"/>
    <mergeCell ref="ONQ396:ONR396"/>
    <mergeCell ref="ONS396:ONT396"/>
    <mergeCell ref="ONU396:ONV396"/>
    <mergeCell ref="ONW396:ONX396"/>
    <mergeCell ref="ONY396:ONZ396"/>
    <mergeCell ref="OOA396:OOB396"/>
    <mergeCell ref="OMS396:OMT396"/>
    <mergeCell ref="OMU396:OMV396"/>
    <mergeCell ref="OMW396:OMX396"/>
    <mergeCell ref="OMY396:OMZ396"/>
    <mergeCell ref="ONA396:ONB396"/>
    <mergeCell ref="ONC396:OND396"/>
    <mergeCell ref="ONE396:ONF396"/>
    <mergeCell ref="ONG396:ONH396"/>
    <mergeCell ref="ONI396:ONJ396"/>
    <mergeCell ref="OOU396:OOV396"/>
    <mergeCell ref="OOW396:OOX396"/>
    <mergeCell ref="OOY396:OOZ396"/>
    <mergeCell ref="OPA396:OPB396"/>
    <mergeCell ref="OPC396:OPD396"/>
    <mergeCell ref="OPE396:OPF396"/>
    <mergeCell ref="OPG396:OPH396"/>
    <mergeCell ref="OPI396:OPJ396"/>
    <mergeCell ref="OPK396:OPL396"/>
    <mergeCell ref="OOC396:OOD396"/>
    <mergeCell ref="OOE396:OOF396"/>
    <mergeCell ref="OOG396:OOH396"/>
    <mergeCell ref="OOI396:OOJ396"/>
    <mergeCell ref="OOK396:OOL396"/>
    <mergeCell ref="OOM396:OON396"/>
    <mergeCell ref="OOO396:OOP396"/>
    <mergeCell ref="OOQ396:OOR396"/>
    <mergeCell ref="OOS396:OOT396"/>
    <mergeCell ref="OQE396:OQF396"/>
    <mergeCell ref="OQG396:OQH396"/>
    <mergeCell ref="OQI396:OQJ396"/>
    <mergeCell ref="OQK396:OQL396"/>
    <mergeCell ref="OQM396:OQN396"/>
    <mergeCell ref="OQO396:OQP396"/>
    <mergeCell ref="OQQ396:OQR396"/>
    <mergeCell ref="OQS396:OQT396"/>
    <mergeCell ref="OQU396:OQV396"/>
    <mergeCell ref="OPM396:OPN396"/>
    <mergeCell ref="OPO396:OPP396"/>
    <mergeCell ref="OPQ396:OPR396"/>
    <mergeCell ref="OPS396:OPT396"/>
    <mergeCell ref="OPU396:OPV396"/>
    <mergeCell ref="OPW396:OPX396"/>
    <mergeCell ref="OPY396:OPZ396"/>
    <mergeCell ref="OQA396:OQB396"/>
    <mergeCell ref="OQC396:OQD396"/>
    <mergeCell ref="ORO396:ORP396"/>
    <mergeCell ref="ORQ396:ORR396"/>
    <mergeCell ref="ORS396:ORT396"/>
    <mergeCell ref="ORU396:ORV396"/>
    <mergeCell ref="ORW396:ORX396"/>
    <mergeCell ref="ORY396:ORZ396"/>
    <mergeCell ref="OSA396:OSB396"/>
    <mergeCell ref="OSC396:OSD396"/>
    <mergeCell ref="OSE396:OSF396"/>
    <mergeCell ref="OQW396:OQX396"/>
    <mergeCell ref="OQY396:OQZ396"/>
    <mergeCell ref="ORA396:ORB396"/>
    <mergeCell ref="ORC396:ORD396"/>
    <mergeCell ref="ORE396:ORF396"/>
    <mergeCell ref="ORG396:ORH396"/>
    <mergeCell ref="ORI396:ORJ396"/>
    <mergeCell ref="ORK396:ORL396"/>
    <mergeCell ref="ORM396:ORN396"/>
    <mergeCell ref="OSY396:OSZ396"/>
    <mergeCell ref="OTA396:OTB396"/>
    <mergeCell ref="OTC396:OTD396"/>
    <mergeCell ref="OTE396:OTF396"/>
    <mergeCell ref="OTG396:OTH396"/>
    <mergeCell ref="OTI396:OTJ396"/>
    <mergeCell ref="OTK396:OTL396"/>
    <mergeCell ref="OTM396:OTN396"/>
    <mergeCell ref="OTO396:OTP396"/>
    <mergeCell ref="OSG396:OSH396"/>
    <mergeCell ref="OSI396:OSJ396"/>
    <mergeCell ref="OSK396:OSL396"/>
    <mergeCell ref="OSM396:OSN396"/>
    <mergeCell ref="OSO396:OSP396"/>
    <mergeCell ref="OSQ396:OSR396"/>
    <mergeCell ref="OSS396:OST396"/>
    <mergeCell ref="OSU396:OSV396"/>
    <mergeCell ref="OSW396:OSX396"/>
    <mergeCell ref="OUI396:OUJ396"/>
    <mergeCell ref="OUK396:OUL396"/>
    <mergeCell ref="OUM396:OUN396"/>
    <mergeCell ref="OUO396:OUP396"/>
    <mergeCell ref="OUQ396:OUR396"/>
    <mergeCell ref="OUS396:OUT396"/>
    <mergeCell ref="OUU396:OUV396"/>
    <mergeCell ref="OUW396:OUX396"/>
    <mergeCell ref="OUY396:OUZ396"/>
    <mergeCell ref="OTQ396:OTR396"/>
    <mergeCell ref="OTS396:OTT396"/>
    <mergeCell ref="OTU396:OTV396"/>
    <mergeCell ref="OTW396:OTX396"/>
    <mergeCell ref="OTY396:OTZ396"/>
    <mergeCell ref="OUA396:OUB396"/>
    <mergeCell ref="OUC396:OUD396"/>
    <mergeCell ref="OUE396:OUF396"/>
    <mergeCell ref="OUG396:OUH396"/>
    <mergeCell ref="OVS396:OVT396"/>
    <mergeCell ref="OVU396:OVV396"/>
    <mergeCell ref="OVW396:OVX396"/>
    <mergeCell ref="OVY396:OVZ396"/>
    <mergeCell ref="OWA396:OWB396"/>
    <mergeCell ref="OWC396:OWD396"/>
    <mergeCell ref="OWE396:OWF396"/>
    <mergeCell ref="OWG396:OWH396"/>
    <mergeCell ref="OWI396:OWJ396"/>
    <mergeCell ref="OVA396:OVB396"/>
    <mergeCell ref="OVC396:OVD396"/>
    <mergeCell ref="OVE396:OVF396"/>
    <mergeCell ref="OVG396:OVH396"/>
    <mergeCell ref="OVI396:OVJ396"/>
    <mergeCell ref="OVK396:OVL396"/>
    <mergeCell ref="OVM396:OVN396"/>
    <mergeCell ref="OVO396:OVP396"/>
    <mergeCell ref="OVQ396:OVR396"/>
    <mergeCell ref="OXC396:OXD396"/>
    <mergeCell ref="OXE396:OXF396"/>
    <mergeCell ref="OXG396:OXH396"/>
    <mergeCell ref="OXI396:OXJ396"/>
    <mergeCell ref="OXK396:OXL396"/>
    <mergeCell ref="OXM396:OXN396"/>
    <mergeCell ref="OXO396:OXP396"/>
    <mergeCell ref="OXQ396:OXR396"/>
    <mergeCell ref="OXS396:OXT396"/>
    <mergeCell ref="OWK396:OWL396"/>
    <mergeCell ref="OWM396:OWN396"/>
    <mergeCell ref="OWO396:OWP396"/>
    <mergeCell ref="OWQ396:OWR396"/>
    <mergeCell ref="OWS396:OWT396"/>
    <mergeCell ref="OWU396:OWV396"/>
    <mergeCell ref="OWW396:OWX396"/>
    <mergeCell ref="OWY396:OWZ396"/>
    <mergeCell ref="OXA396:OXB396"/>
    <mergeCell ref="OYM396:OYN396"/>
    <mergeCell ref="OYO396:OYP396"/>
    <mergeCell ref="OYQ396:OYR396"/>
    <mergeCell ref="OYS396:OYT396"/>
    <mergeCell ref="OYU396:OYV396"/>
    <mergeCell ref="OYW396:OYX396"/>
    <mergeCell ref="OYY396:OYZ396"/>
    <mergeCell ref="OZA396:OZB396"/>
    <mergeCell ref="OZC396:OZD396"/>
    <mergeCell ref="OXU396:OXV396"/>
    <mergeCell ref="OXW396:OXX396"/>
    <mergeCell ref="OXY396:OXZ396"/>
    <mergeCell ref="OYA396:OYB396"/>
    <mergeCell ref="OYC396:OYD396"/>
    <mergeCell ref="OYE396:OYF396"/>
    <mergeCell ref="OYG396:OYH396"/>
    <mergeCell ref="OYI396:OYJ396"/>
    <mergeCell ref="OYK396:OYL396"/>
    <mergeCell ref="OZW396:OZX396"/>
    <mergeCell ref="OZY396:OZZ396"/>
    <mergeCell ref="PAA396:PAB396"/>
    <mergeCell ref="PAC396:PAD396"/>
    <mergeCell ref="PAE396:PAF396"/>
    <mergeCell ref="PAG396:PAH396"/>
    <mergeCell ref="PAI396:PAJ396"/>
    <mergeCell ref="PAK396:PAL396"/>
    <mergeCell ref="PAM396:PAN396"/>
    <mergeCell ref="OZE396:OZF396"/>
    <mergeCell ref="OZG396:OZH396"/>
    <mergeCell ref="OZI396:OZJ396"/>
    <mergeCell ref="OZK396:OZL396"/>
    <mergeCell ref="OZM396:OZN396"/>
    <mergeCell ref="OZO396:OZP396"/>
    <mergeCell ref="OZQ396:OZR396"/>
    <mergeCell ref="OZS396:OZT396"/>
    <mergeCell ref="OZU396:OZV396"/>
    <mergeCell ref="PBG396:PBH396"/>
    <mergeCell ref="PBI396:PBJ396"/>
    <mergeCell ref="PBK396:PBL396"/>
    <mergeCell ref="PBM396:PBN396"/>
    <mergeCell ref="PBO396:PBP396"/>
    <mergeCell ref="PBQ396:PBR396"/>
    <mergeCell ref="PBS396:PBT396"/>
    <mergeCell ref="PBU396:PBV396"/>
    <mergeCell ref="PBW396:PBX396"/>
    <mergeCell ref="PAO396:PAP396"/>
    <mergeCell ref="PAQ396:PAR396"/>
    <mergeCell ref="PAS396:PAT396"/>
    <mergeCell ref="PAU396:PAV396"/>
    <mergeCell ref="PAW396:PAX396"/>
    <mergeCell ref="PAY396:PAZ396"/>
    <mergeCell ref="PBA396:PBB396"/>
    <mergeCell ref="PBC396:PBD396"/>
    <mergeCell ref="PBE396:PBF396"/>
    <mergeCell ref="PCQ396:PCR396"/>
    <mergeCell ref="PCS396:PCT396"/>
    <mergeCell ref="PCU396:PCV396"/>
    <mergeCell ref="PCW396:PCX396"/>
    <mergeCell ref="PCY396:PCZ396"/>
    <mergeCell ref="PDA396:PDB396"/>
    <mergeCell ref="PDC396:PDD396"/>
    <mergeCell ref="PDE396:PDF396"/>
    <mergeCell ref="PDG396:PDH396"/>
    <mergeCell ref="PBY396:PBZ396"/>
    <mergeCell ref="PCA396:PCB396"/>
    <mergeCell ref="PCC396:PCD396"/>
    <mergeCell ref="PCE396:PCF396"/>
    <mergeCell ref="PCG396:PCH396"/>
    <mergeCell ref="PCI396:PCJ396"/>
    <mergeCell ref="PCK396:PCL396"/>
    <mergeCell ref="PCM396:PCN396"/>
    <mergeCell ref="PCO396:PCP396"/>
    <mergeCell ref="PEA396:PEB396"/>
    <mergeCell ref="PEC396:PED396"/>
    <mergeCell ref="PEE396:PEF396"/>
    <mergeCell ref="PEG396:PEH396"/>
    <mergeCell ref="PEI396:PEJ396"/>
    <mergeCell ref="PEK396:PEL396"/>
    <mergeCell ref="PEM396:PEN396"/>
    <mergeCell ref="PEO396:PEP396"/>
    <mergeCell ref="PEQ396:PER396"/>
    <mergeCell ref="PDI396:PDJ396"/>
    <mergeCell ref="PDK396:PDL396"/>
    <mergeCell ref="PDM396:PDN396"/>
    <mergeCell ref="PDO396:PDP396"/>
    <mergeCell ref="PDQ396:PDR396"/>
    <mergeCell ref="PDS396:PDT396"/>
    <mergeCell ref="PDU396:PDV396"/>
    <mergeCell ref="PDW396:PDX396"/>
    <mergeCell ref="PDY396:PDZ396"/>
    <mergeCell ref="PFK396:PFL396"/>
    <mergeCell ref="PFM396:PFN396"/>
    <mergeCell ref="PFO396:PFP396"/>
    <mergeCell ref="PFQ396:PFR396"/>
    <mergeCell ref="PFS396:PFT396"/>
    <mergeCell ref="PFU396:PFV396"/>
    <mergeCell ref="PFW396:PFX396"/>
    <mergeCell ref="PFY396:PFZ396"/>
    <mergeCell ref="PGA396:PGB396"/>
    <mergeCell ref="PES396:PET396"/>
    <mergeCell ref="PEU396:PEV396"/>
    <mergeCell ref="PEW396:PEX396"/>
    <mergeCell ref="PEY396:PEZ396"/>
    <mergeCell ref="PFA396:PFB396"/>
    <mergeCell ref="PFC396:PFD396"/>
    <mergeCell ref="PFE396:PFF396"/>
    <mergeCell ref="PFG396:PFH396"/>
    <mergeCell ref="PFI396:PFJ396"/>
    <mergeCell ref="PGU396:PGV396"/>
    <mergeCell ref="PGW396:PGX396"/>
    <mergeCell ref="PGY396:PGZ396"/>
    <mergeCell ref="PHA396:PHB396"/>
    <mergeCell ref="PHC396:PHD396"/>
    <mergeCell ref="PHE396:PHF396"/>
    <mergeCell ref="PHG396:PHH396"/>
    <mergeCell ref="PHI396:PHJ396"/>
    <mergeCell ref="PHK396:PHL396"/>
    <mergeCell ref="PGC396:PGD396"/>
    <mergeCell ref="PGE396:PGF396"/>
    <mergeCell ref="PGG396:PGH396"/>
    <mergeCell ref="PGI396:PGJ396"/>
    <mergeCell ref="PGK396:PGL396"/>
    <mergeCell ref="PGM396:PGN396"/>
    <mergeCell ref="PGO396:PGP396"/>
    <mergeCell ref="PGQ396:PGR396"/>
    <mergeCell ref="PGS396:PGT396"/>
    <mergeCell ref="PIE396:PIF396"/>
    <mergeCell ref="PIG396:PIH396"/>
    <mergeCell ref="PII396:PIJ396"/>
    <mergeCell ref="PIK396:PIL396"/>
    <mergeCell ref="PIM396:PIN396"/>
    <mergeCell ref="PIO396:PIP396"/>
    <mergeCell ref="PIQ396:PIR396"/>
    <mergeCell ref="PIS396:PIT396"/>
    <mergeCell ref="PIU396:PIV396"/>
    <mergeCell ref="PHM396:PHN396"/>
    <mergeCell ref="PHO396:PHP396"/>
    <mergeCell ref="PHQ396:PHR396"/>
    <mergeCell ref="PHS396:PHT396"/>
    <mergeCell ref="PHU396:PHV396"/>
    <mergeCell ref="PHW396:PHX396"/>
    <mergeCell ref="PHY396:PHZ396"/>
    <mergeCell ref="PIA396:PIB396"/>
    <mergeCell ref="PIC396:PID396"/>
    <mergeCell ref="PJO396:PJP396"/>
    <mergeCell ref="PJQ396:PJR396"/>
    <mergeCell ref="PJS396:PJT396"/>
    <mergeCell ref="PJU396:PJV396"/>
    <mergeCell ref="PJW396:PJX396"/>
    <mergeCell ref="PJY396:PJZ396"/>
    <mergeCell ref="PKA396:PKB396"/>
    <mergeCell ref="PKC396:PKD396"/>
    <mergeCell ref="PKE396:PKF396"/>
    <mergeCell ref="PIW396:PIX396"/>
    <mergeCell ref="PIY396:PIZ396"/>
    <mergeCell ref="PJA396:PJB396"/>
    <mergeCell ref="PJC396:PJD396"/>
    <mergeCell ref="PJE396:PJF396"/>
    <mergeCell ref="PJG396:PJH396"/>
    <mergeCell ref="PJI396:PJJ396"/>
    <mergeCell ref="PJK396:PJL396"/>
    <mergeCell ref="PJM396:PJN396"/>
    <mergeCell ref="PKY396:PKZ396"/>
    <mergeCell ref="PLA396:PLB396"/>
    <mergeCell ref="PLC396:PLD396"/>
    <mergeCell ref="PLE396:PLF396"/>
    <mergeCell ref="PLG396:PLH396"/>
    <mergeCell ref="PLI396:PLJ396"/>
    <mergeCell ref="PLK396:PLL396"/>
    <mergeCell ref="PLM396:PLN396"/>
    <mergeCell ref="PLO396:PLP396"/>
    <mergeCell ref="PKG396:PKH396"/>
    <mergeCell ref="PKI396:PKJ396"/>
    <mergeCell ref="PKK396:PKL396"/>
    <mergeCell ref="PKM396:PKN396"/>
    <mergeCell ref="PKO396:PKP396"/>
    <mergeCell ref="PKQ396:PKR396"/>
    <mergeCell ref="PKS396:PKT396"/>
    <mergeCell ref="PKU396:PKV396"/>
    <mergeCell ref="PKW396:PKX396"/>
    <mergeCell ref="PMI396:PMJ396"/>
    <mergeCell ref="PMK396:PML396"/>
    <mergeCell ref="PMM396:PMN396"/>
    <mergeCell ref="PMO396:PMP396"/>
    <mergeCell ref="PMQ396:PMR396"/>
    <mergeCell ref="PMS396:PMT396"/>
    <mergeCell ref="PMU396:PMV396"/>
    <mergeCell ref="PMW396:PMX396"/>
    <mergeCell ref="PMY396:PMZ396"/>
    <mergeCell ref="PLQ396:PLR396"/>
    <mergeCell ref="PLS396:PLT396"/>
    <mergeCell ref="PLU396:PLV396"/>
    <mergeCell ref="PLW396:PLX396"/>
    <mergeCell ref="PLY396:PLZ396"/>
    <mergeCell ref="PMA396:PMB396"/>
    <mergeCell ref="PMC396:PMD396"/>
    <mergeCell ref="PME396:PMF396"/>
    <mergeCell ref="PMG396:PMH396"/>
    <mergeCell ref="PNS396:PNT396"/>
    <mergeCell ref="PNU396:PNV396"/>
    <mergeCell ref="PNW396:PNX396"/>
    <mergeCell ref="PNY396:PNZ396"/>
    <mergeCell ref="POA396:POB396"/>
    <mergeCell ref="POC396:POD396"/>
    <mergeCell ref="POE396:POF396"/>
    <mergeCell ref="POG396:POH396"/>
    <mergeCell ref="POI396:POJ396"/>
    <mergeCell ref="PNA396:PNB396"/>
    <mergeCell ref="PNC396:PND396"/>
    <mergeCell ref="PNE396:PNF396"/>
    <mergeCell ref="PNG396:PNH396"/>
    <mergeCell ref="PNI396:PNJ396"/>
    <mergeCell ref="PNK396:PNL396"/>
    <mergeCell ref="PNM396:PNN396"/>
    <mergeCell ref="PNO396:PNP396"/>
    <mergeCell ref="PNQ396:PNR396"/>
    <mergeCell ref="PPC396:PPD396"/>
    <mergeCell ref="PPE396:PPF396"/>
    <mergeCell ref="PPG396:PPH396"/>
    <mergeCell ref="PPI396:PPJ396"/>
    <mergeCell ref="PPK396:PPL396"/>
    <mergeCell ref="PPM396:PPN396"/>
    <mergeCell ref="PPO396:PPP396"/>
    <mergeCell ref="PPQ396:PPR396"/>
    <mergeCell ref="PPS396:PPT396"/>
    <mergeCell ref="POK396:POL396"/>
    <mergeCell ref="POM396:PON396"/>
    <mergeCell ref="POO396:POP396"/>
    <mergeCell ref="POQ396:POR396"/>
    <mergeCell ref="POS396:POT396"/>
    <mergeCell ref="POU396:POV396"/>
    <mergeCell ref="POW396:POX396"/>
    <mergeCell ref="POY396:POZ396"/>
    <mergeCell ref="PPA396:PPB396"/>
    <mergeCell ref="PQM396:PQN396"/>
    <mergeCell ref="PQO396:PQP396"/>
    <mergeCell ref="PQQ396:PQR396"/>
    <mergeCell ref="PQS396:PQT396"/>
    <mergeCell ref="PQU396:PQV396"/>
    <mergeCell ref="PQW396:PQX396"/>
    <mergeCell ref="PQY396:PQZ396"/>
    <mergeCell ref="PRA396:PRB396"/>
    <mergeCell ref="PRC396:PRD396"/>
    <mergeCell ref="PPU396:PPV396"/>
    <mergeCell ref="PPW396:PPX396"/>
    <mergeCell ref="PPY396:PPZ396"/>
    <mergeCell ref="PQA396:PQB396"/>
    <mergeCell ref="PQC396:PQD396"/>
    <mergeCell ref="PQE396:PQF396"/>
    <mergeCell ref="PQG396:PQH396"/>
    <mergeCell ref="PQI396:PQJ396"/>
    <mergeCell ref="PQK396:PQL396"/>
    <mergeCell ref="PRW396:PRX396"/>
    <mergeCell ref="PRY396:PRZ396"/>
    <mergeCell ref="PSA396:PSB396"/>
    <mergeCell ref="PSC396:PSD396"/>
    <mergeCell ref="PSE396:PSF396"/>
    <mergeCell ref="PSG396:PSH396"/>
    <mergeCell ref="PSI396:PSJ396"/>
    <mergeCell ref="PSK396:PSL396"/>
    <mergeCell ref="PSM396:PSN396"/>
    <mergeCell ref="PRE396:PRF396"/>
    <mergeCell ref="PRG396:PRH396"/>
    <mergeCell ref="PRI396:PRJ396"/>
    <mergeCell ref="PRK396:PRL396"/>
    <mergeCell ref="PRM396:PRN396"/>
    <mergeCell ref="PRO396:PRP396"/>
    <mergeCell ref="PRQ396:PRR396"/>
    <mergeCell ref="PRS396:PRT396"/>
    <mergeCell ref="PRU396:PRV396"/>
    <mergeCell ref="PTG396:PTH396"/>
    <mergeCell ref="PTI396:PTJ396"/>
    <mergeCell ref="PTK396:PTL396"/>
    <mergeCell ref="PTM396:PTN396"/>
    <mergeCell ref="PTO396:PTP396"/>
    <mergeCell ref="PTQ396:PTR396"/>
    <mergeCell ref="PTS396:PTT396"/>
    <mergeCell ref="PTU396:PTV396"/>
    <mergeCell ref="PTW396:PTX396"/>
    <mergeCell ref="PSO396:PSP396"/>
    <mergeCell ref="PSQ396:PSR396"/>
    <mergeCell ref="PSS396:PST396"/>
    <mergeCell ref="PSU396:PSV396"/>
    <mergeCell ref="PSW396:PSX396"/>
    <mergeCell ref="PSY396:PSZ396"/>
    <mergeCell ref="PTA396:PTB396"/>
    <mergeCell ref="PTC396:PTD396"/>
    <mergeCell ref="PTE396:PTF396"/>
    <mergeCell ref="PUQ396:PUR396"/>
    <mergeCell ref="PUS396:PUT396"/>
    <mergeCell ref="PUU396:PUV396"/>
    <mergeCell ref="PUW396:PUX396"/>
    <mergeCell ref="PUY396:PUZ396"/>
    <mergeCell ref="PVA396:PVB396"/>
    <mergeCell ref="PVC396:PVD396"/>
    <mergeCell ref="PVE396:PVF396"/>
    <mergeCell ref="PVG396:PVH396"/>
    <mergeCell ref="PTY396:PTZ396"/>
    <mergeCell ref="PUA396:PUB396"/>
    <mergeCell ref="PUC396:PUD396"/>
    <mergeCell ref="PUE396:PUF396"/>
    <mergeCell ref="PUG396:PUH396"/>
    <mergeCell ref="PUI396:PUJ396"/>
    <mergeCell ref="PUK396:PUL396"/>
    <mergeCell ref="PUM396:PUN396"/>
    <mergeCell ref="PUO396:PUP396"/>
    <mergeCell ref="PWA396:PWB396"/>
    <mergeCell ref="PWC396:PWD396"/>
    <mergeCell ref="PWE396:PWF396"/>
    <mergeCell ref="PWG396:PWH396"/>
    <mergeCell ref="PWI396:PWJ396"/>
    <mergeCell ref="PWK396:PWL396"/>
    <mergeCell ref="PWM396:PWN396"/>
    <mergeCell ref="PWO396:PWP396"/>
    <mergeCell ref="PWQ396:PWR396"/>
    <mergeCell ref="PVI396:PVJ396"/>
    <mergeCell ref="PVK396:PVL396"/>
    <mergeCell ref="PVM396:PVN396"/>
    <mergeCell ref="PVO396:PVP396"/>
    <mergeCell ref="PVQ396:PVR396"/>
    <mergeCell ref="PVS396:PVT396"/>
    <mergeCell ref="PVU396:PVV396"/>
    <mergeCell ref="PVW396:PVX396"/>
    <mergeCell ref="PVY396:PVZ396"/>
    <mergeCell ref="PXK396:PXL396"/>
    <mergeCell ref="PXM396:PXN396"/>
    <mergeCell ref="PXO396:PXP396"/>
    <mergeCell ref="PXQ396:PXR396"/>
    <mergeCell ref="PXS396:PXT396"/>
    <mergeCell ref="PXU396:PXV396"/>
    <mergeCell ref="PXW396:PXX396"/>
    <mergeCell ref="PXY396:PXZ396"/>
    <mergeCell ref="PYA396:PYB396"/>
    <mergeCell ref="PWS396:PWT396"/>
    <mergeCell ref="PWU396:PWV396"/>
    <mergeCell ref="PWW396:PWX396"/>
    <mergeCell ref="PWY396:PWZ396"/>
    <mergeCell ref="PXA396:PXB396"/>
    <mergeCell ref="PXC396:PXD396"/>
    <mergeCell ref="PXE396:PXF396"/>
    <mergeCell ref="PXG396:PXH396"/>
    <mergeCell ref="PXI396:PXJ396"/>
    <mergeCell ref="PYU396:PYV396"/>
    <mergeCell ref="PYW396:PYX396"/>
    <mergeCell ref="PYY396:PYZ396"/>
    <mergeCell ref="PZA396:PZB396"/>
    <mergeCell ref="PZC396:PZD396"/>
    <mergeCell ref="PZE396:PZF396"/>
    <mergeCell ref="PZG396:PZH396"/>
    <mergeCell ref="PZI396:PZJ396"/>
    <mergeCell ref="PZK396:PZL396"/>
    <mergeCell ref="PYC396:PYD396"/>
    <mergeCell ref="PYE396:PYF396"/>
    <mergeCell ref="PYG396:PYH396"/>
    <mergeCell ref="PYI396:PYJ396"/>
    <mergeCell ref="PYK396:PYL396"/>
    <mergeCell ref="PYM396:PYN396"/>
    <mergeCell ref="PYO396:PYP396"/>
    <mergeCell ref="PYQ396:PYR396"/>
    <mergeCell ref="PYS396:PYT396"/>
    <mergeCell ref="QAE396:QAF396"/>
    <mergeCell ref="QAG396:QAH396"/>
    <mergeCell ref="QAI396:QAJ396"/>
    <mergeCell ref="QAK396:QAL396"/>
    <mergeCell ref="QAM396:QAN396"/>
    <mergeCell ref="QAO396:QAP396"/>
    <mergeCell ref="QAQ396:QAR396"/>
    <mergeCell ref="QAS396:QAT396"/>
    <mergeCell ref="QAU396:QAV396"/>
    <mergeCell ref="PZM396:PZN396"/>
    <mergeCell ref="PZO396:PZP396"/>
    <mergeCell ref="PZQ396:PZR396"/>
    <mergeCell ref="PZS396:PZT396"/>
    <mergeCell ref="PZU396:PZV396"/>
    <mergeCell ref="PZW396:PZX396"/>
    <mergeCell ref="PZY396:PZZ396"/>
    <mergeCell ref="QAA396:QAB396"/>
    <mergeCell ref="QAC396:QAD396"/>
    <mergeCell ref="QBO396:QBP396"/>
    <mergeCell ref="QBQ396:QBR396"/>
    <mergeCell ref="QBS396:QBT396"/>
    <mergeCell ref="QBU396:QBV396"/>
    <mergeCell ref="QBW396:QBX396"/>
    <mergeCell ref="QBY396:QBZ396"/>
    <mergeCell ref="QCA396:QCB396"/>
    <mergeCell ref="QCC396:QCD396"/>
    <mergeCell ref="QCE396:QCF396"/>
    <mergeCell ref="QAW396:QAX396"/>
    <mergeCell ref="QAY396:QAZ396"/>
    <mergeCell ref="QBA396:QBB396"/>
    <mergeCell ref="QBC396:QBD396"/>
    <mergeCell ref="QBE396:QBF396"/>
    <mergeCell ref="QBG396:QBH396"/>
    <mergeCell ref="QBI396:QBJ396"/>
    <mergeCell ref="QBK396:QBL396"/>
    <mergeCell ref="QBM396:QBN396"/>
    <mergeCell ref="QCY396:QCZ396"/>
    <mergeCell ref="QDA396:QDB396"/>
    <mergeCell ref="QDC396:QDD396"/>
    <mergeCell ref="QDE396:QDF396"/>
    <mergeCell ref="QDG396:QDH396"/>
    <mergeCell ref="QDI396:QDJ396"/>
    <mergeCell ref="QDK396:QDL396"/>
    <mergeCell ref="QDM396:QDN396"/>
    <mergeCell ref="QDO396:QDP396"/>
    <mergeCell ref="QCG396:QCH396"/>
    <mergeCell ref="QCI396:QCJ396"/>
    <mergeCell ref="QCK396:QCL396"/>
    <mergeCell ref="QCM396:QCN396"/>
    <mergeCell ref="QCO396:QCP396"/>
    <mergeCell ref="QCQ396:QCR396"/>
    <mergeCell ref="QCS396:QCT396"/>
    <mergeCell ref="QCU396:QCV396"/>
    <mergeCell ref="QCW396:QCX396"/>
    <mergeCell ref="QEI396:QEJ396"/>
    <mergeCell ref="QEK396:QEL396"/>
    <mergeCell ref="QEM396:QEN396"/>
    <mergeCell ref="QEO396:QEP396"/>
    <mergeCell ref="QEQ396:QER396"/>
    <mergeCell ref="QES396:QET396"/>
    <mergeCell ref="QEU396:QEV396"/>
    <mergeCell ref="QEW396:QEX396"/>
    <mergeCell ref="QEY396:QEZ396"/>
    <mergeCell ref="QDQ396:QDR396"/>
    <mergeCell ref="QDS396:QDT396"/>
    <mergeCell ref="QDU396:QDV396"/>
    <mergeCell ref="QDW396:QDX396"/>
    <mergeCell ref="QDY396:QDZ396"/>
    <mergeCell ref="QEA396:QEB396"/>
    <mergeCell ref="QEC396:QED396"/>
    <mergeCell ref="QEE396:QEF396"/>
    <mergeCell ref="QEG396:QEH396"/>
    <mergeCell ref="QFS396:QFT396"/>
    <mergeCell ref="QFU396:QFV396"/>
    <mergeCell ref="QFW396:QFX396"/>
    <mergeCell ref="QFY396:QFZ396"/>
    <mergeCell ref="QGA396:QGB396"/>
    <mergeCell ref="QGC396:QGD396"/>
    <mergeCell ref="QGE396:QGF396"/>
    <mergeCell ref="QGG396:QGH396"/>
    <mergeCell ref="QGI396:QGJ396"/>
    <mergeCell ref="QFA396:QFB396"/>
    <mergeCell ref="QFC396:QFD396"/>
    <mergeCell ref="QFE396:QFF396"/>
    <mergeCell ref="QFG396:QFH396"/>
    <mergeCell ref="QFI396:QFJ396"/>
    <mergeCell ref="QFK396:QFL396"/>
    <mergeCell ref="QFM396:QFN396"/>
    <mergeCell ref="QFO396:QFP396"/>
    <mergeCell ref="QFQ396:QFR396"/>
    <mergeCell ref="QHC396:QHD396"/>
    <mergeCell ref="QHE396:QHF396"/>
    <mergeCell ref="QHG396:QHH396"/>
    <mergeCell ref="QHI396:QHJ396"/>
    <mergeCell ref="QHK396:QHL396"/>
    <mergeCell ref="QHM396:QHN396"/>
    <mergeCell ref="QHO396:QHP396"/>
    <mergeCell ref="QHQ396:QHR396"/>
    <mergeCell ref="QHS396:QHT396"/>
    <mergeCell ref="QGK396:QGL396"/>
    <mergeCell ref="QGM396:QGN396"/>
    <mergeCell ref="QGO396:QGP396"/>
    <mergeCell ref="QGQ396:QGR396"/>
    <mergeCell ref="QGS396:QGT396"/>
    <mergeCell ref="QGU396:QGV396"/>
    <mergeCell ref="QGW396:QGX396"/>
    <mergeCell ref="QGY396:QGZ396"/>
    <mergeCell ref="QHA396:QHB396"/>
    <mergeCell ref="QIM396:QIN396"/>
    <mergeCell ref="QIO396:QIP396"/>
    <mergeCell ref="QIQ396:QIR396"/>
    <mergeCell ref="QIS396:QIT396"/>
    <mergeCell ref="QIU396:QIV396"/>
    <mergeCell ref="QIW396:QIX396"/>
    <mergeCell ref="QIY396:QIZ396"/>
    <mergeCell ref="QJA396:QJB396"/>
    <mergeCell ref="QJC396:QJD396"/>
    <mergeCell ref="QHU396:QHV396"/>
    <mergeCell ref="QHW396:QHX396"/>
    <mergeCell ref="QHY396:QHZ396"/>
    <mergeCell ref="QIA396:QIB396"/>
    <mergeCell ref="QIC396:QID396"/>
    <mergeCell ref="QIE396:QIF396"/>
    <mergeCell ref="QIG396:QIH396"/>
    <mergeCell ref="QII396:QIJ396"/>
    <mergeCell ref="QIK396:QIL396"/>
    <mergeCell ref="QJW396:QJX396"/>
    <mergeCell ref="QJY396:QJZ396"/>
    <mergeCell ref="QKA396:QKB396"/>
    <mergeCell ref="QKC396:QKD396"/>
    <mergeCell ref="QKE396:QKF396"/>
    <mergeCell ref="QKG396:QKH396"/>
    <mergeCell ref="QKI396:QKJ396"/>
    <mergeCell ref="QKK396:QKL396"/>
    <mergeCell ref="QKM396:QKN396"/>
    <mergeCell ref="QJE396:QJF396"/>
    <mergeCell ref="QJG396:QJH396"/>
    <mergeCell ref="QJI396:QJJ396"/>
    <mergeCell ref="QJK396:QJL396"/>
    <mergeCell ref="QJM396:QJN396"/>
    <mergeCell ref="QJO396:QJP396"/>
    <mergeCell ref="QJQ396:QJR396"/>
    <mergeCell ref="QJS396:QJT396"/>
    <mergeCell ref="QJU396:QJV396"/>
    <mergeCell ref="QLG396:QLH396"/>
    <mergeCell ref="QLI396:QLJ396"/>
    <mergeCell ref="QLK396:QLL396"/>
    <mergeCell ref="QLM396:QLN396"/>
    <mergeCell ref="QLO396:QLP396"/>
    <mergeCell ref="QLQ396:QLR396"/>
    <mergeCell ref="QLS396:QLT396"/>
    <mergeCell ref="QLU396:QLV396"/>
    <mergeCell ref="QLW396:QLX396"/>
    <mergeCell ref="QKO396:QKP396"/>
    <mergeCell ref="QKQ396:QKR396"/>
    <mergeCell ref="QKS396:QKT396"/>
    <mergeCell ref="QKU396:QKV396"/>
    <mergeCell ref="QKW396:QKX396"/>
    <mergeCell ref="QKY396:QKZ396"/>
    <mergeCell ref="QLA396:QLB396"/>
    <mergeCell ref="QLC396:QLD396"/>
    <mergeCell ref="QLE396:QLF396"/>
    <mergeCell ref="QMQ396:QMR396"/>
    <mergeCell ref="QMS396:QMT396"/>
    <mergeCell ref="QMU396:QMV396"/>
    <mergeCell ref="QMW396:QMX396"/>
    <mergeCell ref="QMY396:QMZ396"/>
    <mergeCell ref="QNA396:QNB396"/>
    <mergeCell ref="QNC396:QND396"/>
    <mergeCell ref="QNE396:QNF396"/>
    <mergeCell ref="QNG396:QNH396"/>
    <mergeCell ref="QLY396:QLZ396"/>
    <mergeCell ref="QMA396:QMB396"/>
    <mergeCell ref="QMC396:QMD396"/>
    <mergeCell ref="QME396:QMF396"/>
    <mergeCell ref="QMG396:QMH396"/>
    <mergeCell ref="QMI396:QMJ396"/>
    <mergeCell ref="QMK396:QML396"/>
    <mergeCell ref="QMM396:QMN396"/>
    <mergeCell ref="QMO396:QMP396"/>
    <mergeCell ref="QOA396:QOB396"/>
    <mergeCell ref="QOC396:QOD396"/>
    <mergeCell ref="QOE396:QOF396"/>
    <mergeCell ref="QOG396:QOH396"/>
    <mergeCell ref="QOI396:QOJ396"/>
    <mergeCell ref="QOK396:QOL396"/>
    <mergeCell ref="QOM396:QON396"/>
    <mergeCell ref="QOO396:QOP396"/>
    <mergeCell ref="QOQ396:QOR396"/>
    <mergeCell ref="QNI396:QNJ396"/>
    <mergeCell ref="QNK396:QNL396"/>
    <mergeCell ref="QNM396:QNN396"/>
    <mergeCell ref="QNO396:QNP396"/>
    <mergeCell ref="QNQ396:QNR396"/>
    <mergeCell ref="QNS396:QNT396"/>
    <mergeCell ref="QNU396:QNV396"/>
    <mergeCell ref="QNW396:QNX396"/>
    <mergeCell ref="QNY396:QNZ396"/>
    <mergeCell ref="QPK396:QPL396"/>
    <mergeCell ref="QPM396:QPN396"/>
    <mergeCell ref="QPO396:QPP396"/>
    <mergeCell ref="QPQ396:QPR396"/>
    <mergeCell ref="QPS396:QPT396"/>
    <mergeCell ref="QPU396:QPV396"/>
    <mergeCell ref="QPW396:QPX396"/>
    <mergeCell ref="QPY396:QPZ396"/>
    <mergeCell ref="QQA396:QQB396"/>
    <mergeCell ref="QOS396:QOT396"/>
    <mergeCell ref="QOU396:QOV396"/>
    <mergeCell ref="QOW396:QOX396"/>
    <mergeCell ref="QOY396:QOZ396"/>
    <mergeCell ref="QPA396:QPB396"/>
    <mergeCell ref="QPC396:QPD396"/>
    <mergeCell ref="QPE396:QPF396"/>
    <mergeCell ref="QPG396:QPH396"/>
    <mergeCell ref="QPI396:QPJ396"/>
    <mergeCell ref="QQU396:QQV396"/>
    <mergeCell ref="QQW396:QQX396"/>
    <mergeCell ref="QQY396:QQZ396"/>
    <mergeCell ref="QRA396:QRB396"/>
    <mergeCell ref="QRC396:QRD396"/>
    <mergeCell ref="QRE396:QRF396"/>
    <mergeCell ref="QRG396:QRH396"/>
    <mergeCell ref="QRI396:QRJ396"/>
    <mergeCell ref="QRK396:QRL396"/>
    <mergeCell ref="QQC396:QQD396"/>
    <mergeCell ref="QQE396:QQF396"/>
    <mergeCell ref="QQG396:QQH396"/>
    <mergeCell ref="QQI396:QQJ396"/>
    <mergeCell ref="QQK396:QQL396"/>
    <mergeCell ref="QQM396:QQN396"/>
    <mergeCell ref="QQO396:QQP396"/>
    <mergeCell ref="QQQ396:QQR396"/>
    <mergeCell ref="QQS396:QQT396"/>
    <mergeCell ref="QSE396:QSF396"/>
    <mergeCell ref="QSG396:QSH396"/>
    <mergeCell ref="QSI396:QSJ396"/>
    <mergeCell ref="QSK396:QSL396"/>
    <mergeCell ref="QSM396:QSN396"/>
    <mergeCell ref="QSO396:QSP396"/>
    <mergeCell ref="QSQ396:QSR396"/>
    <mergeCell ref="QSS396:QST396"/>
    <mergeCell ref="QSU396:QSV396"/>
    <mergeCell ref="QRM396:QRN396"/>
    <mergeCell ref="QRO396:QRP396"/>
    <mergeCell ref="QRQ396:QRR396"/>
    <mergeCell ref="QRS396:QRT396"/>
    <mergeCell ref="QRU396:QRV396"/>
    <mergeCell ref="QRW396:QRX396"/>
    <mergeCell ref="QRY396:QRZ396"/>
    <mergeCell ref="QSA396:QSB396"/>
    <mergeCell ref="QSC396:QSD396"/>
    <mergeCell ref="QTO396:QTP396"/>
    <mergeCell ref="QTQ396:QTR396"/>
    <mergeCell ref="QTS396:QTT396"/>
    <mergeCell ref="QTU396:QTV396"/>
    <mergeCell ref="QTW396:QTX396"/>
    <mergeCell ref="QTY396:QTZ396"/>
    <mergeCell ref="QUA396:QUB396"/>
    <mergeCell ref="QUC396:QUD396"/>
    <mergeCell ref="QUE396:QUF396"/>
    <mergeCell ref="QSW396:QSX396"/>
    <mergeCell ref="QSY396:QSZ396"/>
    <mergeCell ref="QTA396:QTB396"/>
    <mergeCell ref="QTC396:QTD396"/>
    <mergeCell ref="QTE396:QTF396"/>
    <mergeCell ref="QTG396:QTH396"/>
    <mergeCell ref="QTI396:QTJ396"/>
    <mergeCell ref="QTK396:QTL396"/>
    <mergeCell ref="QTM396:QTN396"/>
    <mergeCell ref="QUY396:QUZ396"/>
    <mergeCell ref="QVA396:QVB396"/>
    <mergeCell ref="QVC396:QVD396"/>
    <mergeCell ref="QVE396:QVF396"/>
    <mergeCell ref="QVG396:QVH396"/>
    <mergeCell ref="QVI396:QVJ396"/>
    <mergeCell ref="QVK396:QVL396"/>
    <mergeCell ref="QVM396:QVN396"/>
    <mergeCell ref="QVO396:QVP396"/>
    <mergeCell ref="QUG396:QUH396"/>
    <mergeCell ref="QUI396:QUJ396"/>
    <mergeCell ref="QUK396:QUL396"/>
    <mergeCell ref="QUM396:QUN396"/>
    <mergeCell ref="QUO396:QUP396"/>
    <mergeCell ref="QUQ396:QUR396"/>
    <mergeCell ref="QUS396:QUT396"/>
    <mergeCell ref="QUU396:QUV396"/>
    <mergeCell ref="QUW396:QUX396"/>
    <mergeCell ref="QWI396:QWJ396"/>
    <mergeCell ref="QWK396:QWL396"/>
    <mergeCell ref="QWM396:QWN396"/>
    <mergeCell ref="QWO396:QWP396"/>
    <mergeCell ref="QWQ396:QWR396"/>
    <mergeCell ref="QWS396:QWT396"/>
    <mergeCell ref="QWU396:QWV396"/>
    <mergeCell ref="QWW396:QWX396"/>
    <mergeCell ref="QWY396:QWZ396"/>
    <mergeCell ref="QVQ396:QVR396"/>
    <mergeCell ref="QVS396:QVT396"/>
    <mergeCell ref="QVU396:QVV396"/>
    <mergeCell ref="QVW396:QVX396"/>
    <mergeCell ref="QVY396:QVZ396"/>
    <mergeCell ref="QWA396:QWB396"/>
    <mergeCell ref="QWC396:QWD396"/>
    <mergeCell ref="QWE396:QWF396"/>
    <mergeCell ref="QWG396:QWH396"/>
    <mergeCell ref="QXS396:QXT396"/>
    <mergeCell ref="QXU396:QXV396"/>
    <mergeCell ref="QXW396:QXX396"/>
    <mergeCell ref="QXY396:QXZ396"/>
    <mergeCell ref="QYA396:QYB396"/>
    <mergeCell ref="QYC396:QYD396"/>
    <mergeCell ref="QYE396:QYF396"/>
    <mergeCell ref="QYG396:QYH396"/>
    <mergeCell ref="QYI396:QYJ396"/>
    <mergeCell ref="QXA396:QXB396"/>
    <mergeCell ref="QXC396:QXD396"/>
    <mergeCell ref="QXE396:QXF396"/>
    <mergeCell ref="QXG396:QXH396"/>
    <mergeCell ref="QXI396:QXJ396"/>
    <mergeCell ref="QXK396:QXL396"/>
    <mergeCell ref="QXM396:QXN396"/>
    <mergeCell ref="QXO396:QXP396"/>
    <mergeCell ref="QXQ396:QXR396"/>
    <mergeCell ref="QZC396:QZD396"/>
    <mergeCell ref="QZE396:QZF396"/>
    <mergeCell ref="QZG396:QZH396"/>
    <mergeCell ref="QZI396:QZJ396"/>
    <mergeCell ref="QZK396:QZL396"/>
    <mergeCell ref="QZM396:QZN396"/>
    <mergeCell ref="QZO396:QZP396"/>
    <mergeCell ref="QZQ396:QZR396"/>
    <mergeCell ref="QZS396:QZT396"/>
    <mergeCell ref="QYK396:QYL396"/>
    <mergeCell ref="QYM396:QYN396"/>
    <mergeCell ref="QYO396:QYP396"/>
    <mergeCell ref="QYQ396:QYR396"/>
    <mergeCell ref="QYS396:QYT396"/>
    <mergeCell ref="QYU396:QYV396"/>
    <mergeCell ref="QYW396:QYX396"/>
    <mergeCell ref="QYY396:QYZ396"/>
    <mergeCell ref="QZA396:QZB396"/>
    <mergeCell ref="RAM396:RAN396"/>
    <mergeCell ref="RAO396:RAP396"/>
    <mergeCell ref="RAQ396:RAR396"/>
    <mergeCell ref="RAS396:RAT396"/>
    <mergeCell ref="RAU396:RAV396"/>
    <mergeCell ref="RAW396:RAX396"/>
    <mergeCell ref="RAY396:RAZ396"/>
    <mergeCell ref="RBA396:RBB396"/>
    <mergeCell ref="RBC396:RBD396"/>
    <mergeCell ref="QZU396:QZV396"/>
    <mergeCell ref="QZW396:QZX396"/>
    <mergeCell ref="QZY396:QZZ396"/>
    <mergeCell ref="RAA396:RAB396"/>
    <mergeCell ref="RAC396:RAD396"/>
    <mergeCell ref="RAE396:RAF396"/>
    <mergeCell ref="RAG396:RAH396"/>
    <mergeCell ref="RAI396:RAJ396"/>
    <mergeCell ref="RAK396:RAL396"/>
    <mergeCell ref="RBW396:RBX396"/>
    <mergeCell ref="RBY396:RBZ396"/>
    <mergeCell ref="RCA396:RCB396"/>
    <mergeCell ref="RCC396:RCD396"/>
    <mergeCell ref="RCE396:RCF396"/>
    <mergeCell ref="RCG396:RCH396"/>
    <mergeCell ref="RCI396:RCJ396"/>
    <mergeCell ref="RCK396:RCL396"/>
    <mergeCell ref="RCM396:RCN396"/>
    <mergeCell ref="RBE396:RBF396"/>
    <mergeCell ref="RBG396:RBH396"/>
    <mergeCell ref="RBI396:RBJ396"/>
    <mergeCell ref="RBK396:RBL396"/>
    <mergeCell ref="RBM396:RBN396"/>
    <mergeCell ref="RBO396:RBP396"/>
    <mergeCell ref="RBQ396:RBR396"/>
    <mergeCell ref="RBS396:RBT396"/>
    <mergeCell ref="RBU396:RBV396"/>
    <mergeCell ref="RDG396:RDH396"/>
    <mergeCell ref="RDI396:RDJ396"/>
    <mergeCell ref="RDK396:RDL396"/>
    <mergeCell ref="RDM396:RDN396"/>
    <mergeCell ref="RDO396:RDP396"/>
    <mergeCell ref="RDQ396:RDR396"/>
    <mergeCell ref="RDS396:RDT396"/>
    <mergeCell ref="RDU396:RDV396"/>
    <mergeCell ref="RDW396:RDX396"/>
    <mergeCell ref="RCO396:RCP396"/>
    <mergeCell ref="RCQ396:RCR396"/>
    <mergeCell ref="RCS396:RCT396"/>
    <mergeCell ref="RCU396:RCV396"/>
    <mergeCell ref="RCW396:RCX396"/>
    <mergeCell ref="RCY396:RCZ396"/>
    <mergeCell ref="RDA396:RDB396"/>
    <mergeCell ref="RDC396:RDD396"/>
    <mergeCell ref="RDE396:RDF396"/>
    <mergeCell ref="REQ396:RER396"/>
    <mergeCell ref="RES396:RET396"/>
    <mergeCell ref="REU396:REV396"/>
    <mergeCell ref="REW396:REX396"/>
    <mergeCell ref="REY396:REZ396"/>
    <mergeCell ref="RFA396:RFB396"/>
    <mergeCell ref="RFC396:RFD396"/>
    <mergeCell ref="RFE396:RFF396"/>
    <mergeCell ref="RFG396:RFH396"/>
    <mergeCell ref="RDY396:RDZ396"/>
    <mergeCell ref="REA396:REB396"/>
    <mergeCell ref="REC396:RED396"/>
    <mergeCell ref="REE396:REF396"/>
    <mergeCell ref="REG396:REH396"/>
    <mergeCell ref="REI396:REJ396"/>
    <mergeCell ref="REK396:REL396"/>
    <mergeCell ref="REM396:REN396"/>
    <mergeCell ref="REO396:REP396"/>
    <mergeCell ref="RGA396:RGB396"/>
    <mergeCell ref="RGC396:RGD396"/>
    <mergeCell ref="RGE396:RGF396"/>
    <mergeCell ref="RGG396:RGH396"/>
    <mergeCell ref="RGI396:RGJ396"/>
    <mergeCell ref="RGK396:RGL396"/>
    <mergeCell ref="RGM396:RGN396"/>
    <mergeCell ref="RGO396:RGP396"/>
    <mergeCell ref="RGQ396:RGR396"/>
    <mergeCell ref="RFI396:RFJ396"/>
    <mergeCell ref="RFK396:RFL396"/>
    <mergeCell ref="RFM396:RFN396"/>
    <mergeCell ref="RFO396:RFP396"/>
    <mergeCell ref="RFQ396:RFR396"/>
    <mergeCell ref="RFS396:RFT396"/>
    <mergeCell ref="RFU396:RFV396"/>
    <mergeCell ref="RFW396:RFX396"/>
    <mergeCell ref="RFY396:RFZ396"/>
    <mergeCell ref="RHK396:RHL396"/>
    <mergeCell ref="RHM396:RHN396"/>
    <mergeCell ref="RHO396:RHP396"/>
    <mergeCell ref="RHQ396:RHR396"/>
    <mergeCell ref="RHS396:RHT396"/>
    <mergeCell ref="RHU396:RHV396"/>
    <mergeCell ref="RHW396:RHX396"/>
    <mergeCell ref="RHY396:RHZ396"/>
    <mergeCell ref="RIA396:RIB396"/>
    <mergeCell ref="RGS396:RGT396"/>
    <mergeCell ref="RGU396:RGV396"/>
    <mergeCell ref="RGW396:RGX396"/>
    <mergeCell ref="RGY396:RGZ396"/>
    <mergeCell ref="RHA396:RHB396"/>
    <mergeCell ref="RHC396:RHD396"/>
    <mergeCell ref="RHE396:RHF396"/>
    <mergeCell ref="RHG396:RHH396"/>
    <mergeCell ref="RHI396:RHJ396"/>
    <mergeCell ref="RIU396:RIV396"/>
    <mergeCell ref="RIW396:RIX396"/>
    <mergeCell ref="RIY396:RIZ396"/>
    <mergeCell ref="RJA396:RJB396"/>
    <mergeCell ref="RJC396:RJD396"/>
    <mergeCell ref="RJE396:RJF396"/>
    <mergeCell ref="RJG396:RJH396"/>
    <mergeCell ref="RJI396:RJJ396"/>
    <mergeCell ref="RJK396:RJL396"/>
    <mergeCell ref="RIC396:RID396"/>
    <mergeCell ref="RIE396:RIF396"/>
    <mergeCell ref="RIG396:RIH396"/>
    <mergeCell ref="RII396:RIJ396"/>
    <mergeCell ref="RIK396:RIL396"/>
    <mergeCell ref="RIM396:RIN396"/>
    <mergeCell ref="RIO396:RIP396"/>
    <mergeCell ref="RIQ396:RIR396"/>
    <mergeCell ref="RIS396:RIT396"/>
    <mergeCell ref="RKE396:RKF396"/>
    <mergeCell ref="RKG396:RKH396"/>
    <mergeCell ref="RKI396:RKJ396"/>
    <mergeCell ref="RKK396:RKL396"/>
    <mergeCell ref="RKM396:RKN396"/>
    <mergeCell ref="RKO396:RKP396"/>
    <mergeCell ref="RKQ396:RKR396"/>
    <mergeCell ref="RKS396:RKT396"/>
    <mergeCell ref="RKU396:RKV396"/>
    <mergeCell ref="RJM396:RJN396"/>
    <mergeCell ref="RJO396:RJP396"/>
    <mergeCell ref="RJQ396:RJR396"/>
    <mergeCell ref="RJS396:RJT396"/>
    <mergeCell ref="RJU396:RJV396"/>
    <mergeCell ref="RJW396:RJX396"/>
    <mergeCell ref="RJY396:RJZ396"/>
    <mergeCell ref="RKA396:RKB396"/>
    <mergeCell ref="RKC396:RKD396"/>
    <mergeCell ref="RLO396:RLP396"/>
    <mergeCell ref="RLQ396:RLR396"/>
    <mergeCell ref="RLS396:RLT396"/>
    <mergeCell ref="RLU396:RLV396"/>
    <mergeCell ref="RLW396:RLX396"/>
    <mergeCell ref="RLY396:RLZ396"/>
    <mergeCell ref="RMA396:RMB396"/>
    <mergeCell ref="RMC396:RMD396"/>
    <mergeCell ref="RME396:RMF396"/>
    <mergeCell ref="RKW396:RKX396"/>
    <mergeCell ref="RKY396:RKZ396"/>
    <mergeCell ref="RLA396:RLB396"/>
    <mergeCell ref="RLC396:RLD396"/>
    <mergeCell ref="RLE396:RLF396"/>
    <mergeCell ref="RLG396:RLH396"/>
    <mergeCell ref="RLI396:RLJ396"/>
    <mergeCell ref="RLK396:RLL396"/>
    <mergeCell ref="RLM396:RLN396"/>
    <mergeCell ref="RMY396:RMZ396"/>
    <mergeCell ref="RNA396:RNB396"/>
    <mergeCell ref="RNC396:RND396"/>
    <mergeCell ref="RNE396:RNF396"/>
    <mergeCell ref="RNG396:RNH396"/>
    <mergeCell ref="RNI396:RNJ396"/>
    <mergeCell ref="RNK396:RNL396"/>
    <mergeCell ref="RNM396:RNN396"/>
    <mergeCell ref="RNO396:RNP396"/>
    <mergeCell ref="RMG396:RMH396"/>
    <mergeCell ref="RMI396:RMJ396"/>
    <mergeCell ref="RMK396:RML396"/>
    <mergeCell ref="RMM396:RMN396"/>
    <mergeCell ref="RMO396:RMP396"/>
    <mergeCell ref="RMQ396:RMR396"/>
    <mergeCell ref="RMS396:RMT396"/>
    <mergeCell ref="RMU396:RMV396"/>
    <mergeCell ref="RMW396:RMX396"/>
    <mergeCell ref="ROI396:ROJ396"/>
    <mergeCell ref="ROK396:ROL396"/>
    <mergeCell ref="ROM396:RON396"/>
    <mergeCell ref="ROO396:ROP396"/>
    <mergeCell ref="ROQ396:ROR396"/>
    <mergeCell ref="ROS396:ROT396"/>
    <mergeCell ref="ROU396:ROV396"/>
    <mergeCell ref="ROW396:ROX396"/>
    <mergeCell ref="ROY396:ROZ396"/>
    <mergeCell ref="RNQ396:RNR396"/>
    <mergeCell ref="RNS396:RNT396"/>
    <mergeCell ref="RNU396:RNV396"/>
    <mergeCell ref="RNW396:RNX396"/>
    <mergeCell ref="RNY396:RNZ396"/>
    <mergeCell ref="ROA396:ROB396"/>
    <mergeCell ref="ROC396:ROD396"/>
    <mergeCell ref="ROE396:ROF396"/>
    <mergeCell ref="ROG396:ROH396"/>
    <mergeCell ref="RPS396:RPT396"/>
    <mergeCell ref="RPU396:RPV396"/>
    <mergeCell ref="RPW396:RPX396"/>
    <mergeCell ref="RPY396:RPZ396"/>
    <mergeCell ref="RQA396:RQB396"/>
    <mergeCell ref="RQC396:RQD396"/>
    <mergeCell ref="RQE396:RQF396"/>
    <mergeCell ref="RQG396:RQH396"/>
    <mergeCell ref="RQI396:RQJ396"/>
    <mergeCell ref="RPA396:RPB396"/>
    <mergeCell ref="RPC396:RPD396"/>
    <mergeCell ref="RPE396:RPF396"/>
    <mergeCell ref="RPG396:RPH396"/>
    <mergeCell ref="RPI396:RPJ396"/>
    <mergeCell ref="RPK396:RPL396"/>
    <mergeCell ref="RPM396:RPN396"/>
    <mergeCell ref="RPO396:RPP396"/>
    <mergeCell ref="RPQ396:RPR396"/>
    <mergeCell ref="RRC396:RRD396"/>
    <mergeCell ref="RRE396:RRF396"/>
    <mergeCell ref="RRG396:RRH396"/>
    <mergeCell ref="RRI396:RRJ396"/>
    <mergeCell ref="RRK396:RRL396"/>
    <mergeCell ref="RRM396:RRN396"/>
    <mergeCell ref="RRO396:RRP396"/>
    <mergeCell ref="RRQ396:RRR396"/>
    <mergeCell ref="RRS396:RRT396"/>
    <mergeCell ref="RQK396:RQL396"/>
    <mergeCell ref="RQM396:RQN396"/>
    <mergeCell ref="RQO396:RQP396"/>
    <mergeCell ref="RQQ396:RQR396"/>
    <mergeCell ref="RQS396:RQT396"/>
    <mergeCell ref="RQU396:RQV396"/>
    <mergeCell ref="RQW396:RQX396"/>
    <mergeCell ref="RQY396:RQZ396"/>
    <mergeCell ref="RRA396:RRB396"/>
    <mergeCell ref="RSM396:RSN396"/>
    <mergeCell ref="RSO396:RSP396"/>
    <mergeCell ref="RSQ396:RSR396"/>
    <mergeCell ref="RSS396:RST396"/>
    <mergeCell ref="RSU396:RSV396"/>
    <mergeCell ref="RSW396:RSX396"/>
    <mergeCell ref="RSY396:RSZ396"/>
    <mergeCell ref="RTA396:RTB396"/>
    <mergeCell ref="RTC396:RTD396"/>
    <mergeCell ref="RRU396:RRV396"/>
    <mergeCell ref="RRW396:RRX396"/>
    <mergeCell ref="RRY396:RRZ396"/>
    <mergeCell ref="RSA396:RSB396"/>
    <mergeCell ref="RSC396:RSD396"/>
    <mergeCell ref="RSE396:RSF396"/>
    <mergeCell ref="RSG396:RSH396"/>
    <mergeCell ref="RSI396:RSJ396"/>
    <mergeCell ref="RSK396:RSL396"/>
    <mergeCell ref="RTW396:RTX396"/>
    <mergeCell ref="RTY396:RTZ396"/>
    <mergeCell ref="RUA396:RUB396"/>
    <mergeCell ref="RUC396:RUD396"/>
    <mergeCell ref="RUE396:RUF396"/>
    <mergeCell ref="RUG396:RUH396"/>
    <mergeCell ref="RUI396:RUJ396"/>
    <mergeCell ref="RUK396:RUL396"/>
    <mergeCell ref="RUM396:RUN396"/>
    <mergeCell ref="RTE396:RTF396"/>
    <mergeCell ref="RTG396:RTH396"/>
    <mergeCell ref="RTI396:RTJ396"/>
    <mergeCell ref="RTK396:RTL396"/>
    <mergeCell ref="RTM396:RTN396"/>
    <mergeCell ref="RTO396:RTP396"/>
    <mergeCell ref="RTQ396:RTR396"/>
    <mergeCell ref="RTS396:RTT396"/>
    <mergeCell ref="RTU396:RTV396"/>
    <mergeCell ref="RVG396:RVH396"/>
    <mergeCell ref="RVI396:RVJ396"/>
    <mergeCell ref="RVK396:RVL396"/>
    <mergeCell ref="RVM396:RVN396"/>
    <mergeCell ref="RVO396:RVP396"/>
    <mergeCell ref="RVQ396:RVR396"/>
    <mergeCell ref="RVS396:RVT396"/>
    <mergeCell ref="RVU396:RVV396"/>
    <mergeCell ref="RVW396:RVX396"/>
    <mergeCell ref="RUO396:RUP396"/>
    <mergeCell ref="RUQ396:RUR396"/>
    <mergeCell ref="RUS396:RUT396"/>
    <mergeCell ref="RUU396:RUV396"/>
    <mergeCell ref="RUW396:RUX396"/>
    <mergeCell ref="RUY396:RUZ396"/>
    <mergeCell ref="RVA396:RVB396"/>
    <mergeCell ref="RVC396:RVD396"/>
    <mergeCell ref="RVE396:RVF396"/>
    <mergeCell ref="RWQ396:RWR396"/>
    <mergeCell ref="RWS396:RWT396"/>
    <mergeCell ref="RWU396:RWV396"/>
    <mergeCell ref="RWW396:RWX396"/>
    <mergeCell ref="RWY396:RWZ396"/>
    <mergeCell ref="RXA396:RXB396"/>
    <mergeCell ref="RXC396:RXD396"/>
    <mergeCell ref="RXE396:RXF396"/>
    <mergeCell ref="RXG396:RXH396"/>
    <mergeCell ref="RVY396:RVZ396"/>
    <mergeCell ref="RWA396:RWB396"/>
    <mergeCell ref="RWC396:RWD396"/>
    <mergeCell ref="RWE396:RWF396"/>
    <mergeCell ref="RWG396:RWH396"/>
    <mergeCell ref="RWI396:RWJ396"/>
    <mergeCell ref="RWK396:RWL396"/>
    <mergeCell ref="RWM396:RWN396"/>
    <mergeCell ref="RWO396:RWP396"/>
    <mergeCell ref="RYA396:RYB396"/>
    <mergeCell ref="RYC396:RYD396"/>
    <mergeCell ref="RYE396:RYF396"/>
    <mergeCell ref="RYG396:RYH396"/>
    <mergeCell ref="RYI396:RYJ396"/>
    <mergeCell ref="RYK396:RYL396"/>
    <mergeCell ref="RYM396:RYN396"/>
    <mergeCell ref="RYO396:RYP396"/>
    <mergeCell ref="RYQ396:RYR396"/>
    <mergeCell ref="RXI396:RXJ396"/>
    <mergeCell ref="RXK396:RXL396"/>
    <mergeCell ref="RXM396:RXN396"/>
    <mergeCell ref="RXO396:RXP396"/>
    <mergeCell ref="RXQ396:RXR396"/>
    <mergeCell ref="RXS396:RXT396"/>
    <mergeCell ref="RXU396:RXV396"/>
    <mergeCell ref="RXW396:RXX396"/>
    <mergeCell ref="RXY396:RXZ396"/>
    <mergeCell ref="RZK396:RZL396"/>
    <mergeCell ref="RZM396:RZN396"/>
    <mergeCell ref="RZO396:RZP396"/>
    <mergeCell ref="RZQ396:RZR396"/>
    <mergeCell ref="RZS396:RZT396"/>
    <mergeCell ref="RZU396:RZV396"/>
    <mergeCell ref="RZW396:RZX396"/>
    <mergeCell ref="RZY396:RZZ396"/>
    <mergeCell ref="SAA396:SAB396"/>
    <mergeCell ref="RYS396:RYT396"/>
    <mergeCell ref="RYU396:RYV396"/>
    <mergeCell ref="RYW396:RYX396"/>
    <mergeCell ref="RYY396:RYZ396"/>
    <mergeCell ref="RZA396:RZB396"/>
    <mergeCell ref="RZC396:RZD396"/>
    <mergeCell ref="RZE396:RZF396"/>
    <mergeCell ref="RZG396:RZH396"/>
    <mergeCell ref="RZI396:RZJ396"/>
    <mergeCell ref="SAU396:SAV396"/>
    <mergeCell ref="SAW396:SAX396"/>
    <mergeCell ref="SAY396:SAZ396"/>
    <mergeCell ref="SBA396:SBB396"/>
    <mergeCell ref="SBC396:SBD396"/>
    <mergeCell ref="SBE396:SBF396"/>
    <mergeCell ref="SBG396:SBH396"/>
    <mergeCell ref="SBI396:SBJ396"/>
    <mergeCell ref="SBK396:SBL396"/>
    <mergeCell ref="SAC396:SAD396"/>
    <mergeCell ref="SAE396:SAF396"/>
    <mergeCell ref="SAG396:SAH396"/>
    <mergeCell ref="SAI396:SAJ396"/>
    <mergeCell ref="SAK396:SAL396"/>
    <mergeCell ref="SAM396:SAN396"/>
    <mergeCell ref="SAO396:SAP396"/>
    <mergeCell ref="SAQ396:SAR396"/>
    <mergeCell ref="SAS396:SAT396"/>
    <mergeCell ref="SCE396:SCF396"/>
    <mergeCell ref="SCG396:SCH396"/>
    <mergeCell ref="SCI396:SCJ396"/>
    <mergeCell ref="SCK396:SCL396"/>
    <mergeCell ref="SCM396:SCN396"/>
    <mergeCell ref="SCO396:SCP396"/>
    <mergeCell ref="SCQ396:SCR396"/>
    <mergeCell ref="SCS396:SCT396"/>
    <mergeCell ref="SCU396:SCV396"/>
    <mergeCell ref="SBM396:SBN396"/>
    <mergeCell ref="SBO396:SBP396"/>
    <mergeCell ref="SBQ396:SBR396"/>
    <mergeCell ref="SBS396:SBT396"/>
    <mergeCell ref="SBU396:SBV396"/>
    <mergeCell ref="SBW396:SBX396"/>
    <mergeCell ref="SBY396:SBZ396"/>
    <mergeCell ref="SCA396:SCB396"/>
    <mergeCell ref="SCC396:SCD396"/>
    <mergeCell ref="SDO396:SDP396"/>
    <mergeCell ref="SDQ396:SDR396"/>
    <mergeCell ref="SDS396:SDT396"/>
    <mergeCell ref="SDU396:SDV396"/>
    <mergeCell ref="SDW396:SDX396"/>
    <mergeCell ref="SDY396:SDZ396"/>
    <mergeCell ref="SEA396:SEB396"/>
    <mergeCell ref="SEC396:SED396"/>
    <mergeCell ref="SEE396:SEF396"/>
    <mergeCell ref="SCW396:SCX396"/>
    <mergeCell ref="SCY396:SCZ396"/>
    <mergeCell ref="SDA396:SDB396"/>
    <mergeCell ref="SDC396:SDD396"/>
    <mergeCell ref="SDE396:SDF396"/>
    <mergeCell ref="SDG396:SDH396"/>
    <mergeCell ref="SDI396:SDJ396"/>
    <mergeCell ref="SDK396:SDL396"/>
    <mergeCell ref="SDM396:SDN396"/>
    <mergeCell ref="SEY396:SEZ396"/>
    <mergeCell ref="SFA396:SFB396"/>
    <mergeCell ref="SFC396:SFD396"/>
    <mergeCell ref="SFE396:SFF396"/>
    <mergeCell ref="SFG396:SFH396"/>
    <mergeCell ref="SFI396:SFJ396"/>
    <mergeCell ref="SFK396:SFL396"/>
    <mergeCell ref="SFM396:SFN396"/>
    <mergeCell ref="SFO396:SFP396"/>
    <mergeCell ref="SEG396:SEH396"/>
    <mergeCell ref="SEI396:SEJ396"/>
    <mergeCell ref="SEK396:SEL396"/>
    <mergeCell ref="SEM396:SEN396"/>
    <mergeCell ref="SEO396:SEP396"/>
    <mergeCell ref="SEQ396:SER396"/>
    <mergeCell ref="SES396:SET396"/>
    <mergeCell ref="SEU396:SEV396"/>
    <mergeCell ref="SEW396:SEX396"/>
    <mergeCell ref="SGI396:SGJ396"/>
    <mergeCell ref="SGK396:SGL396"/>
    <mergeCell ref="SGM396:SGN396"/>
    <mergeCell ref="SGO396:SGP396"/>
    <mergeCell ref="SGQ396:SGR396"/>
    <mergeCell ref="SGS396:SGT396"/>
    <mergeCell ref="SGU396:SGV396"/>
    <mergeCell ref="SGW396:SGX396"/>
    <mergeCell ref="SGY396:SGZ396"/>
    <mergeCell ref="SFQ396:SFR396"/>
    <mergeCell ref="SFS396:SFT396"/>
    <mergeCell ref="SFU396:SFV396"/>
    <mergeCell ref="SFW396:SFX396"/>
    <mergeCell ref="SFY396:SFZ396"/>
    <mergeCell ref="SGA396:SGB396"/>
    <mergeCell ref="SGC396:SGD396"/>
    <mergeCell ref="SGE396:SGF396"/>
    <mergeCell ref="SGG396:SGH396"/>
    <mergeCell ref="SHS396:SHT396"/>
    <mergeCell ref="SHU396:SHV396"/>
    <mergeCell ref="SHW396:SHX396"/>
    <mergeCell ref="SHY396:SHZ396"/>
    <mergeCell ref="SIA396:SIB396"/>
    <mergeCell ref="SIC396:SID396"/>
    <mergeCell ref="SIE396:SIF396"/>
    <mergeCell ref="SIG396:SIH396"/>
    <mergeCell ref="SII396:SIJ396"/>
    <mergeCell ref="SHA396:SHB396"/>
    <mergeCell ref="SHC396:SHD396"/>
    <mergeCell ref="SHE396:SHF396"/>
    <mergeCell ref="SHG396:SHH396"/>
    <mergeCell ref="SHI396:SHJ396"/>
    <mergeCell ref="SHK396:SHL396"/>
    <mergeCell ref="SHM396:SHN396"/>
    <mergeCell ref="SHO396:SHP396"/>
    <mergeCell ref="SHQ396:SHR396"/>
    <mergeCell ref="SJC396:SJD396"/>
    <mergeCell ref="SJE396:SJF396"/>
    <mergeCell ref="SJG396:SJH396"/>
    <mergeCell ref="SJI396:SJJ396"/>
    <mergeCell ref="SJK396:SJL396"/>
    <mergeCell ref="SJM396:SJN396"/>
    <mergeCell ref="SJO396:SJP396"/>
    <mergeCell ref="SJQ396:SJR396"/>
    <mergeCell ref="SJS396:SJT396"/>
    <mergeCell ref="SIK396:SIL396"/>
    <mergeCell ref="SIM396:SIN396"/>
    <mergeCell ref="SIO396:SIP396"/>
    <mergeCell ref="SIQ396:SIR396"/>
    <mergeCell ref="SIS396:SIT396"/>
    <mergeCell ref="SIU396:SIV396"/>
    <mergeCell ref="SIW396:SIX396"/>
    <mergeCell ref="SIY396:SIZ396"/>
    <mergeCell ref="SJA396:SJB396"/>
    <mergeCell ref="SKM396:SKN396"/>
    <mergeCell ref="SKO396:SKP396"/>
    <mergeCell ref="SKQ396:SKR396"/>
    <mergeCell ref="SKS396:SKT396"/>
    <mergeCell ref="SKU396:SKV396"/>
    <mergeCell ref="SKW396:SKX396"/>
    <mergeCell ref="SKY396:SKZ396"/>
    <mergeCell ref="SLA396:SLB396"/>
    <mergeCell ref="SLC396:SLD396"/>
    <mergeCell ref="SJU396:SJV396"/>
    <mergeCell ref="SJW396:SJX396"/>
    <mergeCell ref="SJY396:SJZ396"/>
    <mergeCell ref="SKA396:SKB396"/>
    <mergeCell ref="SKC396:SKD396"/>
    <mergeCell ref="SKE396:SKF396"/>
    <mergeCell ref="SKG396:SKH396"/>
    <mergeCell ref="SKI396:SKJ396"/>
    <mergeCell ref="SKK396:SKL396"/>
    <mergeCell ref="SLW396:SLX396"/>
    <mergeCell ref="SLY396:SLZ396"/>
    <mergeCell ref="SMA396:SMB396"/>
    <mergeCell ref="SMC396:SMD396"/>
    <mergeCell ref="SME396:SMF396"/>
    <mergeCell ref="SMG396:SMH396"/>
    <mergeCell ref="SMI396:SMJ396"/>
    <mergeCell ref="SMK396:SML396"/>
    <mergeCell ref="SMM396:SMN396"/>
    <mergeCell ref="SLE396:SLF396"/>
    <mergeCell ref="SLG396:SLH396"/>
    <mergeCell ref="SLI396:SLJ396"/>
    <mergeCell ref="SLK396:SLL396"/>
    <mergeCell ref="SLM396:SLN396"/>
    <mergeCell ref="SLO396:SLP396"/>
    <mergeCell ref="SLQ396:SLR396"/>
    <mergeCell ref="SLS396:SLT396"/>
    <mergeCell ref="SLU396:SLV396"/>
    <mergeCell ref="SNG396:SNH396"/>
    <mergeCell ref="SNI396:SNJ396"/>
    <mergeCell ref="SNK396:SNL396"/>
    <mergeCell ref="SNM396:SNN396"/>
    <mergeCell ref="SNO396:SNP396"/>
    <mergeCell ref="SNQ396:SNR396"/>
    <mergeCell ref="SNS396:SNT396"/>
    <mergeCell ref="SNU396:SNV396"/>
    <mergeCell ref="SNW396:SNX396"/>
    <mergeCell ref="SMO396:SMP396"/>
    <mergeCell ref="SMQ396:SMR396"/>
    <mergeCell ref="SMS396:SMT396"/>
    <mergeCell ref="SMU396:SMV396"/>
    <mergeCell ref="SMW396:SMX396"/>
    <mergeCell ref="SMY396:SMZ396"/>
    <mergeCell ref="SNA396:SNB396"/>
    <mergeCell ref="SNC396:SND396"/>
    <mergeCell ref="SNE396:SNF396"/>
    <mergeCell ref="SOQ396:SOR396"/>
    <mergeCell ref="SOS396:SOT396"/>
    <mergeCell ref="SOU396:SOV396"/>
    <mergeCell ref="SOW396:SOX396"/>
    <mergeCell ref="SOY396:SOZ396"/>
    <mergeCell ref="SPA396:SPB396"/>
    <mergeCell ref="SPC396:SPD396"/>
    <mergeCell ref="SPE396:SPF396"/>
    <mergeCell ref="SPG396:SPH396"/>
    <mergeCell ref="SNY396:SNZ396"/>
    <mergeCell ref="SOA396:SOB396"/>
    <mergeCell ref="SOC396:SOD396"/>
    <mergeCell ref="SOE396:SOF396"/>
    <mergeCell ref="SOG396:SOH396"/>
    <mergeCell ref="SOI396:SOJ396"/>
    <mergeCell ref="SOK396:SOL396"/>
    <mergeCell ref="SOM396:SON396"/>
    <mergeCell ref="SOO396:SOP396"/>
    <mergeCell ref="SQA396:SQB396"/>
    <mergeCell ref="SQC396:SQD396"/>
    <mergeCell ref="SQE396:SQF396"/>
    <mergeCell ref="SQG396:SQH396"/>
    <mergeCell ref="SQI396:SQJ396"/>
    <mergeCell ref="SQK396:SQL396"/>
    <mergeCell ref="SQM396:SQN396"/>
    <mergeCell ref="SQO396:SQP396"/>
    <mergeCell ref="SQQ396:SQR396"/>
    <mergeCell ref="SPI396:SPJ396"/>
    <mergeCell ref="SPK396:SPL396"/>
    <mergeCell ref="SPM396:SPN396"/>
    <mergeCell ref="SPO396:SPP396"/>
    <mergeCell ref="SPQ396:SPR396"/>
    <mergeCell ref="SPS396:SPT396"/>
    <mergeCell ref="SPU396:SPV396"/>
    <mergeCell ref="SPW396:SPX396"/>
    <mergeCell ref="SPY396:SPZ396"/>
    <mergeCell ref="SRK396:SRL396"/>
    <mergeCell ref="SRM396:SRN396"/>
    <mergeCell ref="SRO396:SRP396"/>
    <mergeCell ref="SRQ396:SRR396"/>
    <mergeCell ref="SRS396:SRT396"/>
    <mergeCell ref="SRU396:SRV396"/>
    <mergeCell ref="SRW396:SRX396"/>
    <mergeCell ref="SRY396:SRZ396"/>
    <mergeCell ref="SSA396:SSB396"/>
    <mergeCell ref="SQS396:SQT396"/>
    <mergeCell ref="SQU396:SQV396"/>
    <mergeCell ref="SQW396:SQX396"/>
    <mergeCell ref="SQY396:SQZ396"/>
    <mergeCell ref="SRA396:SRB396"/>
    <mergeCell ref="SRC396:SRD396"/>
    <mergeCell ref="SRE396:SRF396"/>
    <mergeCell ref="SRG396:SRH396"/>
    <mergeCell ref="SRI396:SRJ396"/>
    <mergeCell ref="SSU396:SSV396"/>
    <mergeCell ref="SSW396:SSX396"/>
    <mergeCell ref="SSY396:SSZ396"/>
    <mergeCell ref="STA396:STB396"/>
    <mergeCell ref="STC396:STD396"/>
    <mergeCell ref="STE396:STF396"/>
    <mergeCell ref="STG396:STH396"/>
    <mergeCell ref="STI396:STJ396"/>
    <mergeCell ref="STK396:STL396"/>
    <mergeCell ref="SSC396:SSD396"/>
    <mergeCell ref="SSE396:SSF396"/>
    <mergeCell ref="SSG396:SSH396"/>
    <mergeCell ref="SSI396:SSJ396"/>
    <mergeCell ref="SSK396:SSL396"/>
    <mergeCell ref="SSM396:SSN396"/>
    <mergeCell ref="SSO396:SSP396"/>
    <mergeCell ref="SSQ396:SSR396"/>
    <mergeCell ref="SSS396:SST396"/>
    <mergeCell ref="SUE396:SUF396"/>
    <mergeCell ref="SUG396:SUH396"/>
    <mergeCell ref="SUI396:SUJ396"/>
    <mergeCell ref="SUK396:SUL396"/>
    <mergeCell ref="SUM396:SUN396"/>
    <mergeCell ref="SUO396:SUP396"/>
    <mergeCell ref="SUQ396:SUR396"/>
    <mergeCell ref="SUS396:SUT396"/>
    <mergeCell ref="SUU396:SUV396"/>
    <mergeCell ref="STM396:STN396"/>
    <mergeCell ref="STO396:STP396"/>
    <mergeCell ref="STQ396:STR396"/>
    <mergeCell ref="STS396:STT396"/>
    <mergeCell ref="STU396:STV396"/>
    <mergeCell ref="STW396:STX396"/>
    <mergeCell ref="STY396:STZ396"/>
    <mergeCell ref="SUA396:SUB396"/>
    <mergeCell ref="SUC396:SUD396"/>
    <mergeCell ref="SVO396:SVP396"/>
    <mergeCell ref="SVQ396:SVR396"/>
    <mergeCell ref="SVS396:SVT396"/>
    <mergeCell ref="SVU396:SVV396"/>
    <mergeCell ref="SVW396:SVX396"/>
    <mergeCell ref="SVY396:SVZ396"/>
    <mergeCell ref="SWA396:SWB396"/>
    <mergeCell ref="SWC396:SWD396"/>
    <mergeCell ref="SWE396:SWF396"/>
    <mergeCell ref="SUW396:SUX396"/>
    <mergeCell ref="SUY396:SUZ396"/>
    <mergeCell ref="SVA396:SVB396"/>
    <mergeCell ref="SVC396:SVD396"/>
    <mergeCell ref="SVE396:SVF396"/>
    <mergeCell ref="SVG396:SVH396"/>
    <mergeCell ref="SVI396:SVJ396"/>
    <mergeCell ref="SVK396:SVL396"/>
    <mergeCell ref="SVM396:SVN396"/>
    <mergeCell ref="SWY396:SWZ396"/>
    <mergeCell ref="SXA396:SXB396"/>
    <mergeCell ref="SXC396:SXD396"/>
    <mergeCell ref="SXE396:SXF396"/>
    <mergeCell ref="SXG396:SXH396"/>
    <mergeCell ref="SXI396:SXJ396"/>
    <mergeCell ref="SXK396:SXL396"/>
    <mergeCell ref="SXM396:SXN396"/>
    <mergeCell ref="SXO396:SXP396"/>
    <mergeCell ref="SWG396:SWH396"/>
    <mergeCell ref="SWI396:SWJ396"/>
    <mergeCell ref="SWK396:SWL396"/>
    <mergeCell ref="SWM396:SWN396"/>
    <mergeCell ref="SWO396:SWP396"/>
    <mergeCell ref="SWQ396:SWR396"/>
    <mergeCell ref="SWS396:SWT396"/>
    <mergeCell ref="SWU396:SWV396"/>
    <mergeCell ref="SWW396:SWX396"/>
    <mergeCell ref="SYI396:SYJ396"/>
    <mergeCell ref="SYK396:SYL396"/>
    <mergeCell ref="SYM396:SYN396"/>
    <mergeCell ref="SYO396:SYP396"/>
    <mergeCell ref="SYQ396:SYR396"/>
    <mergeCell ref="SYS396:SYT396"/>
    <mergeCell ref="SYU396:SYV396"/>
    <mergeCell ref="SYW396:SYX396"/>
    <mergeCell ref="SYY396:SYZ396"/>
    <mergeCell ref="SXQ396:SXR396"/>
    <mergeCell ref="SXS396:SXT396"/>
    <mergeCell ref="SXU396:SXV396"/>
    <mergeCell ref="SXW396:SXX396"/>
    <mergeCell ref="SXY396:SXZ396"/>
    <mergeCell ref="SYA396:SYB396"/>
    <mergeCell ref="SYC396:SYD396"/>
    <mergeCell ref="SYE396:SYF396"/>
    <mergeCell ref="SYG396:SYH396"/>
    <mergeCell ref="SZS396:SZT396"/>
    <mergeCell ref="SZU396:SZV396"/>
    <mergeCell ref="SZW396:SZX396"/>
    <mergeCell ref="SZY396:SZZ396"/>
    <mergeCell ref="TAA396:TAB396"/>
    <mergeCell ref="TAC396:TAD396"/>
    <mergeCell ref="TAE396:TAF396"/>
    <mergeCell ref="TAG396:TAH396"/>
    <mergeCell ref="TAI396:TAJ396"/>
    <mergeCell ref="SZA396:SZB396"/>
    <mergeCell ref="SZC396:SZD396"/>
    <mergeCell ref="SZE396:SZF396"/>
    <mergeCell ref="SZG396:SZH396"/>
    <mergeCell ref="SZI396:SZJ396"/>
    <mergeCell ref="SZK396:SZL396"/>
    <mergeCell ref="SZM396:SZN396"/>
    <mergeCell ref="SZO396:SZP396"/>
    <mergeCell ref="SZQ396:SZR396"/>
    <mergeCell ref="TBC396:TBD396"/>
    <mergeCell ref="TBE396:TBF396"/>
    <mergeCell ref="TBG396:TBH396"/>
    <mergeCell ref="TBI396:TBJ396"/>
    <mergeCell ref="TBK396:TBL396"/>
    <mergeCell ref="TBM396:TBN396"/>
    <mergeCell ref="TBO396:TBP396"/>
    <mergeCell ref="TBQ396:TBR396"/>
    <mergeCell ref="TBS396:TBT396"/>
    <mergeCell ref="TAK396:TAL396"/>
    <mergeCell ref="TAM396:TAN396"/>
    <mergeCell ref="TAO396:TAP396"/>
    <mergeCell ref="TAQ396:TAR396"/>
    <mergeCell ref="TAS396:TAT396"/>
    <mergeCell ref="TAU396:TAV396"/>
    <mergeCell ref="TAW396:TAX396"/>
    <mergeCell ref="TAY396:TAZ396"/>
    <mergeCell ref="TBA396:TBB396"/>
    <mergeCell ref="TCM396:TCN396"/>
    <mergeCell ref="TCO396:TCP396"/>
    <mergeCell ref="TCQ396:TCR396"/>
    <mergeCell ref="TCS396:TCT396"/>
    <mergeCell ref="TCU396:TCV396"/>
    <mergeCell ref="TCW396:TCX396"/>
    <mergeCell ref="TCY396:TCZ396"/>
    <mergeCell ref="TDA396:TDB396"/>
    <mergeCell ref="TDC396:TDD396"/>
    <mergeCell ref="TBU396:TBV396"/>
    <mergeCell ref="TBW396:TBX396"/>
    <mergeCell ref="TBY396:TBZ396"/>
    <mergeCell ref="TCA396:TCB396"/>
    <mergeCell ref="TCC396:TCD396"/>
    <mergeCell ref="TCE396:TCF396"/>
    <mergeCell ref="TCG396:TCH396"/>
    <mergeCell ref="TCI396:TCJ396"/>
    <mergeCell ref="TCK396:TCL396"/>
    <mergeCell ref="TDW396:TDX396"/>
    <mergeCell ref="TDY396:TDZ396"/>
    <mergeCell ref="TEA396:TEB396"/>
    <mergeCell ref="TEC396:TED396"/>
    <mergeCell ref="TEE396:TEF396"/>
    <mergeCell ref="TEG396:TEH396"/>
    <mergeCell ref="TEI396:TEJ396"/>
    <mergeCell ref="TEK396:TEL396"/>
    <mergeCell ref="TEM396:TEN396"/>
    <mergeCell ref="TDE396:TDF396"/>
    <mergeCell ref="TDG396:TDH396"/>
    <mergeCell ref="TDI396:TDJ396"/>
    <mergeCell ref="TDK396:TDL396"/>
    <mergeCell ref="TDM396:TDN396"/>
    <mergeCell ref="TDO396:TDP396"/>
    <mergeCell ref="TDQ396:TDR396"/>
    <mergeCell ref="TDS396:TDT396"/>
    <mergeCell ref="TDU396:TDV396"/>
    <mergeCell ref="TFG396:TFH396"/>
    <mergeCell ref="TFI396:TFJ396"/>
    <mergeCell ref="TFK396:TFL396"/>
    <mergeCell ref="TFM396:TFN396"/>
    <mergeCell ref="TFO396:TFP396"/>
    <mergeCell ref="TFQ396:TFR396"/>
    <mergeCell ref="TFS396:TFT396"/>
    <mergeCell ref="TFU396:TFV396"/>
    <mergeCell ref="TFW396:TFX396"/>
    <mergeCell ref="TEO396:TEP396"/>
    <mergeCell ref="TEQ396:TER396"/>
    <mergeCell ref="TES396:TET396"/>
    <mergeCell ref="TEU396:TEV396"/>
    <mergeCell ref="TEW396:TEX396"/>
    <mergeCell ref="TEY396:TEZ396"/>
    <mergeCell ref="TFA396:TFB396"/>
    <mergeCell ref="TFC396:TFD396"/>
    <mergeCell ref="TFE396:TFF396"/>
    <mergeCell ref="TGQ396:TGR396"/>
    <mergeCell ref="TGS396:TGT396"/>
    <mergeCell ref="TGU396:TGV396"/>
    <mergeCell ref="TGW396:TGX396"/>
    <mergeCell ref="TGY396:TGZ396"/>
    <mergeCell ref="THA396:THB396"/>
    <mergeCell ref="THC396:THD396"/>
    <mergeCell ref="THE396:THF396"/>
    <mergeCell ref="THG396:THH396"/>
    <mergeCell ref="TFY396:TFZ396"/>
    <mergeCell ref="TGA396:TGB396"/>
    <mergeCell ref="TGC396:TGD396"/>
    <mergeCell ref="TGE396:TGF396"/>
    <mergeCell ref="TGG396:TGH396"/>
    <mergeCell ref="TGI396:TGJ396"/>
    <mergeCell ref="TGK396:TGL396"/>
    <mergeCell ref="TGM396:TGN396"/>
    <mergeCell ref="TGO396:TGP396"/>
    <mergeCell ref="TIA396:TIB396"/>
    <mergeCell ref="TIC396:TID396"/>
    <mergeCell ref="TIE396:TIF396"/>
    <mergeCell ref="TIG396:TIH396"/>
    <mergeCell ref="TII396:TIJ396"/>
    <mergeCell ref="TIK396:TIL396"/>
    <mergeCell ref="TIM396:TIN396"/>
    <mergeCell ref="TIO396:TIP396"/>
    <mergeCell ref="TIQ396:TIR396"/>
    <mergeCell ref="THI396:THJ396"/>
    <mergeCell ref="THK396:THL396"/>
    <mergeCell ref="THM396:THN396"/>
    <mergeCell ref="THO396:THP396"/>
    <mergeCell ref="THQ396:THR396"/>
    <mergeCell ref="THS396:THT396"/>
    <mergeCell ref="THU396:THV396"/>
    <mergeCell ref="THW396:THX396"/>
    <mergeCell ref="THY396:THZ396"/>
    <mergeCell ref="TJK396:TJL396"/>
    <mergeCell ref="TJM396:TJN396"/>
    <mergeCell ref="TJO396:TJP396"/>
    <mergeCell ref="TJQ396:TJR396"/>
    <mergeCell ref="TJS396:TJT396"/>
    <mergeCell ref="TJU396:TJV396"/>
    <mergeCell ref="TJW396:TJX396"/>
    <mergeCell ref="TJY396:TJZ396"/>
    <mergeCell ref="TKA396:TKB396"/>
    <mergeCell ref="TIS396:TIT396"/>
    <mergeCell ref="TIU396:TIV396"/>
    <mergeCell ref="TIW396:TIX396"/>
    <mergeCell ref="TIY396:TIZ396"/>
    <mergeCell ref="TJA396:TJB396"/>
    <mergeCell ref="TJC396:TJD396"/>
    <mergeCell ref="TJE396:TJF396"/>
    <mergeCell ref="TJG396:TJH396"/>
    <mergeCell ref="TJI396:TJJ396"/>
    <mergeCell ref="TKU396:TKV396"/>
    <mergeCell ref="TKW396:TKX396"/>
    <mergeCell ref="TKY396:TKZ396"/>
    <mergeCell ref="TLA396:TLB396"/>
    <mergeCell ref="TLC396:TLD396"/>
    <mergeCell ref="TLE396:TLF396"/>
    <mergeCell ref="TLG396:TLH396"/>
    <mergeCell ref="TLI396:TLJ396"/>
    <mergeCell ref="TLK396:TLL396"/>
    <mergeCell ref="TKC396:TKD396"/>
    <mergeCell ref="TKE396:TKF396"/>
    <mergeCell ref="TKG396:TKH396"/>
    <mergeCell ref="TKI396:TKJ396"/>
    <mergeCell ref="TKK396:TKL396"/>
    <mergeCell ref="TKM396:TKN396"/>
    <mergeCell ref="TKO396:TKP396"/>
    <mergeCell ref="TKQ396:TKR396"/>
    <mergeCell ref="TKS396:TKT396"/>
    <mergeCell ref="TME396:TMF396"/>
    <mergeCell ref="TMG396:TMH396"/>
    <mergeCell ref="TMI396:TMJ396"/>
    <mergeCell ref="TMK396:TML396"/>
    <mergeCell ref="TMM396:TMN396"/>
    <mergeCell ref="TMO396:TMP396"/>
    <mergeCell ref="TMQ396:TMR396"/>
    <mergeCell ref="TMS396:TMT396"/>
    <mergeCell ref="TMU396:TMV396"/>
    <mergeCell ref="TLM396:TLN396"/>
    <mergeCell ref="TLO396:TLP396"/>
    <mergeCell ref="TLQ396:TLR396"/>
    <mergeCell ref="TLS396:TLT396"/>
    <mergeCell ref="TLU396:TLV396"/>
    <mergeCell ref="TLW396:TLX396"/>
    <mergeCell ref="TLY396:TLZ396"/>
    <mergeCell ref="TMA396:TMB396"/>
    <mergeCell ref="TMC396:TMD396"/>
    <mergeCell ref="TNO396:TNP396"/>
    <mergeCell ref="TNQ396:TNR396"/>
    <mergeCell ref="TNS396:TNT396"/>
    <mergeCell ref="TNU396:TNV396"/>
    <mergeCell ref="TNW396:TNX396"/>
    <mergeCell ref="TNY396:TNZ396"/>
    <mergeCell ref="TOA396:TOB396"/>
    <mergeCell ref="TOC396:TOD396"/>
    <mergeCell ref="TOE396:TOF396"/>
    <mergeCell ref="TMW396:TMX396"/>
    <mergeCell ref="TMY396:TMZ396"/>
    <mergeCell ref="TNA396:TNB396"/>
    <mergeCell ref="TNC396:TND396"/>
    <mergeCell ref="TNE396:TNF396"/>
    <mergeCell ref="TNG396:TNH396"/>
    <mergeCell ref="TNI396:TNJ396"/>
    <mergeCell ref="TNK396:TNL396"/>
    <mergeCell ref="TNM396:TNN396"/>
    <mergeCell ref="TOY396:TOZ396"/>
    <mergeCell ref="TPA396:TPB396"/>
    <mergeCell ref="TPC396:TPD396"/>
    <mergeCell ref="TPE396:TPF396"/>
    <mergeCell ref="TPG396:TPH396"/>
    <mergeCell ref="TPI396:TPJ396"/>
    <mergeCell ref="TPK396:TPL396"/>
    <mergeCell ref="TPM396:TPN396"/>
    <mergeCell ref="TPO396:TPP396"/>
    <mergeCell ref="TOG396:TOH396"/>
    <mergeCell ref="TOI396:TOJ396"/>
    <mergeCell ref="TOK396:TOL396"/>
    <mergeCell ref="TOM396:TON396"/>
    <mergeCell ref="TOO396:TOP396"/>
    <mergeCell ref="TOQ396:TOR396"/>
    <mergeCell ref="TOS396:TOT396"/>
    <mergeCell ref="TOU396:TOV396"/>
    <mergeCell ref="TOW396:TOX396"/>
    <mergeCell ref="TQI396:TQJ396"/>
    <mergeCell ref="TQK396:TQL396"/>
    <mergeCell ref="TQM396:TQN396"/>
    <mergeCell ref="TQO396:TQP396"/>
    <mergeCell ref="TQQ396:TQR396"/>
    <mergeCell ref="TQS396:TQT396"/>
    <mergeCell ref="TQU396:TQV396"/>
    <mergeCell ref="TQW396:TQX396"/>
    <mergeCell ref="TQY396:TQZ396"/>
    <mergeCell ref="TPQ396:TPR396"/>
    <mergeCell ref="TPS396:TPT396"/>
    <mergeCell ref="TPU396:TPV396"/>
    <mergeCell ref="TPW396:TPX396"/>
    <mergeCell ref="TPY396:TPZ396"/>
    <mergeCell ref="TQA396:TQB396"/>
    <mergeCell ref="TQC396:TQD396"/>
    <mergeCell ref="TQE396:TQF396"/>
    <mergeCell ref="TQG396:TQH396"/>
    <mergeCell ref="TRS396:TRT396"/>
    <mergeCell ref="TRU396:TRV396"/>
    <mergeCell ref="TRW396:TRX396"/>
    <mergeCell ref="TRY396:TRZ396"/>
    <mergeCell ref="TSA396:TSB396"/>
    <mergeCell ref="TSC396:TSD396"/>
    <mergeCell ref="TSE396:TSF396"/>
    <mergeCell ref="TSG396:TSH396"/>
    <mergeCell ref="TSI396:TSJ396"/>
    <mergeCell ref="TRA396:TRB396"/>
    <mergeCell ref="TRC396:TRD396"/>
    <mergeCell ref="TRE396:TRF396"/>
    <mergeCell ref="TRG396:TRH396"/>
    <mergeCell ref="TRI396:TRJ396"/>
    <mergeCell ref="TRK396:TRL396"/>
    <mergeCell ref="TRM396:TRN396"/>
    <mergeCell ref="TRO396:TRP396"/>
    <mergeCell ref="TRQ396:TRR396"/>
    <mergeCell ref="TTC396:TTD396"/>
    <mergeCell ref="TTE396:TTF396"/>
    <mergeCell ref="TTG396:TTH396"/>
    <mergeCell ref="TTI396:TTJ396"/>
    <mergeCell ref="TTK396:TTL396"/>
    <mergeCell ref="TTM396:TTN396"/>
    <mergeCell ref="TTO396:TTP396"/>
    <mergeCell ref="TTQ396:TTR396"/>
    <mergeCell ref="TTS396:TTT396"/>
    <mergeCell ref="TSK396:TSL396"/>
    <mergeCell ref="TSM396:TSN396"/>
    <mergeCell ref="TSO396:TSP396"/>
    <mergeCell ref="TSQ396:TSR396"/>
    <mergeCell ref="TSS396:TST396"/>
    <mergeCell ref="TSU396:TSV396"/>
    <mergeCell ref="TSW396:TSX396"/>
    <mergeCell ref="TSY396:TSZ396"/>
    <mergeCell ref="TTA396:TTB396"/>
    <mergeCell ref="TUM396:TUN396"/>
    <mergeCell ref="TUO396:TUP396"/>
    <mergeCell ref="TUQ396:TUR396"/>
    <mergeCell ref="TUS396:TUT396"/>
    <mergeCell ref="TUU396:TUV396"/>
    <mergeCell ref="TUW396:TUX396"/>
    <mergeCell ref="TUY396:TUZ396"/>
    <mergeCell ref="TVA396:TVB396"/>
    <mergeCell ref="TVC396:TVD396"/>
    <mergeCell ref="TTU396:TTV396"/>
    <mergeCell ref="TTW396:TTX396"/>
    <mergeCell ref="TTY396:TTZ396"/>
    <mergeCell ref="TUA396:TUB396"/>
    <mergeCell ref="TUC396:TUD396"/>
    <mergeCell ref="TUE396:TUF396"/>
    <mergeCell ref="TUG396:TUH396"/>
    <mergeCell ref="TUI396:TUJ396"/>
    <mergeCell ref="TUK396:TUL396"/>
    <mergeCell ref="TVW396:TVX396"/>
    <mergeCell ref="TVY396:TVZ396"/>
    <mergeCell ref="TWA396:TWB396"/>
    <mergeCell ref="TWC396:TWD396"/>
    <mergeCell ref="TWE396:TWF396"/>
    <mergeCell ref="TWG396:TWH396"/>
    <mergeCell ref="TWI396:TWJ396"/>
    <mergeCell ref="TWK396:TWL396"/>
    <mergeCell ref="TWM396:TWN396"/>
    <mergeCell ref="TVE396:TVF396"/>
    <mergeCell ref="TVG396:TVH396"/>
    <mergeCell ref="TVI396:TVJ396"/>
    <mergeCell ref="TVK396:TVL396"/>
    <mergeCell ref="TVM396:TVN396"/>
    <mergeCell ref="TVO396:TVP396"/>
    <mergeCell ref="TVQ396:TVR396"/>
    <mergeCell ref="TVS396:TVT396"/>
    <mergeCell ref="TVU396:TVV396"/>
    <mergeCell ref="TXG396:TXH396"/>
    <mergeCell ref="TXI396:TXJ396"/>
    <mergeCell ref="TXK396:TXL396"/>
    <mergeCell ref="TXM396:TXN396"/>
    <mergeCell ref="TXO396:TXP396"/>
    <mergeCell ref="TXQ396:TXR396"/>
    <mergeCell ref="TXS396:TXT396"/>
    <mergeCell ref="TXU396:TXV396"/>
    <mergeCell ref="TXW396:TXX396"/>
    <mergeCell ref="TWO396:TWP396"/>
    <mergeCell ref="TWQ396:TWR396"/>
    <mergeCell ref="TWS396:TWT396"/>
    <mergeCell ref="TWU396:TWV396"/>
    <mergeCell ref="TWW396:TWX396"/>
    <mergeCell ref="TWY396:TWZ396"/>
    <mergeCell ref="TXA396:TXB396"/>
    <mergeCell ref="TXC396:TXD396"/>
    <mergeCell ref="TXE396:TXF396"/>
    <mergeCell ref="TYQ396:TYR396"/>
    <mergeCell ref="TYS396:TYT396"/>
    <mergeCell ref="TYU396:TYV396"/>
    <mergeCell ref="TYW396:TYX396"/>
    <mergeCell ref="TYY396:TYZ396"/>
    <mergeCell ref="TZA396:TZB396"/>
    <mergeCell ref="TZC396:TZD396"/>
    <mergeCell ref="TZE396:TZF396"/>
    <mergeCell ref="TZG396:TZH396"/>
    <mergeCell ref="TXY396:TXZ396"/>
    <mergeCell ref="TYA396:TYB396"/>
    <mergeCell ref="TYC396:TYD396"/>
    <mergeCell ref="TYE396:TYF396"/>
    <mergeCell ref="TYG396:TYH396"/>
    <mergeCell ref="TYI396:TYJ396"/>
    <mergeCell ref="TYK396:TYL396"/>
    <mergeCell ref="TYM396:TYN396"/>
    <mergeCell ref="TYO396:TYP396"/>
    <mergeCell ref="UAA396:UAB396"/>
    <mergeCell ref="UAC396:UAD396"/>
    <mergeCell ref="UAE396:UAF396"/>
    <mergeCell ref="UAG396:UAH396"/>
    <mergeCell ref="UAI396:UAJ396"/>
    <mergeCell ref="UAK396:UAL396"/>
    <mergeCell ref="UAM396:UAN396"/>
    <mergeCell ref="UAO396:UAP396"/>
    <mergeCell ref="UAQ396:UAR396"/>
    <mergeCell ref="TZI396:TZJ396"/>
    <mergeCell ref="TZK396:TZL396"/>
    <mergeCell ref="TZM396:TZN396"/>
    <mergeCell ref="TZO396:TZP396"/>
    <mergeCell ref="TZQ396:TZR396"/>
    <mergeCell ref="TZS396:TZT396"/>
    <mergeCell ref="TZU396:TZV396"/>
    <mergeCell ref="TZW396:TZX396"/>
    <mergeCell ref="TZY396:TZZ396"/>
    <mergeCell ref="UBK396:UBL396"/>
    <mergeCell ref="UBM396:UBN396"/>
    <mergeCell ref="UBO396:UBP396"/>
    <mergeCell ref="UBQ396:UBR396"/>
    <mergeCell ref="UBS396:UBT396"/>
    <mergeCell ref="UBU396:UBV396"/>
    <mergeCell ref="UBW396:UBX396"/>
    <mergeCell ref="UBY396:UBZ396"/>
    <mergeCell ref="UCA396:UCB396"/>
    <mergeCell ref="UAS396:UAT396"/>
    <mergeCell ref="UAU396:UAV396"/>
    <mergeCell ref="UAW396:UAX396"/>
    <mergeCell ref="UAY396:UAZ396"/>
    <mergeCell ref="UBA396:UBB396"/>
    <mergeCell ref="UBC396:UBD396"/>
    <mergeCell ref="UBE396:UBF396"/>
    <mergeCell ref="UBG396:UBH396"/>
    <mergeCell ref="UBI396:UBJ396"/>
    <mergeCell ref="UCU396:UCV396"/>
    <mergeCell ref="UCW396:UCX396"/>
    <mergeCell ref="UCY396:UCZ396"/>
    <mergeCell ref="UDA396:UDB396"/>
    <mergeCell ref="UDC396:UDD396"/>
    <mergeCell ref="UDE396:UDF396"/>
    <mergeCell ref="UDG396:UDH396"/>
    <mergeCell ref="UDI396:UDJ396"/>
    <mergeCell ref="UDK396:UDL396"/>
    <mergeCell ref="UCC396:UCD396"/>
    <mergeCell ref="UCE396:UCF396"/>
    <mergeCell ref="UCG396:UCH396"/>
    <mergeCell ref="UCI396:UCJ396"/>
    <mergeCell ref="UCK396:UCL396"/>
    <mergeCell ref="UCM396:UCN396"/>
    <mergeCell ref="UCO396:UCP396"/>
    <mergeCell ref="UCQ396:UCR396"/>
    <mergeCell ref="UCS396:UCT396"/>
    <mergeCell ref="UEE396:UEF396"/>
    <mergeCell ref="UEG396:UEH396"/>
    <mergeCell ref="UEI396:UEJ396"/>
    <mergeCell ref="UEK396:UEL396"/>
    <mergeCell ref="UEM396:UEN396"/>
    <mergeCell ref="UEO396:UEP396"/>
    <mergeCell ref="UEQ396:UER396"/>
    <mergeCell ref="UES396:UET396"/>
    <mergeCell ref="UEU396:UEV396"/>
    <mergeCell ref="UDM396:UDN396"/>
    <mergeCell ref="UDO396:UDP396"/>
    <mergeCell ref="UDQ396:UDR396"/>
    <mergeCell ref="UDS396:UDT396"/>
    <mergeCell ref="UDU396:UDV396"/>
    <mergeCell ref="UDW396:UDX396"/>
    <mergeCell ref="UDY396:UDZ396"/>
    <mergeCell ref="UEA396:UEB396"/>
    <mergeCell ref="UEC396:UED396"/>
    <mergeCell ref="UFO396:UFP396"/>
    <mergeCell ref="UFQ396:UFR396"/>
    <mergeCell ref="UFS396:UFT396"/>
    <mergeCell ref="UFU396:UFV396"/>
    <mergeCell ref="UFW396:UFX396"/>
    <mergeCell ref="UFY396:UFZ396"/>
    <mergeCell ref="UGA396:UGB396"/>
    <mergeCell ref="UGC396:UGD396"/>
    <mergeCell ref="UGE396:UGF396"/>
    <mergeCell ref="UEW396:UEX396"/>
    <mergeCell ref="UEY396:UEZ396"/>
    <mergeCell ref="UFA396:UFB396"/>
    <mergeCell ref="UFC396:UFD396"/>
    <mergeCell ref="UFE396:UFF396"/>
    <mergeCell ref="UFG396:UFH396"/>
    <mergeCell ref="UFI396:UFJ396"/>
    <mergeCell ref="UFK396:UFL396"/>
    <mergeCell ref="UFM396:UFN396"/>
    <mergeCell ref="UGY396:UGZ396"/>
    <mergeCell ref="UHA396:UHB396"/>
    <mergeCell ref="UHC396:UHD396"/>
    <mergeCell ref="UHE396:UHF396"/>
    <mergeCell ref="UHG396:UHH396"/>
    <mergeCell ref="UHI396:UHJ396"/>
    <mergeCell ref="UHK396:UHL396"/>
    <mergeCell ref="UHM396:UHN396"/>
    <mergeCell ref="UHO396:UHP396"/>
    <mergeCell ref="UGG396:UGH396"/>
    <mergeCell ref="UGI396:UGJ396"/>
    <mergeCell ref="UGK396:UGL396"/>
    <mergeCell ref="UGM396:UGN396"/>
    <mergeCell ref="UGO396:UGP396"/>
    <mergeCell ref="UGQ396:UGR396"/>
    <mergeCell ref="UGS396:UGT396"/>
    <mergeCell ref="UGU396:UGV396"/>
    <mergeCell ref="UGW396:UGX396"/>
    <mergeCell ref="UII396:UIJ396"/>
    <mergeCell ref="UIK396:UIL396"/>
    <mergeCell ref="UIM396:UIN396"/>
    <mergeCell ref="UIO396:UIP396"/>
    <mergeCell ref="UIQ396:UIR396"/>
    <mergeCell ref="UIS396:UIT396"/>
    <mergeCell ref="UIU396:UIV396"/>
    <mergeCell ref="UIW396:UIX396"/>
    <mergeCell ref="UIY396:UIZ396"/>
    <mergeCell ref="UHQ396:UHR396"/>
    <mergeCell ref="UHS396:UHT396"/>
    <mergeCell ref="UHU396:UHV396"/>
    <mergeCell ref="UHW396:UHX396"/>
    <mergeCell ref="UHY396:UHZ396"/>
    <mergeCell ref="UIA396:UIB396"/>
    <mergeCell ref="UIC396:UID396"/>
    <mergeCell ref="UIE396:UIF396"/>
    <mergeCell ref="UIG396:UIH396"/>
    <mergeCell ref="UJS396:UJT396"/>
    <mergeCell ref="UJU396:UJV396"/>
    <mergeCell ref="UJW396:UJX396"/>
    <mergeCell ref="UJY396:UJZ396"/>
    <mergeCell ref="UKA396:UKB396"/>
    <mergeCell ref="UKC396:UKD396"/>
    <mergeCell ref="UKE396:UKF396"/>
    <mergeCell ref="UKG396:UKH396"/>
    <mergeCell ref="UKI396:UKJ396"/>
    <mergeCell ref="UJA396:UJB396"/>
    <mergeCell ref="UJC396:UJD396"/>
    <mergeCell ref="UJE396:UJF396"/>
    <mergeCell ref="UJG396:UJH396"/>
    <mergeCell ref="UJI396:UJJ396"/>
    <mergeCell ref="UJK396:UJL396"/>
    <mergeCell ref="UJM396:UJN396"/>
    <mergeCell ref="UJO396:UJP396"/>
    <mergeCell ref="UJQ396:UJR396"/>
    <mergeCell ref="ULC396:ULD396"/>
    <mergeCell ref="ULE396:ULF396"/>
    <mergeCell ref="ULG396:ULH396"/>
    <mergeCell ref="ULI396:ULJ396"/>
    <mergeCell ref="ULK396:ULL396"/>
    <mergeCell ref="ULM396:ULN396"/>
    <mergeCell ref="ULO396:ULP396"/>
    <mergeCell ref="ULQ396:ULR396"/>
    <mergeCell ref="ULS396:ULT396"/>
    <mergeCell ref="UKK396:UKL396"/>
    <mergeCell ref="UKM396:UKN396"/>
    <mergeCell ref="UKO396:UKP396"/>
    <mergeCell ref="UKQ396:UKR396"/>
    <mergeCell ref="UKS396:UKT396"/>
    <mergeCell ref="UKU396:UKV396"/>
    <mergeCell ref="UKW396:UKX396"/>
    <mergeCell ref="UKY396:UKZ396"/>
    <mergeCell ref="ULA396:ULB396"/>
    <mergeCell ref="UMM396:UMN396"/>
    <mergeCell ref="UMO396:UMP396"/>
    <mergeCell ref="UMQ396:UMR396"/>
    <mergeCell ref="UMS396:UMT396"/>
    <mergeCell ref="UMU396:UMV396"/>
    <mergeCell ref="UMW396:UMX396"/>
    <mergeCell ref="UMY396:UMZ396"/>
    <mergeCell ref="UNA396:UNB396"/>
    <mergeCell ref="UNC396:UND396"/>
    <mergeCell ref="ULU396:ULV396"/>
    <mergeCell ref="ULW396:ULX396"/>
    <mergeCell ref="ULY396:ULZ396"/>
    <mergeCell ref="UMA396:UMB396"/>
    <mergeCell ref="UMC396:UMD396"/>
    <mergeCell ref="UME396:UMF396"/>
    <mergeCell ref="UMG396:UMH396"/>
    <mergeCell ref="UMI396:UMJ396"/>
    <mergeCell ref="UMK396:UML396"/>
    <mergeCell ref="UNW396:UNX396"/>
    <mergeCell ref="UNY396:UNZ396"/>
    <mergeCell ref="UOA396:UOB396"/>
    <mergeCell ref="UOC396:UOD396"/>
    <mergeCell ref="UOE396:UOF396"/>
    <mergeCell ref="UOG396:UOH396"/>
    <mergeCell ref="UOI396:UOJ396"/>
    <mergeCell ref="UOK396:UOL396"/>
    <mergeCell ref="UOM396:UON396"/>
    <mergeCell ref="UNE396:UNF396"/>
    <mergeCell ref="UNG396:UNH396"/>
    <mergeCell ref="UNI396:UNJ396"/>
    <mergeCell ref="UNK396:UNL396"/>
    <mergeCell ref="UNM396:UNN396"/>
    <mergeCell ref="UNO396:UNP396"/>
    <mergeCell ref="UNQ396:UNR396"/>
    <mergeCell ref="UNS396:UNT396"/>
    <mergeCell ref="UNU396:UNV396"/>
    <mergeCell ref="UPG396:UPH396"/>
    <mergeCell ref="UPI396:UPJ396"/>
    <mergeCell ref="UPK396:UPL396"/>
    <mergeCell ref="UPM396:UPN396"/>
    <mergeCell ref="UPO396:UPP396"/>
    <mergeCell ref="UPQ396:UPR396"/>
    <mergeCell ref="UPS396:UPT396"/>
    <mergeCell ref="UPU396:UPV396"/>
    <mergeCell ref="UPW396:UPX396"/>
    <mergeCell ref="UOO396:UOP396"/>
    <mergeCell ref="UOQ396:UOR396"/>
    <mergeCell ref="UOS396:UOT396"/>
    <mergeCell ref="UOU396:UOV396"/>
    <mergeCell ref="UOW396:UOX396"/>
    <mergeCell ref="UOY396:UOZ396"/>
    <mergeCell ref="UPA396:UPB396"/>
    <mergeCell ref="UPC396:UPD396"/>
    <mergeCell ref="UPE396:UPF396"/>
    <mergeCell ref="UQQ396:UQR396"/>
    <mergeCell ref="UQS396:UQT396"/>
    <mergeCell ref="UQU396:UQV396"/>
    <mergeCell ref="UQW396:UQX396"/>
    <mergeCell ref="UQY396:UQZ396"/>
    <mergeCell ref="URA396:URB396"/>
    <mergeCell ref="URC396:URD396"/>
    <mergeCell ref="URE396:URF396"/>
    <mergeCell ref="URG396:URH396"/>
    <mergeCell ref="UPY396:UPZ396"/>
    <mergeCell ref="UQA396:UQB396"/>
    <mergeCell ref="UQC396:UQD396"/>
    <mergeCell ref="UQE396:UQF396"/>
    <mergeCell ref="UQG396:UQH396"/>
    <mergeCell ref="UQI396:UQJ396"/>
    <mergeCell ref="UQK396:UQL396"/>
    <mergeCell ref="UQM396:UQN396"/>
    <mergeCell ref="UQO396:UQP396"/>
    <mergeCell ref="USA396:USB396"/>
    <mergeCell ref="USC396:USD396"/>
    <mergeCell ref="USE396:USF396"/>
    <mergeCell ref="USG396:USH396"/>
    <mergeCell ref="USI396:USJ396"/>
    <mergeCell ref="USK396:USL396"/>
    <mergeCell ref="USM396:USN396"/>
    <mergeCell ref="USO396:USP396"/>
    <mergeCell ref="USQ396:USR396"/>
    <mergeCell ref="URI396:URJ396"/>
    <mergeCell ref="URK396:URL396"/>
    <mergeCell ref="URM396:URN396"/>
    <mergeCell ref="URO396:URP396"/>
    <mergeCell ref="URQ396:URR396"/>
    <mergeCell ref="URS396:URT396"/>
    <mergeCell ref="URU396:URV396"/>
    <mergeCell ref="URW396:URX396"/>
    <mergeCell ref="URY396:URZ396"/>
    <mergeCell ref="UTK396:UTL396"/>
    <mergeCell ref="UTM396:UTN396"/>
    <mergeCell ref="UTO396:UTP396"/>
    <mergeCell ref="UTQ396:UTR396"/>
    <mergeCell ref="UTS396:UTT396"/>
    <mergeCell ref="UTU396:UTV396"/>
    <mergeCell ref="UTW396:UTX396"/>
    <mergeCell ref="UTY396:UTZ396"/>
    <mergeCell ref="UUA396:UUB396"/>
    <mergeCell ref="USS396:UST396"/>
    <mergeCell ref="USU396:USV396"/>
    <mergeCell ref="USW396:USX396"/>
    <mergeCell ref="USY396:USZ396"/>
    <mergeCell ref="UTA396:UTB396"/>
    <mergeCell ref="UTC396:UTD396"/>
    <mergeCell ref="UTE396:UTF396"/>
    <mergeCell ref="UTG396:UTH396"/>
    <mergeCell ref="UTI396:UTJ396"/>
    <mergeCell ref="UUU396:UUV396"/>
    <mergeCell ref="UUW396:UUX396"/>
    <mergeCell ref="UUY396:UUZ396"/>
    <mergeCell ref="UVA396:UVB396"/>
    <mergeCell ref="UVC396:UVD396"/>
    <mergeCell ref="UVE396:UVF396"/>
    <mergeCell ref="UVG396:UVH396"/>
    <mergeCell ref="UVI396:UVJ396"/>
    <mergeCell ref="UVK396:UVL396"/>
    <mergeCell ref="UUC396:UUD396"/>
    <mergeCell ref="UUE396:UUF396"/>
    <mergeCell ref="UUG396:UUH396"/>
    <mergeCell ref="UUI396:UUJ396"/>
    <mergeCell ref="UUK396:UUL396"/>
    <mergeCell ref="UUM396:UUN396"/>
    <mergeCell ref="UUO396:UUP396"/>
    <mergeCell ref="UUQ396:UUR396"/>
    <mergeCell ref="UUS396:UUT396"/>
    <mergeCell ref="UWE396:UWF396"/>
    <mergeCell ref="UWG396:UWH396"/>
    <mergeCell ref="UWI396:UWJ396"/>
    <mergeCell ref="UWK396:UWL396"/>
    <mergeCell ref="UWM396:UWN396"/>
    <mergeCell ref="UWO396:UWP396"/>
    <mergeCell ref="UWQ396:UWR396"/>
    <mergeCell ref="UWS396:UWT396"/>
    <mergeCell ref="UWU396:UWV396"/>
    <mergeCell ref="UVM396:UVN396"/>
    <mergeCell ref="UVO396:UVP396"/>
    <mergeCell ref="UVQ396:UVR396"/>
    <mergeCell ref="UVS396:UVT396"/>
    <mergeCell ref="UVU396:UVV396"/>
    <mergeCell ref="UVW396:UVX396"/>
    <mergeCell ref="UVY396:UVZ396"/>
    <mergeCell ref="UWA396:UWB396"/>
    <mergeCell ref="UWC396:UWD396"/>
    <mergeCell ref="UXO396:UXP396"/>
    <mergeCell ref="UXQ396:UXR396"/>
    <mergeCell ref="UXS396:UXT396"/>
    <mergeCell ref="UXU396:UXV396"/>
    <mergeCell ref="UXW396:UXX396"/>
    <mergeCell ref="UXY396:UXZ396"/>
    <mergeCell ref="UYA396:UYB396"/>
    <mergeCell ref="UYC396:UYD396"/>
    <mergeCell ref="UYE396:UYF396"/>
    <mergeCell ref="UWW396:UWX396"/>
    <mergeCell ref="UWY396:UWZ396"/>
    <mergeCell ref="UXA396:UXB396"/>
    <mergeCell ref="UXC396:UXD396"/>
    <mergeCell ref="UXE396:UXF396"/>
    <mergeCell ref="UXG396:UXH396"/>
    <mergeCell ref="UXI396:UXJ396"/>
    <mergeCell ref="UXK396:UXL396"/>
    <mergeCell ref="UXM396:UXN396"/>
    <mergeCell ref="UYY396:UYZ396"/>
    <mergeCell ref="UZA396:UZB396"/>
    <mergeCell ref="UZC396:UZD396"/>
    <mergeCell ref="UZE396:UZF396"/>
    <mergeCell ref="UZG396:UZH396"/>
    <mergeCell ref="UZI396:UZJ396"/>
    <mergeCell ref="UZK396:UZL396"/>
    <mergeCell ref="UZM396:UZN396"/>
    <mergeCell ref="UZO396:UZP396"/>
    <mergeCell ref="UYG396:UYH396"/>
    <mergeCell ref="UYI396:UYJ396"/>
    <mergeCell ref="UYK396:UYL396"/>
    <mergeCell ref="UYM396:UYN396"/>
    <mergeCell ref="UYO396:UYP396"/>
    <mergeCell ref="UYQ396:UYR396"/>
    <mergeCell ref="UYS396:UYT396"/>
    <mergeCell ref="UYU396:UYV396"/>
    <mergeCell ref="UYW396:UYX396"/>
    <mergeCell ref="VAI396:VAJ396"/>
    <mergeCell ref="VAK396:VAL396"/>
    <mergeCell ref="VAM396:VAN396"/>
    <mergeCell ref="VAO396:VAP396"/>
    <mergeCell ref="VAQ396:VAR396"/>
    <mergeCell ref="VAS396:VAT396"/>
    <mergeCell ref="VAU396:VAV396"/>
    <mergeCell ref="VAW396:VAX396"/>
    <mergeCell ref="VAY396:VAZ396"/>
    <mergeCell ref="UZQ396:UZR396"/>
    <mergeCell ref="UZS396:UZT396"/>
    <mergeCell ref="UZU396:UZV396"/>
    <mergeCell ref="UZW396:UZX396"/>
    <mergeCell ref="UZY396:UZZ396"/>
    <mergeCell ref="VAA396:VAB396"/>
    <mergeCell ref="VAC396:VAD396"/>
    <mergeCell ref="VAE396:VAF396"/>
    <mergeCell ref="VAG396:VAH396"/>
    <mergeCell ref="VBS396:VBT396"/>
    <mergeCell ref="VBU396:VBV396"/>
    <mergeCell ref="VBW396:VBX396"/>
    <mergeCell ref="VBY396:VBZ396"/>
    <mergeCell ref="VCA396:VCB396"/>
    <mergeCell ref="VCC396:VCD396"/>
    <mergeCell ref="VCE396:VCF396"/>
    <mergeCell ref="VCG396:VCH396"/>
    <mergeCell ref="VCI396:VCJ396"/>
    <mergeCell ref="VBA396:VBB396"/>
    <mergeCell ref="VBC396:VBD396"/>
    <mergeCell ref="VBE396:VBF396"/>
    <mergeCell ref="VBG396:VBH396"/>
    <mergeCell ref="VBI396:VBJ396"/>
    <mergeCell ref="VBK396:VBL396"/>
    <mergeCell ref="VBM396:VBN396"/>
    <mergeCell ref="VBO396:VBP396"/>
    <mergeCell ref="VBQ396:VBR396"/>
    <mergeCell ref="VDC396:VDD396"/>
    <mergeCell ref="VDE396:VDF396"/>
    <mergeCell ref="VDG396:VDH396"/>
    <mergeCell ref="VDI396:VDJ396"/>
    <mergeCell ref="VDK396:VDL396"/>
    <mergeCell ref="VDM396:VDN396"/>
    <mergeCell ref="VDO396:VDP396"/>
    <mergeCell ref="VDQ396:VDR396"/>
    <mergeCell ref="VDS396:VDT396"/>
    <mergeCell ref="VCK396:VCL396"/>
    <mergeCell ref="VCM396:VCN396"/>
    <mergeCell ref="VCO396:VCP396"/>
    <mergeCell ref="VCQ396:VCR396"/>
    <mergeCell ref="VCS396:VCT396"/>
    <mergeCell ref="VCU396:VCV396"/>
    <mergeCell ref="VCW396:VCX396"/>
    <mergeCell ref="VCY396:VCZ396"/>
    <mergeCell ref="VDA396:VDB396"/>
    <mergeCell ref="VEM396:VEN396"/>
    <mergeCell ref="VEO396:VEP396"/>
    <mergeCell ref="VEQ396:VER396"/>
    <mergeCell ref="VES396:VET396"/>
    <mergeCell ref="VEU396:VEV396"/>
    <mergeCell ref="VEW396:VEX396"/>
    <mergeCell ref="VEY396:VEZ396"/>
    <mergeCell ref="VFA396:VFB396"/>
    <mergeCell ref="VFC396:VFD396"/>
    <mergeCell ref="VDU396:VDV396"/>
    <mergeCell ref="VDW396:VDX396"/>
    <mergeCell ref="VDY396:VDZ396"/>
    <mergeCell ref="VEA396:VEB396"/>
    <mergeCell ref="VEC396:VED396"/>
    <mergeCell ref="VEE396:VEF396"/>
    <mergeCell ref="VEG396:VEH396"/>
    <mergeCell ref="VEI396:VEJ396"/>
    <mergeCell ref="VEK396:VEL396"/>
    <mergeCell ref="VFW396:VFX396"/>
    <mergeCell ref="VFY396:VFZ396"/>
    <mergeCell ref="VGA396:VGB396"/>
    <mergeCell ref="VGC396:VGD396"/>
    <mergeCell ref="VGE396:VGF396"/>
    <mergeCell ref="VGG396:VGH396"/>
    <mergeCell ref="VGI396:VGJ396"/>
    <mergeCell ref="VGK396:VGL396"/>
    <mergeCell ref="VGM396:VGN396"/>
    <mergeCell ref="VFE396:VFF396"/>
    <mergeCell ref="VFG396:VFH396"/>
    <mergeCell ref="VFI396:VFJ396"/>
    <mergeCell ref="VFK396:VFL396"/>
    <mergeCell ref="VFM396:VFN396"/>
    <mergeCell ref="VFO396:VFP396"/>
    <mergeCell ref="VFQ396:VFR396"/>
    <mergeCell ref="VFS396:VFT396"/>
    <mergeCell ref="VFU396:VFV396"/>
    <mergeCell ref="VHG396:VHH396"/>
    <mergeCell ref="VHI396:VHJ396"/>
    <mergeCell ref="VHK396:VHL396"/>
    <mergeCell ref="VHM396:VHN396"/>
    <mergeCell ref="VHO396:VHP396"/>
    <mergeCell ref="VHQ396:VHR396"/>
    <mergeCell ref="VHS396:VHT396"/>
    <mergeCell ref="VHU396:VHV396"/>
    <mergeCell ref="VHW396:VHX396"/>
    <mergeCell ref="VGO396:VGP396"/>
    <mergeCell ref="VGQ396:VGR396"/>
    <mergeCell ref="VGS396:VGT396"/>
    <mergeCell ref="VGU396:VGV396"/>
    <mergeCell ref="VGW396:VGX396"/>
    <mergeCell ref="VGY396:VGZ396"/>
    <mergeCell ref="VHA396:VHB396"/>
    <mergeCell ref="VHC396:VHD396"/>
    <mergeCell ref="VHE396:VHF396"/>
    <mergeCell ref="VIQ396:VIR396"/>
    <mergeCell ref="VIS396:VIT396"/>
    <mergeCell ref="VIU396:VIV396"/>
    <mergeCell ref="VIW396:VIX396"/>
    <mergeCell ref="VIY396:VIZ396"/>
    <mergeCell ref="VJA396:VJB396"/>
    <mergeCell ref="VJC396:VJD396"/>
    <mergeCell ref="VJE396:VJF396"/>
    <mergeCell ref="VJG396:VJH396"/>
    <mergeCell ref="VHY396:VHZ396"/>
    <mergeCell ref="VIA396:VIB396"/>
    <mergeCell ref="VIC396:VID396"/>
    <mergeCell ref="VIE396:VIF396"/>
    <mergeCell ref="VIG396:VIH396"/>
    <mergeCell ref="VII396:VIJ396"/>
    <mergeCell ref="VIK396:VIL396"/>
    <mergeCell ref="VIM396:VIN396"/>
    <mergeCell ref="VIO396:VIP396"/>
    <mergeCell ref="VKA396:VKB396"/>
    <mergeCell ref="VKC396:VKD396"/>
    <mergeCell ref="VKE396:VKF396"/>
    <mergeCell ref="VKG396:VKH396"/>
    <mergeCell ref="VKI396:VKJ396"/>
    <mergeCell ref="VKK396:VKL396"/>
    <mergeCell ref="VKM396:VKN396"/>
    <mergeCell ref="VKO396:VKP396"/>
    <mergeCell ref="VKQ396:VKR396"/>
    <mergeCell ref="VJI396:VJJ396"/>
    <mergeCell ref="VJK396:VJL396"/>
    <mergeCell ref="VJM396:VJN396"/>
    <mergeCell ref="VJO396:VJP396"/>
    <mergeCell ref="VJQ396:VJR396"/>
    <mergeCell ref="VJS396:VJT396"/>
    <mergeCell ref="VJU396:VJV396"/>
    <mergeCell ref="VJW396:VJX396"/>
    <mergeCell ref="VJY396:VJZ396"/>
    <mergeCell ref="VLK396:VLL396"/>
    <mergeCell ref="VLM396:VLN396"/>
    <mergeCell ref="VLO396:VLP396"/>
    <mergeCell ref="VLQ396:VLR396"/>
    <mergeCell ref="VLS396:VLT396"/>
    <mergeCell ref="VLU396:VLV396"/>
    <mergeCell ref="VLW396:VLX396"/>
    <mergeCell ref="VLY396:VLZ396"/>
    <mergeCell ref="VMA396:VMB396"/>
    <mergeCell ref="VKS396:VKT396"/>
    <mergeCell ref="VKU396:VKV396"/>
    <mergeCell ref="VKW396:VKX396"/>
    <mergeCell ref="VKY396:VKZ396"/>
    <mergeCell ref="VLA396:VLB396"/>
    <mergeCell ref="VLC396:VLD396"/>
    <mergeCell ref="VLE396:VLF396"/>
    <mergeCell ref="VLG396:VLH396"/>
    <mergeCell ref="VLI396:VLJ396"/>
    <mergeCell ref="VMU396:VMV396"/>
    <mergeCell ref="VMW396:VMX396"/>
    <mergeCell ref="VMY396:VMZ396"/>
    <mergeCell ref="VNA396:VNB396"/>
    <mergeCell ref="VNC396:VND396"/>
    <mergeCell ref="VNE396:VNF396"/>
    <mergeCell ref="VNG396:VNH396"/>
    <mergeCell ref="VNI396:VNJ396"/>
    <mergeCell ref="VNK396:VNL396"/>
    <mergeCell ref="VMC396:VMD396"/>
    <mergeCell ref="VME396:VMF396"/>
    <mergeCell ref="VMG396:VMH396"/>
    <mergeCell ref="VMI396:VMJ396"/>
    <mergeCell ref="VMK396:VML396"/>
    <mergeCell ref="VMM396:VMN396"/>
    <mergeCell ref="VMO396:VMP396"/>
    <mergeCell ref="VMQ396:VMR396"/>
    <mergeCell ref="VMS396:VMT396"/>
    <mergeCell ref="VOE396:VOF396"/>
    <mergeCell ref="VOG396:VOH396"/>
    <mergeCell ref="VOI396:VOJ396"/>
    <mergeCell ref="VOK396:VOL396"/>
    <mergeCell ref="VOM396:VON396"/>
    <mergeCell ref="VOO396:VOP396"/>
    <mergeCell ref="VOQ396:VOR396"/>
    <mergeCell ref="VOS396:VOT396"/>
    <mergeCell ref="VOU396:VOV396"/>
    <mergeCell ref="VNM396:VNN396"/>
    <mergeCell ref="VNO396:VNP396"/>
    <mergeCell ref="VNQ396:VNR396"/>
    <mergeCell ref="VNS396:VNT396"/>
    <mergeCell ref="VNU396:VNV396"/>
    <mergeCell ref="VNW396:VNX396"/>
    <mergeCell ref="VNY396:VNZ396"/>
    <mergeCell ref="VOA396:VOB396"/>
    <mergeCell ref="VOC396:VOD396"/>
    <mergeCell ref="VPO396:VPP396"/>
    <mergeCell ref="VPQ396:VPR396"/>
    <mergeCell ref="VPS396:VPT396"/>
    <mergeCell ref="VPU396:VPV396"/>
    <mergeCell ref="VPW396:VPX396"/>
    <mergeCell ref="VPY396:VPZ396"/>
    <mergeCell ref="VQA396:VQB396"/>
    <mergeCell ref="VQC396:VQD396"/>
    <mergeCell ref="VQE396:VQF396"/>
    <mergeCell ref="VOW396:VOX396"/>
    <mergeCell ref="VOY396:VOZ396"/>
    <mergeCell ref="VPA396:VPB396"/>
    <mergeCell ref="VPC396:VPD396"/>
    <mergeCell ref="VPE396:VPF396"/>
    <mergeCell ref="VPG396:VPH396"/>
    <mergeCell ref="VPI396:VPJ396"/>
    <mergeCell ref="VPK396:VPL396"/>
    <mergeCell ref="VPM396:VPN396"/>
    <mergeCell ref="VQY396:VQZ396"/>
    <mergeCell ref="VRA396:VRB396"/>
    <mergeCell ref="VRC396:VRD396"/>
    <mergeCell ref="VRE396:VRF396"/>
    <mergeCell ref="VRG396:VRH396"/>
    <mergeCell ref="VRI396:VRJ396"/>
    <mergeCell ref="VRK396:VRL396"/>
    <mergeCell ref="VRM396:VRN396"/>
    <mergeCell ref="VRO396:VRP396"/>
    <mergeCell ref="VQG396:VQH396"/>
    <mergeCell ref="VQI396:VQJ396"/>
    <mergeCell ref="VQK396:VQL396"/>
    <mergeCell ref="VQM396:VQN396"/>
    <mergeCell ref="VQO396:VQP396"/>
    <mergeCell ref="VQQ396:VQR396"/>
    <mergeCell ref="VQS396:VQT396"/>
    <mergeCell ref="VQU396:VQV396"/>
    <mergeCell ref="VQW396:VQX396"/>
    <mergeCell ref="VSI396:VSJ396"/>
    <mergeCell ref="VSK396:VSL396"/>
    <mergeCell ref="VSM396:VSN396"/>
    <mergeCell ref="VSO396:VSP396"/>
    <mergeCell ref="VSQ396:VSR396"/>
    <mergeCell ref="VSS396:VST396"/>
    <mergeCell ref="VSU396:VSV396"/>
    <mergeCell ref="VSW396:VSX396"/>
    <mergeCell ref="VSY396:VSZ396"/>
    <mergeCell ref="VRQ396:VRR396"/>
    <mergeCell ref="VRS396:VRT396"/>
    <mergeCell ref="VRU396:VRV396"/>
    <mergeCell ref="VRW396:VRX396"/>
    <mergeCell ref="VRY396:VRZ396"/>
    <mergeCell ref="VSA396:VSB396"/>
    <mergeCell ref="VSC396:VSD396"/>
    <mergeCell ref="VSE396:VSF396"/>
    <mergeCell ref="VSG396:VSH396"/>
    <mergeCell ref="VTS396:VTT396"/>
    <mergeCell ref="VTU396:VTV396"/>
    <mergeCell ref="VTW396:VTX396"/>
    <mergeCell ref="VTY396:VTZ396"/>
    <mergeCell ref="VUA396:VUB396"/>
    <mergeCell ref="VUC396:VUD396"/>
    <mergeCell ref="VUE396:VUF396"/>
    <mergeCell ref="VUG396:VUH396"/>
    <mergeCell ref="VUI396:VUJ396"/>
    <mergeCell ref="VTA396:VTB396"/>
    <mergeCell ref="VTC396:VTD396"/>
    <mergeCell ref="VTE396:VTF396"/>
    <mergeCell ref="VTG396:VTH396"/>
    <mergeCell ref="VTI396:VTJ396"/>
    <mergeCell ref="VTK396:VTL396"/>
    <mergeCell ref="VTM396:VTN396"/>
    <mergeCell ref="VTO396:VTP396"/>
    <mergeCell ref="VTQ396:VTR396"/>
    <mergeCell ref="VVC396:VVD396"/>
    <mergeCell ref="VVE396:VVF396"/>
    <mergeCell ref="VVG396:VVH396"/>
    <mergeCell ref="VVI396:VVJ396"/>
    <mergeCell ref="VVK396:VVL396"/>
    <mergeCell ref="VVM396:VVN396"/>
    <mergeCell ref="VVO396:VVP396"/>
    <mergeCell ref="VVQ396:VVR396"/>
    <mergeCell ref="VVS396:VVT396"/>
    <mergeCell ref="VUK396:VUL396"/>
    <mergeCell ref="VUM396:VUN396"/>
    <mergeCell ref="VUO396:VUP396"/>
    <mergeCell ref="VUQ396:VUR396"/>
    <mergeCell ref="VUS396:VUT396"/>
    <mergeCell ref="VUU396:VUV396"/>
    <mergeCell ref="VUW396:VUX396"/>
    <mergeCell ref="VUY396:VUZ396"/>
    <mergeCell ref="VVA396:VVB396"/>
    <mergeCell ref="VWM396:VWN396"/>
    <mergeCell ref="VWO396:VWP396"/>
    <mergeCell ref="VWQ396:VWR396"/>
    <mergeCell ref="VWS396:VWT396"/>
    <mergeCell ref="VWU396:VWV396"/>
    <mergeCell ref="VWW396:VWX396"/>
    <mergeCell ref="VWY396:VWZ396"/>
    <mergeCell ref="VXA396:VXB396"/>
    <mergeCell ref="VXC396:VXD396"/>
    <mergeCell ref="VVU396:VVV396"/>
    <mergeCell ref="VVW396:VVX396"/>
    <mergeCell ref="VVY396:VVZ396"/>
    <mergeCell ref="VWA396:VWB396"/>
    <mergeCell ref="VWC396:VWD396"/>
    <mergeCell ref="VWE396:VWF396"/>
    <mergeCell ref="VWG396:VWH396"/>
    <mergeCell ref="VWI396:VWJ396"/>
    <mergeCell ref="VWK396:VWL396"/>
    <mergeCell ref="VXW396:VXX396"/>
    <mergeCell ref="VXY396:VXZ396"/>
    <mergeCell ref="VYA396:VYB396"/>
    <mergeCell ref="VYC396:VYD396"/>
    <mergeCell ref="VYE396:VYF396"/>
    <mergeCell ref="VYG396:VYH396"/>
    <mergeCell ref="VYI396:VYJ396"/>
    <mergeCell ref="VYK396:VYL396"/>
    <mergeCell ref="VYM396:VYN396"/>
    <mergeCell ref="VXE396:VXF396"/>
    <mergeCell ref="VXG396:VXH396"/>
    <mergeCell ref="VXI396:VXJ396"/>
    <mergeCell ref="VXK396:VXL396"/>
    <mergeCell ref="VXM396:VXN396"/>
    <mergeCell ref="VXO396:VXP396"/>
    <mergeCell ref="VXQ396:VXR396"/>
    <mergeCell ref="VXS396:VXT396"/>
    <mergeCell ref="VXU396:VXV396"/>
    <mergeCell ref="VZG396:VZH396"/>
    <mergeCell ref="VZI396:VZJ396"/>
    <mergeCell ref="VZK396:VZL396"/>
    <mergeCell ref="VZM396:VZN396"/>
    <mergeCell ref="VZO396:VZP396"/>
    <mergeCell ref="VZQ396:VZR396"/>
    <mergeCell ref="VZS396:VZT396"/>
    <mergeCell ref="VZU396:VZV396"/>
    <mergeCell ref="VZW396:VZX396"/>
    <mergeCell ref="VYO396:VYP396"/>
    <mergeCell ref="VYQ396:VYR396"/>
    <mergeCell ref="VYS396:VYT396"/>
    <mergeCell ref="VYU396:VYV396"/>
    <mergeCell ref="VYW396:VYX396"/>
    <mergeCell ref="VYY396:VYZ396"/>
    <mergeCell ref="VZA396:VZB396"/>
    <mergeCell ref="VZC396:VZD396"/>
    <mergeCell ref="VZE396:VZF396"/>
    <mergeCell ref="WAQ396:WAR396"/>
    <mergeCell ref="WAS396:WAT396"/>
    <mergeCell ref="WAU396:WAV396"/>
    <mergeCell ref="WAW396:WAX396"/>
    <mergeCell ref="WAY396:WAZ396"/>
    <mergeCell ref="WBA396:WBB396"/>
    <mergeCell ref="WBC396:WBD396"/>
    <mergeCell ref="WBE396:WBF396"/>
    <mergeCell ref="WBG396:WBH396"/>
    <mergeCell ref="VZY396:VZZ396"/>
    <mergeCell ref="WAA396:WAB396"/>
    <mergeCell ref="WAC396:WAD396"/>
    <mergeCell ref="WAE396:WAF396"/>
    <mergeCell ref="WAG396:WAH396"/>
    <mergeCell ref="WAI396:WAJ396"/>
    <mergeCell ref="WAK396:WAL396"/>
    <mergeCell ref="WAM396:WAN396"/>
    <mergeCell ref="WAO396:WAP396"/>
    <mergeCell ref="WCA396:WCB396"/>
    <mergeCell ref="WCC396:WCD396"/>
    <mergeCell ref="WCE396:WCF396"/>
    <mergeCell ref="WCG396:WCH396"/>
    <mergeCell ref="WCI396:WCJ396"/>
    <mergeCell ref="WCK396:WCL396"/>
    <mergeCell ref="WCM396:WCN396"/>
    <mergeCell ref="WCO396:WCP396"/>
    <mergeCell ref="WCQ396:WCR396"/>
    <mergeCell ref="WBI396:WBJ396"/>
    <mergeCell ref="WBK396:WBL396"/>
    <mergeCell ref="WBM396:WBN396"/>
    <mergeCell ref="WBO396:WBP396"/>
    <mergeCell ref="WBQ396:WBR396"/>
    <mergeCell ref="WBS396:WBT396"/>
    <mergeCell ref="WBU396:WBV396"/>
    <mergeCell ref="WBW396:WBX396"/>
    <mergeCell ref="WBY396:WBZ396"/>
    <mergeCell ref="WDK396:WDL396"/>
    <mergeCell ref="WDM396:WDN396"/>
    <mergeCell ref="WDO396:WDP396"/>
    <mergeCell ref="WDQ396:WDR396"/>
    <mergeCell ref="WDS396:WDT396"/>
    <mergeCell ref="WDU396:WDV396"/>
    <mergeCell ref="WDW396:WDX396"/>
    <mergeCell ref="WDY396:WDZ396"/>
    <mergeCell ref="WEA396:WEB396"/>
    <mergeCell ref="WCS396:WCT396"/>
    <mergeCell ref="WCU396:WCV396"/>
    <mergeCell ref="WCW396:WCX396"/>
    <mergeCell ref="WCY396:WCZ396"/>
    <mergeCell ref="WDA396:WDB396"/>
    <mergeCell ref="WDC396:WDD396"/>
    <mergeCell ref="WDE396:WDF396"/>
    <mergeCell ref="WDG396:WDH396"/>
    <mergeCell ref="WDI396:WDJ396"/>
    <mergeCell ref="WEU396:WEV396"/>
    <mergeCell ref="WEW396:WEX396"/>
    <mergeCell ref="WEY396:WEZ396"/>
    <mergeCell ref="WFA396:WFB396"/>
    <mergeCell ref="WFC396:WFD396"/>
    <mergeCell ref="WFE396:WFF396"/>
    <mergeCell ref="WFG396:WFH396"/>
    <mergeCell ref="WFI396:WFJ396"/>
    <mergeCell ref="WFK396:WFL396"/>
    <mergeCell ref="WEC396:WED396"/>
    <mergeCell ref="WEE396:WEF396"/>
    <mergeCell ref="WEG396:WEH396"/>
    <mergeCell ref="WEI396:WEJ396"/>
    <mergeCell ref="WEK396:WEL396"/>
    <mergeCell ref="WEM396:WEN396"/>
    <mergeCell ref="WEO396:WEP396"/>
    <mergeCell ref="WEQ396:WER396"/>
    <mergeCell ref="WES396:WET396"/>
    <mergeCell ref="WGE396:WGF396"/>
    <mergeCell ref="WGG396:WGH396"/>
    <mergeCell ref="WGI396:WGJ396"/>
    <mergeCell ref="WGK396:WGL396"/>
    <mergeCell ref="WGM396:WGN396"/>
    <mergeCell ref="WGO396:WGP396"/>
    <mergeCell ref="WGQ396:WGR396"/>
    <mergeCell ref="WGS396:WGT396"/>
    <mergeCell ref="WGU396:WGV396"/>
    <mergeCell ref="WFM396:WFN396"/>
    <mergeCell ref="WFO396:WFP396"/>
    <mergeCell ref="WFQ396:WFR396"/>
    <mergeCell ref="WFS396:WFT396"/>
    <mergeCell ref="WFU396:WFV396"/>
    <mergeCell ref="WFW396:WFX396"/>
    <mergeCell ref="WFY396:WFZ396"/>
    <mergeCell ref="WGA396:WGB396"/>
    <mergeCell ref="WGC396:WGD396"/>
    <mergeCell ref="WHO396:WHP396"/>
    <mergeCell ref="WHQ396:WHR396"/>
    <mergeCell ref="WHS396:WHT396"/>
    <mergeCell ref="WHU396:WHV396"/>
    <mergeCell ref="WHW396:WHX396"/>
    <mergeCell ref="WHY396:WHZ396"/>
    <mergeCell ref="WIA396:WIB396"/>
    <mergeCell ref="WIC396:WID396"/>
    <mergeCell ref="WIE396:WIF396"/>
    <mergeCell ref="WGW396:WGX396"/>
    <mergeCell ref="WGY396:WGZ396"/>
    <mergeCell ref="WHA396:WHB396"/>
    <mergeCell ref="WHC396:WHD396"/>
    <mergeCell ref="WHE396:WHF396"/>
    <mergeCell ref="WHG396:WHH396"/>
    <mergeCell ref="WHI396:WHJ396"/>
    <mergeCell ref="WHK396:WHL396"/>
    <mergeCell ref="WHM396:WHN396"/>
    <mergeCell ref="WIY396:WIZ396"/>
    <mergeCell ref="WJA396:WJB396"/>
    <mergeCell ref="WJC396:WJD396"/>
    <mergeCell ref="WJE396:WJF396"/>
    <mergeCell ref="WJG396:WJH396"/>
    <mergeCell ref="WJI396:WJJ396"/>
    <mergeCell ref="WJK396:WJL396"/>
    <mergeCell ref="WJM396:WJN396"/>
    <mergeCell ref="WJO396:WJP396"/>
    <mergeCell ref="WIG396:WIH396"/>
    <mergeCell ref="WII396:WIJ396"/>
    <mergeCell ref="WIK396:WIL396"/>
    <mergeCell ref="WIM396:WIN396"/>
    <mergeCell ref="WIO396:WIP396"/>
    <mergeCell ref="WIQ396:WIR396"/>
    <mergeCell ref="WIS396:WIT396"/>
    <mergeCell ref="WIU396:WIV396"/>
    <mergeCell ref="WIW396:WIX396"/>
    <mergeCell ref="WKI396:WKJ396"/>
    <mergeCell ref="WKK396:WKL396"/>
    <mergeCell ref="WKM396:WKN396"/>
    <mergeCell ref="WKO396:WKP396"/>
    <mergeCell ref="WKQ396:WKR396"/>
    <mergeCell ref="WKS396:WKT396"/>
    <mergeCell ref="WKU396:WKV396"/>
    <mergeCell ref="WKW396:WKX396"/>
    <mergeCell ref="WKY396:WKZ396"/>
    <mergeCell ref="WJQ396:WJR396"/>
    <mergeCell ref="WJS396:WJT396"/>
    <mergeCell ref="WJU396:WJV396"/>
    <mergeCell ref="WJW396:WJX396"/>
    <mergeCell ref="WJY396:WJZ396"/>
    <mergeCell ref="WKA396:WKB396"/>
    <mergeCell ref="WKC396:WKD396"/>
    <mergeCell ref="WKE396:WKF396"/>
    <mergeCell ref="WKG396:WKH396"/>
    <mergeCell ref="WLS396:WLT396"/>
    <mergeCell ref="WLU396:WLV396"/>
    <mergeCell ref="WLW396:WLX396"/>
    <mergeCell ref="WLY396:WLZ396"/>
    <mergeCell ref="WMA396:WMB396"/>
    <mergeCell ref="WMC396:WMD396"/>
    <mergeCell ref="WME396:WMF396"/>
    <mergeCell ref="WMG396:WMH396"/>
    <mergeCell ref="WMI396:WMJ396"/>
    <mergeCell ref="WLA396:WLB396"/>
    <mergeCell ref="WLC396:WLD396"/>
    <mergeCell ref="WLE396:WLF396"/>
    <mergeCell ref="WLG396:WLH396"/>
    <mergeCell ref="WLI396:WLJ396"/>
    <mergeCell ref="WLK396:WLL396"/>
    <mergeCell ref="WLM396:WLN396"/>
    <mergeCell ref="WLO396:WLP396"/>
    <mergeCell ref="WLQ396:WLR396"/>
    <mergeCell ref="WNC396:WND396"/>
    <mergeCell ref="WNE396:WNF396"/>
    <mergeCell ref="WNG396:WNH396"/>
    <mergeCell ref="WNI396:WNJ396"/>
    <mergeCell ref="WNK396:WNL396"/>
    <mergeCell ref="WNM396:WNN396"/>
    <mergeCell ref="WNO396:WNP396"/>
    <mergeCell ref="WNQ396:WNR396"/>
    <mergeCell ref="WNS396:WNT396"/>
    <mergeCell ref="WMK396:WML396"/>
    <mergeCell ref="WMM396:WMN396"/>
    <mergeCell ref="WMO396:WMP396"/>
    <mergeCell ref="WMQ396:WMR396"/>
    <mergeCell ref="WMS396:WMT396"/>
    <mergeCell ref="WMU396:WMV396"/>
    <mergeCell ref="WMW396:WMX396"/>
    <mergeCell ref="WMY396:WMZ396"/>
    <mergeCell ref="WNA396:WNB396"/>
    <mergeCell ref="WOM396:WON396"/>
    <mergeCell ref="WOO396:WOP396"/>
    <mergeCell ref="WOQ396:WOR396"/>
    <mergeCell ref="WOS396:WOT396"/>
    <mergeCell ref="WOU396:WOV396"/>
    <mergeCell ref="WOW396:WOX396"/>
    <mergeCell ref="WOY396:WOZ396"/>
    <mergeCell ref="WPA396:WPB396"/>
    <mergeCell ref="WPC396:WPD396"/>
    <mergeCell ref="WNU396:WNV396"/>
    <mergeCell ref="WNW396:WNX396"/>
    <mergeCell ref="WNY396:WNZ396"/>
    <mergeCell ref="WOA396:WOB396"/>
    <mergeCell ref="WOC396:WOD396"/>
    <mergeCell ref="WOE396:WOF396"/>
    <mergeCell ref="WOG396:WOH396"/>
    <mergeCell ref="WOI396:WOJ396"/>
    <mergeCell ref="WOK396:WOL396"/>
    <mergeCell ref="WPW396:WPX396"/>
    <mergeCell ref="WPY396:WPZ396"/>
    <mergeCell ref="WQA396:WQB396"/>
    <mergeCell ref="WQC396:WQD396"/>
    <mergeCell ref="WQE396:WQF396"/>
    <mergeCell ref="WQG396:WQH396"/>
    <mergeCell ref="WQI396:WQJ396"/>
    <mergeCell ref="WQK396:WQL396"/>
    <mergeCell ref="WQM396:WQN396"/>
    <mergeCell ref="WPE396:WPF396"/>
    <mergeCell ref="WPG396:WPH396"/>
    <mergeCell ref="WPI396:WPJ396"/>
    <mergeCell ref="WPK396:WPL396"/>
    <mergeCell ref="WPM396:WPN396"/>
    <mergeCell ref="WPO396:WPP396"/>
    <mergeCell ref="WPQ396:WPR396"/>
    <mergeCell ref="WPS396:WPT396"/>
    <mergeCell ref="WPU396:WPV396"/>
    <mergeCell ref="WRG396:WRH396"/>
    <mergeCell ref="WRI396:WRJ396"/>
    <mergeCell ref="WRK396:WRL396"/>
    <mergeCell ref="WRM396:WRN396"/>
    <mergeCell ref="WRO396:WRP396"/>
    <mergeCell ref="WRQ396:WRR396"/>
    <mergeCell ref="WRS396:WRT396"/>
    <mergeCell ref="WRU396:WRV396"/>
    <mergeCell ref="WRW396:WRX396"/>
    <mergeCell ref="WQO396:WQP396"/>
    <mergeCell ref="WQQ396:WQR396"/>
    <mergeCell ref="WQS396:WQT396"/>
    <mergeCell ref="WQU396:WQV396"/>
    <mergeCell ref="WQW396:WQX396"/>
    <mergeCell ref="WQY396:WQZ396"/>
    <mergeCell ref="WRA396:WRB396"/>
    <mergeCell ref="WRC396:WRD396"/>
    <mergeCell ref="WRE396:WRF396"/>
    <mergeCell ref="WSQ396:WSR396"/>
    <mergeCell ref="WSS396:WST396"/>
    <mergeCell ref="WSU396:WSV396"/>
    <mergeCell ref="WSW396:WSX396"/>
    <mergeCell ref="WSY396:WSZ396"/>
    <mergeCell ref="WTA396:WTB396"/>
    <mergeCell ref="WTC396:WTD396"/>
    <mergeCell ref="WTE396:WTF396"/>
    <mergeCell ref="WTG396:WTH396"/>
    <mergeCell ref="WRY396:WRZ396"/>
    <mergeCell ref="WSA396:WSB396"/>
    <mergeCell ref="WSC396:WSD396"/>
    <mergeCell ref="WSE396:WSF396"/>
    <mergeCell ref="WSG396:WSH396"/>
    <mergeCell ref="WSI396:WSJ396"/>
    <mergeCell ref="WSK396:WSL396"/>
    <mergeCell ref="WSM396:WSN396"/>
    <mergeCell ref="WSO396:WSP396"/>
    <mergeCell ref="WUA396:WUB396"/>
    <mergeCell ref="WUC396:WUD396"/>
    <mergeCell ref="WUE396:WUF396"/>
    <mergeCell ref="WUG396:WUH396"/>
    <mergeCell ref="WUI396:WUJ396"/>
    <mergeCell ref="WUK396:WUL396"/>
    <mergeCell ref="WUM396:WUN396"/>
    <mergeCell ref="WUO396:WUP396"/>
    <mergeCell ref="WUQ396:WUR396"/>
    <mergeCell ref="WTI396:WTJ396"/>
    <mergeCell ref="WTK396:WTL396"/>
    <mergeCell ref="WTM396:WTN396"/>
    <mergeCell ref="WTO396:WTP396"/>
    <mergeCell ref="WTQ396:WTR396"/>
    <mergeCell ref="WTS396:WTT396"/>
    <mergeCell ref="WTU396:WTV396"/>
    <mergeCell ref="WTW396:WTX396"/>
    <mergeCell ref="WTY396:WTZ396"/>
    <mergeCell ref="WVK396:WVL396"/>
    <mergeCell ref="WVM396:WVN396"/>
    <mergeCell ref="WVO396:WVP396"/>
    <mergeCell ref="WVQ396:WVR396"/>
    <mergeCell ref="WVS396:WVT396"/>
    <mergeCell ref="WVU396:WVV396"/>
    <mergeCell ref="WVW396:WVX396"/>
    <mergeCell ref="WVY396:WVZ396"/>
    <mergeCell ref="WWA396:WWB396"/>
    <mergeCell ref="WUS396:WUT396"/>
    <mergeCell ref="WUU396:WUV396"/>
    <mergeCell ref="WUW396:WUX396"/>
    <mergeCell ref="WUY396:WUZ396"/>
    <mergeCell ref="WVA396:WVB396"/>
    <mergeCell ref="WVC396:WVD396"/>
    <mergeCell ref="WVE396:WVF396"/>
    <mergeCell ref="WVG396:WVH396"/>
    <mergeCell ref="WVI396:WVJ396"/>
    <mergeCell ref="WWU396:WWV396"/>
    <mergeCell ref="WWW396:WWX396"/>
    <mergeCell ref="WWY396:WWZ396"/>
    <mergeCell ref="WXA396:WXB396"/>
    <mergeCell ref="WXC396:WXD396"/>
    <mergeCell ref="WXE396:WXF396"/>
    <mergeCell ref="WXG396:WXH396"/>
    <mergeCell ref="WXI396:WXJ396"/>
    <mergeCell ref="WXK396:WXL396"/>
    <mergeCell ref="WWC396:WWD396"/>
    <mergeCell ref="WWE396:WWF396"/>
    <mergeCell ref="WWG396:WWH396"/>
    <mergeCell ref="WWI396:WWJ396"/>
    <mergeCell ref="WWK396:WWL396"/>
    <mergeCell ref="WWM396:WWN396"/>
    <mergeCell ref="WWO396:WWP396"/>
    <mergeCell ref="WWQ396:WWR396"/>
    <mergeCell ref="WWS396:WWT396"/>
    <mergeCell ref="WYE396:WYF396"/>
    <mergeCell ref="WYG396:WYH396"/>
    <mergeCell ref="WYI396:WYJ396"/>
    <mergeCell ref="WYK396:WYL396"/>
    <mergeCell ref="WYM396:WYN396"/>
    <mergeCell ref="WYO396:WYP396"/>
    <mergeCell ref="WYQ396:WYR396"/>
    <mergeCell ref="WYS396:WYT396"/>
    <mergeCell ref="WYU396:WYV396"/>
    <mergeCell ref="WXM396:WXN396"/>
    <mergeCell ref="WXO396:WXP396"/>
    <mergeCell ref="WXQ396:WXR396"/>
    <mergeCell ref="WXS396:WXT396"/>
    <mergeCell ref="WXU396:WXV396"/>
    <mergeCell ref="WXW396:WXX396"/>
    <mergeCell ref="WXY396:WXZ396"/>
    <mergeCell ref="WYA396:WYB396"/>
    <mergeCell ref="WYC396:WYD396"/>
    <mergeCell ref="WZO396:WZP396"/>
    <mergeCell ref="WZQ396:WZR396"/>
    <mergeCell ref="WZS396:WZT396"/>
    <mergeCell ref="WZU396:WZV396"/>
    <mergeCell ref="WZW396:WZX396"/>
    <mergeCell ref="WZY396:WZZ396"/>
    <mergeCell ref="XAA396:XAB396"/>
    <mergeCell ref="XAC396:XAD396"/>
    <mergeCell ref="XAE396:XAF396"/>
    <mergeCell ref="WYW396:WYX396"/>
    <mergeCell ref="WYY396:WYZ396"/>
    <mergeCell ref="WZA396:WZB396"/>
    <mergeCell ref="WZC396:WZD396"/>
    <mergeCell ref="WZE396:WZF396"/>
    <mergeCell ref="WZG396:WZH396"/>
    <mergeCell ref="WZI396:WZJ396"/>
    <mergeCell ref="WZK396:WZL396"/>
    <mergeCell ref="WZM396:WZN396"/>
    <mergeCell ref="XAY396:XAZ396"/>
    <mergeCell ref="XBA396:XBB396"/>
    <mergeCell ref="XBC396:XBD396"/>
    <mergeCell ref="XBE396:XBF396"/>
    <mergeCell ref="XBG396:XBH396"/>
    <mergeCell ref="XBI396:XBJ396"/>
    <mergeCell ref="XBK396:XBL396"/>
    <mergeCell ref="XBM396:XBN396"/>
    <mergeCell ref="XBO396:XBP396"/>
    <mergeCell ref="XAG396:XAH396"/>
    <mergeCell ref="XAI396:XAJ396"/>
    <mergeCell ref="XAK396:XAL396"/>
    <mergeCell ref="XAM396:XAN396"/>
    <mergeCell ref="XAO396:XAP396"/>
    <mergeCell ref="XAQ396:XAR396"/>
    <mergeCell ref="XAS396:XAT396"/>
    <mergeCell ref="XAU396:XAV396"/>
    <mergeCell ref="XAW396:XAX396"/>
    <mergeCell ref="XDM396:XDN396"/>
    <mergeCell ref="XDO396:XDP396"/>
    <mergeCell ref="XDQ396:XDR396"/>
    <mergeCell ref="XCI396:XCJ396"/>
    <mergeCell ref="XCK396:XCL396"/>
    <mergeCell ref="XCM396:XCN396"/>
    <mergeCell ref="XCO396:XCP396"/>
    <mergeCell ref="XCQ396:XCR396"/>
    <mergeCell ref="XCS396:XCT396"/>
    <mergeCell ref="XCU396:XCV396"/>
    <mergeCell ref="XCW396:XCX396"/>
    <mergeCell ref="XCY396:XCZ396"/>
    <mergeCell ref="XBQ396:XBR396"/>
    <mergeCell ref="XBS396:XBT396"/>
    <mergeCell ref="XBU396:XBV396"/>
    <mergeCell ref="XBW396:XBX396"/>
    <mergeCell ref="XBY396:XBZ396"/>
    <mergeCell ref="XCA396:XCB396"/>
    <mergeCell ref="XCC396:XCD396"/>
    <mergeCell ref="XCE396:XCF396"/>
    <mergeCell ref="XCG396:XCH396"/>
    <mergeCell ref="XFC396:XFD396"/>
    <mergeCell ref="A402:B402"/>
    <mergeCell ref="A405:B405"/>
    <mergeCell ref="A447:B447"/>
    <mergeCell ref="A448:B448"/>
    <mergeCell ref="A449:B449"/>
    <mergeCell ref="A450:B450"/>
    <mergeCell ref="A451:B451"/>
    <mergeCell ref="XEK396:XEL396"/>
    <mergeCell ref="XEM396:XEN396"/>
    <mergeCell ref="XEO396:XEP396"/>
    <mergeCell ref="XEQ396:XER396"/>
    <mergeCell ref="XES396:XET396"/>
    <mergeCell ref="XEU396:XEV396"/>
    <mergeCell ref="XEW396:XEX396"/>
    <mergeCell ref="XEY396:XEZ396"/>
    <mergeCell ref="XFA396:XFB396"/>
    <mergeCell ref="XDS396:XDT396"/>
    <mergeCell ref="XDU396:XDV396"/>
    <mergeCell ref="XDW396:XDX396"/>
    <mergeCell ref="XDY396:XDZ396"/>
    <mergeCell ref="XEA396:XEB396"/>
    <mergeCell ref="XEC396:XED396"/>
    <mergeCell ref="XEE396:XEF396"/>
    <mergeCell ref="XEG396:XEH396"/>
    <mergeCell ref="XEI396:XEJ396"/>
    <mergeCell ref="XDA396:XDB396"/>
    <mergeCell ref="XDC396:XDD396"/>
    <mergeCell ref="XDE396:XDF396"/>
    <mergeCell ref="XDG396:XDH396"/>
    <mergeCell ref="XDI396:XDJ396"/>
    <mergeCell ref="XDK396:XDL396"/>
    <mergeCell ref="A34:B34"/>
    <mergeCell ref="A63:B63"/>
    <mergeCell ref="A66:B66"/>
    <mergeCell ref="A36:B36"/>
    <mergeCell ref="A38:B38"/>
    <mergeCell ref="A39:B39"/>
    <mergeCell ref="A61:B61"/>
    <mergeCell ref="A37:B37"/>
    <mergeCell ref="A47:B47"/>
    <mergeCell ref="A41:B41"/>
    <mergeCell ref="A60:B60"/>
    <mergeCell ref="A53:B53"/>
    <mergeCell ref="A55:B55"/>
    <mergeCell ref="A56:B56"/>
    <mergeCell ref="A57:B57"/>
    <mergeCell ref="A58:B58"/>
    <mergeCell ref="A68:B68"/>
    <mergeCell ref="A64:B64"/>
    <mergeCell ref="A65:B65"/>
    <mergeCell ref="A45:B45"/>
    <mergeCell ref="A46:B46"/>
    <mergeCell ref="A62:B62"/>
    <mergeCell ref="A44:B44"/>
    <mergeCell ref="A42:B42"/>
    <mergeCell ref="A43:B43"/>
    <mergeCell ref="A49:B49"/>
    <mergeCell ref="A50:B50"/>
    <mergeCell ref="A51:B51"/>
    <mergeCell ref="A52:B52"/>
  </mergeCells>
  <hyperlinks>
    <hyperlink ref="A526:B526" location="financieelplan" display="5. Financieel Plan: klik hier"/>
    <hyperlink ref="B286" r:id="rId1"/>
    <hyperlink ref="B281" r:id="rId2"/>
    <hyperlink ref="B138" r:id="rId3"/>
    <hyperlink ref="B423" r:id="rId4"/>
    <hyperlink ref="B308" r:id="rId5"/>
    <hyperlink ref="B284" r:id="rId6"/>
    <hyperlink ref="B417" r:id="rId7"/>
    <hyperlink ref="B512" r:id="rId8"/>
    <hyperlink ref="B144" r:id="rId9"/>
    <hyperlink ref="B287" r:id="rId10"/>
    <hyperlink ref="C114" location="inhoudstafel" display="top ▲"/>
    <hyperlink ref="C162" location="inhoudstafel" display="top ▲"/>
    <hyperlink ref="C203" location="inhoudstafel" display="top ▲"/>
    <hyperlink ref="C243" location="inhoudstafel" display="top ▲"/>
    <hyperlink ref="C265" location="inhoudstafel" display="top ▲"/>
    <hyperlink ref="C271" location="inhoudstafel" display="top ▲"/>
    <hyperlink ref="C312" location="inhoudstafel" display="top ▲"/>
    <hyperlink ref="C345" location="inhoudstafel" display="top ▲"/>
    <hyperlink ref="C369" location="inhoudstafel" display="top ▲"/>
    <hyperlink ref="C387" location="inhoudstafel" display="top ▲"/>
    <hyperlink ref="C441" location="inhoudstafel" display="top ▲"/>
    <hyperlink ref="C490" location="inhoudstafel" display="top ▲"/>
    <hyperlink ref="C501" location="inhoudstafel" display="top ▲"/>
    <hyperlink ref="C524" location="inhoudstafel" display="top ▲"/>
    <hyperlink ref="C147" location="inhoudstafel" display="top ▲"/>
    <hyperlink ref="B514" r:id="rId11"/>
    <hyperlink ref="B429" r:id="rId12"/>
    <hyperlink ref="B431" r:id="rId13"/>
    <hyperlink ref="B520" r:id="rId14"/>
    <hyperlink ref="B521" r:id="rId15"/>
    <hyperlink ref="B522" r:id="rId16"/>
    <hyperlink ref="B523" r:id="rId17"/>
    <hyperlink ref="B524" r:id="rId18"/>
    <hyperlink ref="B433" r:id="rId19"/>
    <hyperlink ref="B434" r:id="rId20"/>
    <hyperlink ref="B294" r:id="rId21"/>
    <hyperlink ref="C72" location="inhoudstafel" display="top ▲"/>
    <hyperlink ref="A60" location="financieelplan" display="5. Het Financieel plan"/>
    <hyperlink ref="A38:B38" location="adminigegevens" display="Administratieve gegevens van de op te richten onderneming"/>
    <hyperlink ref="A61:B61" location="investeringsplan" display="Investeringsplan"/>
    <hyperlink ref="A62:B62" location="Financieringsplan" display="Financieringsplan"/>
    <hyperlink ref="A63:B63" location="vastekosten" display="Vaste kosten"/>
    <hyperlink ref="A39:B39" location="basisidee" display="Basisidee"/>
    <hyperlink ref="A43:B43" location="klanten" display="De klanten"/>
    <hyperlink ref="A44:B44" location="concurrenten" display="De concurrenten"/>
    <hyperlink ref="A50:B50" location="product" display="Product"/>
    <hyperlink ref="A51:B51" location="prijs" display="Prijs"/>
    <hyperlink ref="A52:B52" location="plaats" display="Plaats"/>
    <hyperlink ref="A53:B53" location="promotie" display="Promotie (Marketing en reclame)"/>
    <hyperlink ref="A56:B56" location="'beschrijvend luik'!A447" display="4.1 Algemene organisatie"/>
    <hyperlink ref="A57:B57" location="juridische_vorm" display="Juridische vorm"/>
    <hyperlink ref="A58:B58" location="administr_form" display="Administratieve formaliteiten"/>
    <hyperlink ref="A42:B42" location="besprekingmarktsector" display="Bespreking van de markt/sector"/>
    <hyperlink ref="A64:B64" location="marges" display="Marges"/>
    <hyperlink ref="A66:B66" location="haalbaarheidstoets" display="5.6 Haalbaarheidstoets"/>
    <hyperlink ref="A65:B65" location="doodpuntomzet" display="5.5 Doodpuntomzet"/>
    <hyperlink ref="A45:B45" location="'beschrijvend luik'!A246" display="2.4 Leveranciers"/>
    <hyperlink ref="A46:B46" location="'beschrijvend luik'!partners" display="2.5 Partners"/>
    <hyperlink ref="A36:B36" location="pers_gegevens" display="1. Projectvoorstelling"/>
    <hyperlink ref="A41:B41" location="besprekingmarktsector" display="2. Omgevingsanalyse"/>
    <hyperlink ref="A49:B49" location="'Beschrijvend luik'!product" display="3. Commercieel plan"/>
    <hyperlink ref="A55:B55" location="'beschrijvend luik'!A444" display="4. Organisatieplan"/>
    <hyperlink ref="A37:B37" location="pers_gegevens" display="1.1 Persoonlijke gegevens"/>
    <hyperlink ref="B290" r:id="rId22"/>
    <hyperlink ref="B298" r:id="rId23"/>
    <hyperlink ref="B296" r:id="rId24"/>
    <hyperlink ref="B300" r:id="rId25"/>
    <hyperlink ref="B303" r:id="rId26"/>
    <hyperlink ref="B419" r:id="rId27"/>
    <hyperlink ref="B420" r:id="rId28"/>
    <hyperlink ref="B427" r:id="rId29"/>
    <hyperlink ref="B425" r:id="rId30"/>
    <hyperlink ref="A47:B47" location="'beschrijvend luik'!A274" display="2.6 Trends"/>
    <hyperlink ref="B141" r:id="rId31"/>
    <hyperlink ref="B142" r:id="rId32"/>
    <hyperlink ref="B305" r:id="rId33"/>
    <hyperlink ref="B518" r:id="rId34"/>
  </hyperlinks>
  <pageMargins left="0.56000000000000005" right="0.49" top="0.78740157480314965" bottom="0.78740157480314965" header="0.51181102362204722" footer="0.39370078740157483"/>
  <pageSetup paperSize="9" orientation="portrait" horizontalDpi="300" verticalDpi="300" r:id="rId35"/>
  <headerFooter differentFirst="1" alignWithMargins="0">
    <oddFooter>&amp;C&amp;"Arial,Cursief"&amp;8Startkompas: beschrijvend luik&amp;R&amp;"Arial,Cursief"&amp;8p. &amp;P</oddFooter>
  </headerFooter>
  <rowBreaks count="5" manualBreakCount="5">
    <brk id="70" max="1" man="1"/>
    <brk id="113" max="16383" man="1"/>
    <brk id="145" max="16383" man="1"/>
    <brk id="310" max="1" man="1"/>
    <brk id="439" max="1" man="1"/>
  </rowBreaks>
  <drawing r:id="rId36"/>
  <legacyDrawing r:id="rId37"/>
  <mc:AlternateContent xmlns:mc="http://schemas.openxmlformats.org/markup-compatibility/2006">
    <mc:Choice Requires="x14">
      <controls>
        <mc:AlternateContent xmlns:mc="http://schemas.openxmlformats.org/markup-compatibility/2006">
          <mc:Choice Requires="x14">
            <control shapeId="3073" r:id="rId38" name="Check Box 1">
              <controlPr defaultSize="0" autoFill="0" autoLine="0" autoPict="0">
                <anchor moveWithCells="1">
                  <from>
                    <xdr:col>1</xdr:col>
                    <xdr:colOff>1303020</xdr:colOff>
                    <xdr:row>492</xdr:row>
                    <xdr:rowOff>0</xdr:rowOff>
                  </from>
                  <to>
                    <xdr:col>1</xdr:col>
                    <xdr:colOff>2918460</xdr:colOff>
                    <xdr:row>493</xdr:row>
                    <xdr:rowOff>0</xdr:rowOff>
                  </to>
                </anchor>
              </controlPr>
            </control>
          </mc:Choice>
        </mc:AlternateContent>
        <mc:AlternateContent xmlns:mc="http://schemas.openxmlformats.org/markup-compatibility/2006">
          <mc:Choice Requires="x14">
            <control shapeId="3074" r:id="rId39" name="Check Box 2">
              <controlPr defaultSize="0" autoFill="0" autoLine="0" autoPict="0">
                <anchor moveWithCells="1">
                  <from>
                    <xdr:col>1</xdr:col>
                    <xdr:colOff>3261360</xdr:colOff>
                    <xdr:row>492</xdr:row>
                    <xdr:rowOff>0</xdr:rowOff>
                  </from>
                  <to>
                    <xdr:col>1</xdr:col>
                    <xdr:colOff>4945380</xdr:colOff>
                    <xdr:row>493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57"/>
  <sheetViews>
    <sheetView showGridLines="0" zoomScaleNormal="100" workbookViewId="0">
      <selection activeCell="B1" sqref="B1"/>
    </sheetView>
  </sheetViews>
  <sheetFormatPr defaultColWidth="9.109375" defaultRowHeight="13.8" x14ac:dyDescent="0.3"/>
  <cols>
    <col min="1" max="1" width="54.109375" style="66" customWidth="1"/>
    <col min="2" max="4" width="13.88671875" style="66" customWidth="1"/>
    <col min="5" max="5" width="14.88671875" style="66" customWidth="1"/>
    <col min="6" max="6" width="2.33203125" customWidth="1"/>
    <col min="7" max="7" width="18.5546875" style="73" customWidth="1"/>
    <col min="8" max="8" width="20" style="110" customWidth="1"/>
    <col min="9" max="9" width="33.88671875" style="66" customWidth="1"/>
    <col min="10" max="10" width="18.33203125" style="66" customWidth="1"/>
    <col min="11" max="16384" width="9.109375" style="66"/>
  </cols>
  <sheetData>
    <row r="1" spans="1:21" ht="18" customHeight="1" x14ac:dyDescent="0.35">
      <c r="A1" s="64" t="s">
        <v>88</v>
      </c>
      <c r="B1" s="65"/>
      <c r="E1" s="67"/>
      <c r="G1" s="828" t="s">
        <v>199</v>
      </c>
      <c r="H1" s="828"/>
      <c r="I1" s="69"/>
      <c r="J1" s="70"/>
      <c r="K1" s="70"/>
      <c r="L1" s="70"/>
      <c r="M1" s="70"/>
      <c r="N1" s="70"/>
      <c r="O1" s="70"/>
      <c r="P1" s="70"/>
      <c r="Q1" s="70"/>
      <c r="R1" s="70"/>
      <c r="S1" s="70"/>
      <c r="T1" s="70"/>
      <c r="U1" s="70"/>
    </row>
    <row r="2" spans="1:21" ht="18" x14ac:dyDescent="0.35">
      <c r="A2" s="71"/>
      <c r="B2" s="72"/>
      <c r="C2" s="72"/>
      <c r="D2" s="72"/>
      <c r="H2" s="74"/>
      <c r="I2" s="70"/>
      <c r="J2" s="70"/>
      <c r="K2" s="70"/>
      <c r="L2" s="70"/>
      <c r="M2" s="70"/>
      <c r="N2" s="70"/>
      <c r="O2" s="70"/>
      <c r="P2" s="70"/>
      <c r="Q2" s="70"/>
      <c r="R2" s="70"/>
      <c r="S2" s="70"/>
      <c r="T2" s="70"/>
      <c r="U2" s="70"/>
    </row>
    <row r="3" spans="1:21" s="112" customFormat="1" x14ac:dyDescent="0.25">
      <c r="A3" s="831" t="s">
        <v>110</v>
      </c>
      <c r="B3" s="831"/>
      <c r="C3" s="831"/>
      <c r="D3" s="831"/>
      <c r="E3" s="831"/>
      <c r="F3"/>
      <c r="G3" s="242"/>
      <c r="H3" s="115"/>
      <c r="I3" s="116"/>
      <c r="J3" s="116"/>
      <c r="K3" s="116"/>
      <c r="L3" s="116"/>
      <c r="M3" s="116"/>
      <c r="N3" s="116"/>
      <c r="O3" s="116"/>
      <c r="P3" s="116"/>
      <c r="Q3" s="116"/>
      <c r="R3" s="116"/>
      <c r="S3" s="116"/>
      <c r="T3" s="116"/>
      <c r="U3" s="116"/>
    </row>
    <row r="4" spans="1:21" s="112" customFormat="1" ht="15.75" customHeight="1" x14ac:dyDescent="0.25">
      <c r="A4" s="117" t="s">
        <v>166</v>
      </c>
      <c r="B4" s="118"/>
      <c r="C4" s="118"/>
      <c r="D4" s="118"/>
      <c r="E4" s="118"/>
      <c r="F4"/>
      <c r="G4" s="363"/>
      <c r="H4" s="363"/>
      <c r="I4" s="363"/>
      <c r="J4" s="116"/>
      <c r="K4" s="116"/>
      <c r="L4" s="116"/>
      <c r="M4" s="116"/>
      <c r="N4" s="116"/>
      <c r="O4" s="116"/>
      <c r="P4" s="116"/>
      <c r="Q4" s="116"/>
      <c r="R4" s="116"/>
      <c r="S4" s="116"/>
      <c r="T4" s="116"/>
      <c r="U4" s="116"/>
    </row>
    <row r="5" spans="1:21" s="112" customFormat="1" ht="15.75" customHeight="1" x14ac:dyDescent="0.25">
      <c r="A5" s="121" t="s">
        <v>167</v>
      </c>
      <c r="B5" s="118"/>
      <c r="C5" s="118"/>
      <c r="D5" s="118"/>
      <c r="E5" s="118"/>
      <c r="F5"/>
      <c r="G5" s="751"/>
      <c r="H5" s="120"/>
      <c r="I5" s="119"/>
      <c r="J5" s="116"/>
      <c r="K5" s="116"/>
      <c r="L5" s="116"/>
      <c r="M5" s="116"/>
      <c r="N5" s="116"/>
      <c r="O5" s="116"/>
      <c r="P5" s="116"/>
      <c r="Q5" s="116"/>
      <c r="R5" s="116"/>
      <c r="S5" s="116"/>
      <c r="T5" s="116"/>
      <c r="U5" s="116"/>
    </row>
    <row r="6" spans="1:21" s="112" customFormat="1" ht="15.75" customHeight="1" x14ac:dyDescent="0.25">
      <c r="A6" s="121" t="s">
        <v>168</v>
      </c>
      <c r="B6" s="118"/>
      <c r="C6" s="118"/>
      <c r="D6" s="118"/>
      <c r="E6" s="118"/>
      <c r="F6"/>
      <c r="G6" s="751"/>
      <c r="H6" s="120"/>
      <c r="I6" s="119"/>
      <c r="J6" s="116"/>
      <c r="K6" s="116"/>
      <c r="L6" s="116"/>
      <c r="M6" s="116"/>
      <c r="N6" s="116"/>
      <c r="O6" s="116"/>
      <c r="P6" s="116"/>
      <c r="Q6" s="116"/>
      <c r="R6" s="116"/>
      <c r="S6" s="116"/>
      <c r="T6" s="116"/>
      <c r="U6" s="116"/>
    </row>
    <row r="7" spans="1:21" s="112" customFormat="1" ht="15.75" customHeight="1" x14ac:dyDescent="0.25">
      <c r="A7" s="121" t="s">
        <v>169</v>
      </c>
      <c r="B7" s="118"/>
      <c r="C7" s="118"/>
      <c r="D7" s="118"/>
      <c r="E7" s="118"/>
      <c r="F7"/>
      <c r="G7" s="119"/>
      <c r="H7" s="120"/>
      <c r="I7" s="119"/>
      <c r="J7" s="116"/>
      <c r="K7" s="116"/>
      <c r="L7" s="116"/>
      <c r="M7" s="116"/>
      <c r="N7" s="116"/>
      <c r="O7" s="116"/>
      <c r="P7" s="116"/>
      <c r="Q7" s="116"/>
      <c r="R7" s="116"/>
      <c r="S7" s="116"/>
      <c r="T7" s="116"/>
      <c r="U7" s="116"/>
    </row>
    <row r="8" spans="1:21" s="112" customFormat="1" ht="15.75" customHeight="1" x14ac:dyDescent="0.25">
      <c r="A8" s="121" t="s">
        <v>170</v>
      </c>
      <c r="B8" s="118"/>
      <c r="C8" s="118"/>
      <c r="D8" s="118"/>
      <c r="E8" s="118"/>
      <c r="F8"/>
      <c r="G8" s="122"/>
      <c r="H8" s="120"/>
      <c r="I8" s="119"/>
      <c r="J8" s="116"/>
      <c r="K8" s="116"/>
      <c r="L8" s="116"/>
      <c r="M8" s="116"/>
      <c r="N8" s="116"/>
      <c r="O8" s="116"/>
      <c r="P8" s="116"/>
      <c r="Q8" s="116"/>
      <c r="R8" s="116"/>
      <c r="S8" s="116"/>
      <c r="T8" s="116"/>
      <c r="U8" s="116"/>
    </row>
    <row r="9" spans="1:21" s="112" customFormat="1" ht="15.75" customHeight="1" x14ac:dyDescent="0.25">
      <c r="A9" s="883" t="s">
        <v>171</v>
      </c>
      <c r="B9" s="883"/>
      <c r="C9" s="883"/>
      <c r="D9" s="883"/>
      <c r="E9" s="883"/>
      <c r="F9"/>
      <c r="G9" s="119"/>
      <c r="H9" s="120"/>
      <c r="I9" s="119"/>
      <c r="J9" s="116"/>
      <c r="K9" s="116"/>
      <c r="L9" s="116"/>
      <c r="M9" s="116"/>
      <c r="N9" s="116"/>
      <c r="O9" s="116"/>
      <c r="P9" s="116"/>
      <c r="Q9" s="116"/>
      <c r="R9" s="116"/>
      <c r="S9" s="116"/>
      <c r="T9" s="116"/>
      <c r="U9" s="116"/>
    </row>
    <row r="10" spans="1:21" s="112" customFormat="1" x14ac:dyDescent="0.25">
      <c r="A10" s="123"/>
      <c r="B10" s="118"/>
      <c r="C10" s="118"/>
      <c r="D10" s="118"/>
      <c r="E10" s="118"/>
      <c r="F10"/>
      <c r="G10" s="119"/>
      <c r="H10" s="120"/>
      <c r="I10" s="119"/>
      <c r="J10" s="116"/>
      <c r="K10" s="116"/>
      <c r="L10" s="116"/>
      <c r="M10" s="116"/>
      <c r="N10" s="116"/>
      <c r="O10" s="116"/>
      <c r="P10" s="116"/>
      <c r="Q10" s="116"/>
      <c r="R10" s="116"/>
      <c r="S10" s="116"/>
      <c r="T10" s="116"/>
      <c r="U10" s="116"/>
    </row>
    <row r="11" spans="1:21" s="112" customFormat="1" x14ac:dyDescent="0.25">
      <c r="A11" s="832" t="s">
        <v>508</v>
      </c>
      <c r="B11" s="832"/>
      <c r="C11" s="832"/>
      <c r="D11" s="832"/>
      <c r="E11" s="832"/>
      <c r="F11"/>
      <c r="G11" s="124"/>
      <c r="H11" s="120"/>
      <c r="I11" s="119"/>
      <c r="J11" s="116"/>
      <c r="K11" s="116"/>
      <c r="L11" s="116"/>
      <c r="M11" s="116"/>
      <c r="N11" s="116"/>
      <c r="O11" s="116"/>
      <c r="P11" s="116"/>
      <c r="Q11" s="116"/>
      <c r="R11" s="116"/>
      <c r="S11" s="116"/>
      <c r="T11" s="116"/>
      <c r="U11" s="116"/>
    </row>
    <row r="12" spans="1:21" s="112" customFormat="1" x14ac:dyDescent="0.25">
      <c r="A12" s="829" t="s">
        <v>380</v>
      </c>
      <c r="B12" s="829"/>
      <c r="C12" s="829"/>
      <c r="D12" s="829"/>
      <c r="E12" s="829"/>
      <c r="F12"/>
      <c r="G12" s="114"/>
      <c r="H12" s="115"/>
      <c r="I12" s="116"/>
      <c r="J12" s="116"/>
      <c r="K12" s="116"/>
      <c r="L12" s="116"/>
      <c r="M12" s="116"/>
      <c r="N12" s="116"/>
      <c r="O12" s="116"/>
      <c r="P12" s="116"/>
      <c r="Q12" s="116"/>
      <c r="R12" s="116"/>
      <c r="S12" s="116"/>
      <c r="T12" s="116"/>
      <c r="U12" s="116"/>
    </row>
    <row r="13" spans="1:21" s="417" customFormat="1" x14ac:dyDescent="0.25">
      <c r="A13" s="415"/>
      <c r="B13" s="415"/>
      <c r="C13" s="415"/>
      <c r="D13" s="415"/>
      <c r="E13" s="415"/>
      <c r="F13" s="366"/>
      <c r="G13" s="242"/>
      <c r="H13" s="115"/>
      <c r="I13" s="116"/>
      <c r="J13" s="116"/>
      <c r="K13" s="116"/>
      <c r="L13" s="116"/>
      <c r="M13" s="116"/>
      <c r="N13" s="116"/>
      <c r="O13" s="116"/>
      <c r="P13" s="116"/>
      <c r="Q13" s="116"/>
      <c r="R13" s="116"/>
      <c r="S13" s="116"/>
      <c r="T13" s="116"/>
      <c r="U13" s="116"/>
    </row>
    <row r="14" spans="1:21" ht="15.6" x14ac:dyDescent="0.3">
      <c r="A14" s="898" t="s">
        <v>166</v>
      </c>
      <c r="B14" s="898"/>
      <c r="C14" s="76"/>
      <c r="D14" s="77"/>
      <c r="E14" s="77"/>
      <c r="H14" s="74"/>
      <c r="I14" s="70"/>
      <c r="J14" s="70"/>
      <c r="K14" s="70"/>
      <c r="L14" s="70"/>
      <c r="M14" s="70"/>
      <c r="N14" s="70"/>
      <c r="O14" s="70"/>
      <c r="P14" s="70"/>
      <c r="Q14" s="70"/>
      <c r="R14" s="70"/>
      <c r="S14" s="70"/>
      <c r="T14" s="70"/>
      <c r="U14" s="70"/>
    </row>
    <row r="15" spans="1:21" ht="15.6" x14ac:dyDescent="0.3">
      <c r="A15" s="78"/>
      <c r="B15" s="78"/>
      <c r="C15" s="79"/>
      <c r="H15" s="74"/>
      <c r="I15" s="70"/>
      <c r="J15" s="70"/>
      <c r="K15" s="70"/>
      <c r="L15" s="70"/>
      <c r="M15" s="70"/>
      <c r="N15" s="70"/>
      <c r="O15" s="70"/>
      <c r="P15" s="70"/>
      <c r="Q15" s="70"/>
      <c r="R15" s="70"/>
      <c r="S15" s="70"/>
      <c r="T15" s="70"/>
      <c r="U15" s="70"/>
    </row>
    <row r="16" spans="1:21" s="112" customFormat="1" ht="50.25" customHeight="1" x14ac:dyDescent="0.25">
      <c r="A16" s="829" t="s">
        <v>386</v>
      </c>
      <c r="B16" s="829"/>
      <c r="C16" s="829"/>
      <c r="D16" s="829"/>
      <c r="E16" s="829"/>
      <c r="F16"/>
      <c r="G16" s="114"/>
      <c r="H16" s="125"/>
      <c r="I16" s="126"/>
      <c r="J16" s="116"/>
      <c r="K16" s="116"/>
      <c r="L16" s="116"/>
      <c r="M16" s="116"/>
      <c r="N16" s="116"/>
      <c r="O16" s="116"/>
      <c r="P16" s="116"/>
      <c r="Q16" s="116"/>
      <c r="R16" s="116"/>
      <c r="S16" s="116"/>
      <c r="T16" s="116"/>
      <c r="U16" s="116"/>
    </row>
    <row r="17" spans="1:21" s="112" customFormat="1" x14ac:dyDescent="0.25">
      <c r="A17" s="127"/>
      <c r="B17" s="113"/>
      <c r="C17" s="128"/>
      <c r="D17" s="113"/>
      <c r="E17" s="113"/>
      <c r="F17"/>
      <c r="G17" s="114"/>
      <c r="H17" s="115"/>
      <c r="I17" s="116"/>
      <c r="J17" s="116"/>
      <c r="K17" s="116"/>
      <c r="L17" s="116"/>
      <c r="M17" s="116"/>
      <c r="N17" s="116"/>
      <c r="O17" s="116"/>
      <c r="P17" s="116"/>
      <c r="Q17" s="116"/>
      <c r="R17" s="116"/>
      <c r="S17" s="116"/>
      <c r="T17" s="116"/>
      <c r="U17" s="116"/>
    </row>
    <row r="18" spans="1:21" s="365" customFormat="1" x14ac:dyDescent="0.25">
      <c r="A18" s="830" t="s">
        <v>476</v>
      </c>
      <c r="B18" s="830"/>
      <c r="C18" s="830"/>
      <c r="D18" s="830"/>
      <c r="E18" s="830"/>
      <c r="F18" s="362"/>
      <c r="G18" s="363"/>
      <c r="H18" s="364"/>
      <c r="I18" s="364"/>
      <c r="J18" s="364"/>
      <c r="K18" s="364"/>
      <c r="L18" s="364"/>
      <c r="M18" s="364"/>
      <c r="N18" s="364"/>
      <c r="O18" s="364"/>
      <c r="P18" s="364"/>
      <c r="Q18" s="364"/>
      <c r="R18" s="364"/>
      <c r="S18" s="364"/>
      <c r="T18" s="364"/>
      <c r="U18" s="364"/>
    </row>
    <row r="19" spans="1:21" s="112" customFormat="1" ht="18.75" customHeight="1" x14ac:dyDescent="0.25">
      <c r="A19" s="129"/>
      <c r="B19" s="129"/>
      <c r="C19" s="130"/>
      <c r="D19" s="111" t="s">
        <v>21</v>
      </c>
      <c r="E19" s="111" t="s">
        <v>22</v>
      </c>
      <c r="F19"/>
      <c r="G19" s="131"/>
      <c r="H19" s="132"/>
      <c r="I19" s="113"/>
      <c r="J19" s="116"/>
      <c r="K19" s="116"/>
      <c r="L19" s="116"/>
      <c r="M19" s="116"/>
      <c r="N19" s="116"/>
      <c r="O19" s="116"/>
      <c r="P19" s="116"/>
      <c r="Q19" s="116"/>
      <c r="R19" s="116"/>
      <c r="S19" s="116"/>
      <c r="T19" s="116"/>
      <c r="U19" s="116"/>
    </row>
    <row r="20" spans="1:21" s="112" customFormat="1" x14ac:dyDescent="0.25">
      <c r="A20" s="847" t="s">
        <v>308</v>
      </c>
      <c r="B20" s="848"/>
      <c r="C20" s="849"/>
      <c r="D20" s="133">
        <f>'detail van investeringen'!B7</f>
        <v>0</v>
      </c>
      <c r="E20" s="134"/>
      <c r="F20"/>
      <c r="G20" s="131"/>
      <c r="H20" s="132"/>
      <c r="I20" s="113"/>
      <c r="J20" s="116"/>
      <c r="K20" s="116"/>
      <c r="L20" s="116"/>
      <c r="M20" s="116"/>
      <c r="N20" s="116"/>
      <c r="O20" s="116"/>
      <c r="P20" s="116"/>
      <c r="Q20" s="116"/>
      <c r="R20" s="116"/>
      <c r="S20" s="116"/>
      <c r="T20" s="116"/>
      <c r="U20" s="116"/>
    </row>
    <row r="21" spans="1:21" s="112" customFormat="1" x14ac:dyDescent="0.25">
      <c r="A21" s="850" t="s">
        <v>382</v>
      </c>
      <c r="B21" s="851"/>
      <c r="C21" s="851"/>
      <c r="D21" s="135">
        <f>'detail van investeringen'!B15</f>
        <v>0</v>
      </c>
      <c r="E21" s="135">
        <f>'detail van investeringen'!C15</f>
        <v>0</v>
      </c>
      <c r="F21"/>
      <c r="H21" s="132"/>
      <c r="I21" s="113"/>
      <c r="J21" s="116"/>
      <c r="K21" s="116"/>
      <c r="L21" s="116"/>
      <c r="M21" s="116"/>
      <c r="N21" s="116"/>
      <c r="O21" s="116"/>
      <c r="P21" s="116"/>
      <c r="Q21" s="116"/>
      <c r="R21" s="116"/>
      <c r="S21" s="116"/>
      <c r="T21" s="116"/>
      <c r="U21" s="116"/>
    </row>
    <row r="22" spans="1:21" s="112" customFormat="1" x14ac:dyDescent="0.25">
      <c r="A22" s="137" t="s">
        <v>23</v>
      </c>
      <c r="B22" s="138"/>
      <c r="C22" s="139"/>
      <c r="D22" s="140">
        <f>SUM(D23:D30)</f>
        <v>0</v>
      </c>
      <c r="E22" s="140">
        <f>SUM(E23:E30)</f>
        <v>0</v>
      </c>
      <c r="F22"/>
      <c r="G22" s="131"/>
      <c r="H22" s="132"/>
      <c r="I22" s="113"/>
      <c r="J22" s="116"/>
      <c r="K22" s="116"/>
      <c r="L22" s="116"/>
      <c r="M22" s="116"/>
      <c r="N22" s="116"/>
      <c r="O22" s="116"/>
      <c r="P22" s="116"/>
      <c r="Q22" s="116"/>
      <c r="R22" s="116"/>
      <c r="S22" s="116"/>
      <c r="T22" s="116"/>
      <c r="U22" s="116"/>
    </row>
    <row r="23" spans="1:21" s="112" customFormat="1" x14ac:dyDescent="0.25">
      <c r="A23" s="141" t="s">
        <v>51</v>
      </c>
      <c r="B23" s="142"/>
      <c r="C23" s="143"/>
      <c r="D23" s="144">
        <f>+'detail van investeringen'!B21</f>
        <v>0</v>
      </c>
      <c r="E23" s="144">
        <f>+'detail van investeringen'!C21</f>
        <v>0</v>
      </c>
      <c r="F23"/>
      <c r="G23" s="131"/>
      <c r="H23" s="132"/>
      <c r="I23" s="113"/>
      <c r="J23" s="116"/>
      <c r="K23" s="116"/>
      <c r="L23" s="116"/>
      <c r="M23" s="116"/>
      <c r="N23" s="116"/>
      <c r="O23" s="116"/>
      <c r="P23" s="116"/>
      <c r="Q23" s="116"/>
      <c r="R23" s="116"/>
      <c r="S23" s="116"/>
      <c r="T23" s="116"/>
      <c r="U23" s="116"/>
    </row>
    <row r="24" spans="1:21" s="112" customFormat="1" x14ac:dyDescent="0.25">
      <c r="A24" s="141" t="s">
        <v>52</v>
      </c>
      <c r="B24" s="142"/>
      <c r="C24" s="143"/>
      <c r="D24" s="144">
        <f>+'detail van investeringen'!B27</f>
        <v>0</v>
      </c>
      <c r="E24" s="144">
        <f>+'detail van investeringen'!C27</f>
        <v>0</v>
      </c>
      <c r="F24"/>
      <c r="G24" s="131"/>
      <c r="H24" s="132"/>
      <c r="I24" s="113"/>
      <c r="J24" s="116"/>
      <c r="K24" s="116"/>
      <c r="L24" s="116"/>
      <c r="M24" s="116"/>
      <c r="N24" s="116"/>
      <c r="O24" s="116"/>
      <c r="P24" s="116"/>
      <c r="Q24" s="116"/>
      <c r="R24" s="116"/>
      <c r="S24" s="116"/>
      <c r="T24" s="116"/>
      <c r="U24" s="116"/>
    </row>
    <row r="25" spans="1:21" s="112" customFormat="1" x14ac:dyDescent="0.25">
      <c r="A25" s="141" t="s">
        <v>309</v>
      </c>
      <c r="B25" s="142"/>
      <c r="C25" s="143"/>
      <c r="D25" s="144">
        <f>'detail van investeringen'!B41</f>
        <v>0</v>
      </c>
      <c r="E25" s="144">
        <f>+'detail van investeringen'!C41</f>
        <v>0</v>
      </c>
      <c r="F25"/>
      <c r="G25" s="131"/>
      <c r="H25" s="132"/>
      <c r="I25" s="113"/>
      <c r="J25" s="116"/>
      <c r="K25" s="116"/>
      <c r="L25" s="116"/>
      <c r="M25" s="116"/>
      <c r="N25" s="116"/>
      <c r="O25" s="116"/>
      <c r="P25" s="116"/>
      <c r="Q25" s="116"/>
      <c r="R25" s="116"/>
      <c r="S25" s="116"/>
      <c r="T25" s="116"/>
      <c r="U25" s="116"/>
    </row>
    <row r="26" spans="1:21" s="112" customFormat="1" x14ac:dyDescent="0.25">
      <c r="A26" s="141" t="s">
        <v>53</v>
      </c>
      <c r="B26" s="142"/>
      <c r="C26" s="143"/>
      <c r="D26" s="144">
        <f>'detail van investeringen'!B55</f>
        <v>0</v>
      </c>
      <c r="E26" s="144">
        <f>'detail van investeringen'!C55</f>
        <v>0</v>
      </c>
      <c r="F26"/>
      <c r="G26" s="131"/>
      <c r="H26" s="132"/>
      <c r="I26" s="113"/>
      <c r="J26" s="116"/>
      <c r="K26" s="116"/>
      <c r="L26" s="116"/>
      <c r="M26" s="116"/>
      <c r="N26" s="116"/>
      <c r="O26" s="116"/>
      <c r="P26" s="116"/>
      <c r="Q26" s="116"/>
      <c r="R26" s="116"/>
      <c r="S26" s="116"/>
      <c r="T26" s="116"/>
      <c r="U26" s="116"/>
    </row>
    <row r="27" spans="1:21" s="112" customFormat="1" x14ac:dyDescent="0.25">
      <c r="A27" s="141" t="s">
        <v>54</v>
      </c>
      <c r="B27" s="142"/>
      <c r="C27" s="143"/>
      <c r="D27" s="144">
        <f>'detail van investeringen'!B69</f>
        <v>0</v>
      </c>
      <c r="E27" s="144">
        <f>'detail van investeringen'!C69</f>
        <v>0</v>
      </c>
      <c r="F27"/>
      <c r="G27" s="131"/>
      <c r="H27" s="132"/>
      <c r="I27" s="113"/>
      <c r="J27" s="116"/>
      <c r="K27" s="116"/>
      <c r="L27" s="116"/>
      <c r="M27" s="116"/>
      <c r="N27" s="116"/>
      <c r="O27" s="116"/>
      <c r="P27" s="116"/>
      <c r="Q27" s="116"/>
      <c r="R27" s="116"/>
      <c r="S27" s="116"/>
      <c r="T27" s="116"/>
      <c r="U27" s="116"/>
    </row>
    <row r="28" spans="1:21" s="112" customFormat="1" x14ac:dyDescent="0.25">
      <c r="A28" s="141" t="s">
        <v>55</v>
      </c>
      <c r="B28" s="142"/>
      <c r="C28" s="143"/>
      <c r="D28" s="144">
        <f>'detail van investeringen'!B81</f>
        <v>0</v>
      </c>
      <c r="E28" s="144">
        <f>'detail van investeringen'!C81</f>
        <v>0</v>
      </c>
      <c r="F28"/>
      <c r="G28" s="131"/>
      <c r="H28" s="132"/>
      <c r="I28" s="113"/>
      <c r="J28" s="116"/>
      <c r="K28" s="116"/>
      <c r="L28" s="116"/>
      <c r="M28" s="116"/>
      <c r="N28" s="116"/>
      <c r="O28" s="116"/>
      <c r="P28" s="116"/>
      <c r="Q28" s="116"/>
      <c r="R28" s="116"/>
      <c r="S28" s="116"/>
      <c r="T28" s="116"/>
      <c r="U28" s="116"/>
    </row>
    <row r="29" spans="1:21" s="112" customFormat="1" x14ac:dyDescent="0.25">
      <c r="A29" s="141" t="s">
        <v>56</v>
      </c>
      <c r="B29" s="142"/>
      <c r="C29" s="143"/>
      <c r="D29" s="144">
        <f>'detail van investeringen'!B90</f>
        <v>0</v>
      </c>
      <c r="E29" s="144">
        <f>'detail van investeringen'!C90</f>
        <v>0</v>
      </c>
      <c r="F29"/>
      <c r="G29" s="131"/>
      <c r="H29" s="132"/>
      <c r="I29" s="113"/>
      <c r="J29" s="116"/>
      <c r="K29" s="116"/>
      <c r="L29" s="116"/>
      <c r="M29" s="116"/>
      <c r="N29" s="116"/>
      <c r="O29" s="116"/>
      <c r="P29" s="116"/>
      <c r="Q29" s="116"/>
      <c r="R29" s="116"/>
      <c r="S29" s="116"/>
      <c r="T29" s="116"/>
      <c r="U29" s="116"/>
    </row>
    <row r="30" spans="1:21" s="112" customFormat="1" x14ac:dyDescent="0.25">
      <c r="A30" s="141" t="s">
        <v>383</v>
      </c>
      <c r="B30" s="142"/>
      <c r="C30" s="143"/>
      <c r="D30" s="144">
        <f>'detail van investeringen'!B96</f>
        <v>0</v>
      </c>
      <c r="E30" s="144">
        <f>+'detail van investeringen'!C96</f>
        <v>0</v>
      </c>
      <c r="F30"/>
      <c r="G30" s="131"/>
      <c r="H30" s="132"/>
      <c r="I30" s="113"/>
      <c r="J30" s="116"/>
      <c r="K30" s="116"/>
      <c r="L30" s="116"/>
      <c r="M30" s="116"/>
      <c r="N30" s="116"/>
      <c r="O30" s="116"/>
      <c r="P30" s="116"/>
      <c r="Q30" s="116"/>
      <c r="R30" s="116"/>
      <c r="S30" s="116"/>
      <c r="T30" s="116"/>
      <c r="U30" s="116"/>
    </row>
    <row r="31" spans="1:21" s="112" customFormat="1" x14ac:dyDescent="0.25">
      <c r="A31" s="850" t="s">
        <v>384</v>
      </c>
      <c r="B31" s="851"/>
      <c r="C31" s="851"/>
      <c r="D31" s="135">
        <f>+'detail van investeringen'!B103</f>
        <v>0</v>
      </c>
      <c r="E31" s="135">
        <f>+'detail van investeringen'!C103</f>
        <v>0</v>
      </c>
      <c r="F31"/>
      <c r="G31" s="147"/>
      <c r="H31" s="132"/>
      <c r="I31" s="113"/>
      <c r="J31" s="116"/>
      <c r="K31" s="116"/>
      <c r="L31" s="116"/>
      <c r="M31" s="116"/>
      <c r="N31" s="116"/>
      <c r="O31" s="116"/>
      <c r="P31" s="116"/>
      <c r="Q31" s="116"/>
      <c r="R31" s="116"/>
      <c r="S31" s="116"/>
      <c r="T31" s="116"/>
      <c r="U31" s="116"/>
    </row>
    <row r="32" spans="1:21" s="112" customFormat="1" x14ac:dyDescent="0.25">
      <c r="A32" s="148" t="s">
        <v>57</v>
      </c>
      <c r="B32" s="149"/>
      <c r="C32" s="150"/>
      <c r="D32" s="151">
        <f>SUM(D33:D37)</f>
        <v>0</v>
      </c>
      <c r="E32" s="151">
        <f>SUM(E33:E37)</f>
        <v>0</v>
      </c>
      <c r="F32"/>
      <c r="H32" s="132"/>
      <c r="I32" s="113"/>
      <c r="J32" s="116"/>
      <c r="K32" s="116"/>
      <c r="L32" s="116"/>
      <c r="M32" s="116"/>
      <c r="N32" s="116"/>
      <c r="O32" s="116"/>
      <c r="P32" s="116"/>
      <c r="Q32" s="116"/>
      <c r="R32" s="116"/>
      <c r="S32" s="116"/>
      <c r="T32" s="116"/>
      <c r="U32" s="116"/>
    </row>
    <row r="33" spans="1:21" s="112" customFormat="1" x14ac:dyDescent="0.25">
      <c r="A33" s="411" t="s">
        <v>445</v>
      </c>
      <c r="B33" s="152"/>
      <c r="C33" s="412"/>
      <c r="D33" s="144">
        <f>'detail van investeringen'!B117</f>
        <v>0</v>
      </c>
      <c r="E33" s="146"/>
      <c r="F33"/>
      <c r="H33" s="132"/>
      <c r="I33" s="113"/>
      <c r="J33" s="116"/>
      <c r="K33" s="116"/>
      <c r="L33" s="116"/>
      <c r="M33" s="116"/>
      <c r="N33" s="116"/>
      <c r="O33" s="116"/>
      <c r="P33" s="116"/>
      <c r="Q33" s="116"/>
      <c r="R33" s="116"/>
      <c r="S33" s="116"/>
      <c r="T33" s="116"/>
      <c r="U33" s="116"/>
    </row>
    <row r="34" spans="1:21" s="112" customFormat="1" x14ac:dyDescent="0.25">
      <c r="A34" s="411" t="s">
        <v>446</v>
      </c>
      <c r="B34" s="152"/>
      <c r="C34" s="412"/>
      <c r="D34" s="144">
        <f>'detail van investeringen'!B130</f>
        <v>0</v>
      </c>
      <c r="E34" s="146"/>
      <c r="F34"/>
      <c r="G34" s="147"/>
      <c r="H34" s="132"/>
      <c r="I34" s="113"/>
      <c r="J34" s="116"/>
      <c r="K34" s="116"/>
      <c r="L34" s="116"/>
      <c r="M34" s="116"/>
      <c r="N34" s="116"/>
      <c r="O34" s="116"/>
      <c r="P34" s="116"/>
      <c r="Q34" s="116"/>
      <c r="R34" s="116"/>
      <c r="S34" s="116"/>
      <c r="T34" s="116"/>
      <c r="U34" s="116"/>
    </row>
    <row r="35" spans="1:21" s="112" customFormat="1" x14ac:dyDescent="0.25">
      <c r="A35" s="411" t="s">
        <v>58</v>
      </c>
      <c r="B35" s="152"/>
      <c r="C35" s="412"/>
      <c r="D35" s="144">
        <f>+'detail van investeringen'!B136</f>
        <v>0</v>
      </c>
      <c r="E35" s="146"/>
      <c r="F35"/>
      <c r="G35" s="158"/>
      <c r="H35" s="132"/>
      <c r="I35" s="113"/>
      <c r="J35" s="116"/>
      <c r="K35" s="116"/>
      <c r="L35" s="116"/>
      <c r="M35" s="116"/>
      <c r="N35" s="116"/>
      <c r="O35" s="116"/>
      <c r="P35" s="116"/>
      <c r="Q35" s="116"/>
      <c r="R35" s="116"/>
      <c r="S35" s="116"/>
      <c r="T35" s="116"/>
      <c r="U35" s="116"/>
    </row>
    <row r="36" spans="1:21" s="112" customFormat="1" x14ac:dyDescent="0.25">
      <c r="A36" s="411" t="s">
        <v>381</v>
      </c>
      <c r="B36" s="152"/>
      <c r="C36" s="412"/>
      <c r="D36" s="144">
        <f>'detail van investeringen'!B145</f>
        <v>0</v>
      </c>
      <c r="E36" s="146"/>
      <c r="F36"/>
      <c r="G36" s="147"/>
      <c r="H36" s="132"/>
      <c r="I36" s="113"/>
      <c r="J36" s="116"/>
      <c r="K36" s="116"/>
      <c r="L36" s="116"/>
      <c r="M36" s="116"/>
      <c r="N36" s="116"/>
      <c r="O36" s="116"/>
      <c r="P36" s="116"/>
      <c r="Q36" s="116"/>
      <c r="R36" s="116"/>
      <c r="S36" s="116"/>
      <c r="T36" s="116"/>
      <c r="U36" s="116"/>
    </row>
    <row r="37" spans="1:21" s="112" customFormat="1" x14ac:dyDescent="0.25">
      <c r="A37" s="241" t="s">
        <v>59</v>
      </c>
      <c r="B37" s="153"/>
      <c r="C37" s="242"/>
      <c r="D37" s="145">
        <f>+'detail van investeringen'!B151</f>
        <v>0</v>
      </c>
      <c r="E37" s="146"/>
      <c r="F37"/>
      <c r="G37" s="147"/>
      <c r="H37" s="132"/>
      <c r="I37" s="113"/>
      <c r="J37" s="116"/>
      <c r="K37" s="116"/>
      <c r="L37" s="116"/>
      <c r="M37" s="116"/>
      <c r="N37" s="116"/>
      <c r="O37" s="116"/>
      <c r="P37" s="116"/>
      <c r="Q37" s="116"/>
      <c r="R37" s="116"/>
      <c r="S37" s="116"/>
      <c r="T37" s="116"/>
      <c r="U37" s="116"/>
    </row>
    <row r="38" spans="1:21" s="112" customFormat="1" x14ac:dyDescent="0.25">
      <c r="A38" s="304" t="s">
        <v>440</v>
      </c>
      <c r="B38" s="154"/>
      <c r="C38" s="155"/>
      <c r="D38" s="156">
        <f>'detail van investeringen'!D41+'detail van investeringen'!D55+'detail van investeringen'!D69+'detail van investeringen'!D81+'detail van investeringen'!D90+'detail van investeringen'!D96+'detail van investeringen'!D117+'detail van investeringen'!D130</f>
        <v>0</v>
      </c>
      <c r="E38" s="157"/>
      <c r="F38"/>
      <c r="G38" s="158"/>
      <c r="H38" s="132"/>
      <c r="I38" s="113"/>
      <c r="J38" s="116"/>
      <c r="K38" s="116"/>
      <c r="L38" s="116"/>
      <c r="M38" s="116"/>
      <c r="N38" s="116"/>
      <c r="O38" s="116"/>
      <c r="P38" s="116"/>
      <c r="Q38" s="116"/>
      <c r="R38" s="116"/>
      <c r="S38" s="116"/>
      <c r="T38" s="116"/>
      <c r="U38" s="116"/>
    </row>
    <row r="39" spans="1:21" s="112" customFormat="1" x14ac:dyDescent="0.25">
      <c r="A39" s="184" t="s">
        <v>200</v>
      </c>
      <c r="B39" s="185"/>
      <c r="C39" s="186"/>
      <c r="D39" s="187">
        <f>D20+D21+D22+D31+D32+D38</f>
        <v>0</v>
      </c>
      <c r="E39" s="187">
        <f>E20+E21+E22+E31+E32</f>
        <v>0</v>
      </c>
      <c r="F39"/>
      <c r="G39" s="158"/>
      <c r="H39" s="132"/>
      <c r="I39" s="113"/>
      <c r="J39" s="116"/>
      <c r="K39" s="116"/>
      <c r="L39" s="116"/>
      <c r="M39" s="116"/>
      <c r="N39" s="116"/>
      <c r="O39" s="116"/>
      <c r="P39" s="116"/>
      <c r="Q39" s="116"/>
      <c r="R39" s="116"/>
      <c r="S39" s="116"/>
      <c r="T39" s="116"/>
      <c r="U39" s="116"/>
    </row>
    <row r="40" spans="1:21" x14ac:dyDescent="0.3">
      <c r="E40" s="68"/>
      <c r="G40" s="84"/>
      <c r="H40" s="83"/>
      <c r="I40" s="68"/>
      <c r="J40" s="70"/>
      <c r="K40" s="70"/>
      <c r="L40" s="70"/>
      <c r="M40" s="70"/>
      <c r="N40" s="70"/>
      <c r="O40" s="70"/>
      <c r="P40" s="70"/>
      <c r="Q40" s="70"/>
      <c r="R40" s="70"/>
      <c r="S40" s="70"/>
      <c r="T40" s="70"/>
      <c r="U40" s="70"/>
    </row>
    <row r="41" spans="1:21" x14ac:dyDescent="0.3">
      <c r="E41" s="68"/>
      <c r="G41" s="84"/>
      <c r="H41" s="83"/>
      <c r="I41" s="68"/>
      <c r="J41" s="70"/>
      <c r="K41" s="70"/>
      <c r="L41" s="70"/>
      <c r="M41" s="70"/>
      <c r="N41" s="70"/>
      <c r="O41" s="70"/>
      <c r="P41" s="70"/>
      <c r="Q41" s="70"/>
      <c r="R41" s="70"/>
      <c r="S41" s="70"/>
      <c r="T41" s="70"/>
      <c r="U41" s="70"/>
    </row>
    <row r="42" spans="1:21" ht="14.4" x14ac:dyDescent="0.3">
      <c r="A42" s="85" t="s">
        <v>149</v>
      </c>
      <c r="E42" s="68"/>
      <c r="G42" s="84"/>
      <c r="H42" s="83"/>
      <c r="I42" s="68"/>
      <c r="J42" s="70"/>
      <c r="K42" s="70"/>
      <c r="L42" s="70"/>
      <c r="M42" s="70"/>
      <c r="N42" s="70"/>
      <c r="O42" s="70"/>
      <c r="P42" s="70"/>
      <c r="Q42" s="70"/>
      <c r="R42" s="70"/>
      <c r="S42" s="70"/>
      <c r="T42" s="70"/>
      <c r="U42" s="70"/>
    </row>
    <row r="43" spans="1:21" ht="27.6" x14ac:dyDescent="0.3">
      <c r="A43" s="70"/>
      <c r="B43" s="958" t="s">
        <v>668</v>
      </c>
      <c r="C43" s="959"/>
      <c r="D43" s="306" t="s">
        <v>89</v>
      </c>
      <c r="E43" s="306" t="s">
        <v>90</v>
      </c>
      <c r="G43" s="835" t="s">
        <v>449</v>
      </c>
      <c r="H43" s="836"/>
      <c r="I43" s="837"/>
      <c r="J43" s="70"/>
      <c r="K43" s="70"/>
      <c r="L43" s="70"/>
      <c r="M43" s="70"/>
      <c r="N43" s="70"/>
      <c r="O43" s="70"/>
      <c r="P43" s="70"/>
      <c r="Q43" s="70"/>
      <c r="R43" s="70"/>
      <c r="S43" s="70"/>
      <c r="T43" s="70"/>
      <c r="U43" s="70"/>
    </row>
    <row r="44" spans="1:21" s="112" customFormat="1" x14ac:dyDescent="0.25">
      <c r="A44" s="159" t="s">
        <v>385</v>
      </c>
      <c r="B44" s="960">
        <v>1</v>
      </c>
      <c r="C44" s="961"/>
      <c r="D44" s="161">
        <f>D20/B44</f>
        <v>0</v>
      </c>
      <c r="E44" s="162"/>
      <c r="F44"/>
      <c r="G44" s="838"/>
      <c r="H44" s="839"/>
      <c r="I44" s="840"/>
      <c r="J44" s="116"/>
      <c r="K44" s="116"/>
      <c r="L44" s="116"/>
      <c r="M44" s="116"/>
      <c r="N44" s="116"/>
      <c r="O44" s="116"/>
      <c r="P44" s="116"/>
      <c r="Q44" s="116"/>
      <c r="R44" s="116"/>
      <c r="S44" s="116"/>
      <c r="T44" s="116"/>
      <c r="U44" s="116"/>
    </row>
    <row r="45" spans="1:21" s="112" customFormat="1" x14ac:dyDescent="0.25">
      <c r="A45" s="496" t="s">
        <v>310</v>
      </c>
      <c r="B45" s="960">
        <v>5</v>
      </c>
      <c r="C45" s="961">
        <v>5</v>
      </c>
      <c r="D45" s="163">
        <f>D21/B45</f>
        <v>0</v>
      </c>
      <c r="E45" s="164">
        <f>+D45+(E21/B45)</f>
        <v>0</v>
      </c>
      <c r="F45"/>
      <c r="G45" s="838"/>
      <c r="H45" s="839"/>
      <c r="I45" s="840"/>
      <c r="J45" s="116"/>
      <c r="K45" s="116"/>
      <c r="L45" s="116"/>
      <c r="M45" s="116"/>
      <c r="N45" s="116"/>
      <c r="O45" s="116"/>
      <c r="P45" s="116"/>
      <c r="Q45" s="116"/>
      <c r="R45" s="116"/>
      <c r="S45" s="116"/>
      <c r="T45" s="116"/>
      <c r="U45" s="116"/>
    </row>
    <row r="46" spans="1:21" s="112" customFormat="1" x14ac:dyDescent="0.25">
      <c r="A46" s="166" t="s">
        <v>23</v>
      </c>
      <c r="B46" s="498"/>
      <c r="C46" s="168"/>
      <c r="D46" s="167"/>
      <c r="E46" s="168"/>
      <c r="F46"/>
      <c r="G46" s="838"/>
      <c r="H46" s="839"/>
      <c r="I46" s="840"/>
      <c r="J46" s="116"/>
      <c r="K46" s="116"/>
      <c r="L46" s="116"/>
      <c r="M46" s="116"/>
      <c r="N46" s="116"/>
      <c r="O46" s="116"/>
      <c r="P46" s="116"/>
      <c r="Q46" s="116"/>
      <c r="R46" s="116"/>
      <c r="S46" s="116"/>
      <c r="T46" s="116"/>
      <c r="U46" s="116"/>
    </row>
    <row r="47" spans="1:21" s="112" customFormat="1" x14ac:dyDescent="0.25">
      <c r="A47" s="141" t="s">
        <v>51</v>
      </c>
      <c r="B47" s="499"/>
      <c r="C47" s="500"/>
      <c r="D47" s="170"/>
      <c r="E47" s="171"/>
      <c r="F47"/>
      <c r="G47" s="838"/>
      <c r="H47" s="839"/>
      <c r="I47" s="840"/>
      <c r="J47" s="116"/>
      <c r="K47" s="116"/>
      <c r="L47" s="116"/>
      <c r="M47" s="116"/>
      <c r="N47" s="116"/>
      <c r="O47" s="116"/>
      <c r="P47" s="116"/>
      <c r="Q47" s="116"/>
      <c r="R47" s="116"/>
      <c r="S47" s="116"/>
      <c r="T47" s="116"/>
      <c r="U47" s="116"/>
    </row>
    <row r="48" spans="1:21" s="112" customFormat="1" x14ac:dyDescent="0.25">
      <c r="A48" s="141" t="s">
        <v>52</v>
      </c>
      <c r="B48" s="902">
        <v>25</v>
      </c>
      <c r="C48" s="903"/>
      <c r="D48" s="172">
        <f t="shared" ref="D48:D54" si="0">D24/B48</f>
        <v>0</v>
      </c>
      <c r="E48" s="173">
        <f t="shared" ref="E48:E54" si="1">+D48+(E24/B48)</f>
        <v>0</v>
      </c>
      <c r="F48"/>
      <c r="G48" s="838"/>
      <c r="H48" s="839"/>
      <c r="I48" s="840"/>
      <c r="J48" s="116"/>
      <c r="K48" s="116"/>
      <c r="L48" s="116"/>
      <c r="M48" s="116"/>
      <c r="N48" s="116"/>
      <c r="O48" s="116"/>
      <c r="P48" s="116"/>
      <c r="Q48" s="116"/>
      <c r="R48" s="116"/>
      <c r="S48" s="116"/>
      <c r="T48" s="116"/>
      <c r="U48" s="116"/>
    </row>
    <row r="49" spans="1:21" s="112" customFormat="1" x14ac:dyDescent="0.25">
      <c r="A49" s="141" t="s">
        <v>309</v>
      </c>
      <c r="B49" s="902">
        <v>10</v>
      </c>
      <c r="C49" s="903">
        <v>10</v>
      </c>
      <c r="D49" s="172">
        <f t="shared" si="0"/>
        <v>0</v>
      </c>
      <c r="E49" s="173">
        <f t="shared" si="1"/>
        <v>0</v>
      </c>
      <c r="F49"/>
      <c r="G49" s="838"/>
      <c r="H49" s="839"/>
      <c r="I49" s="840"/>
      <c r="J49" s="116"/>
      <c r="K49" s="116"/>
      <c r="L49" s="116"/>
      <c r="M49" s="116"/>
      <c r="N49" s="116"/>
      <c r="O49" s="116"/>
      <c r="P49" s="116"/>
      <c r="Q49" s="116"/>
      <c r="R49" s="116"/>
      <c r="S49" s="116"/>
      <c r="T49" s="116"/>
      <c r="U49" s="116"/>
    </row>
    <row r="50" spans="1:21" s="112" customFormat="1" x14ac:dyDescent="0.25">
      <c r="A50" s="141" t="s">
        <v>53</v>
      </c>
      <c r="B50" s="902">
        <v>5</v>
      </c>
      <c r="C50" s="903">
        <v>5</v>
      </c>
      <c r="D50" s="172">
        <f t="shared" si="0"/>
        <v>0</v>
      </c>
      <c r="E50" s="173">
        <f t="shared" si="1"/>
        <v>0</v>
      </c>
      <c r="F50"/>
      <c r="G50" s="838"/>
      <c r="H50" s="839"/>
      <c r="I50" s="840"/>
      <c r="J50" s="116"/>
      <c r="K50" s="116"/>
      <c r="L50" s="116"/>
      <c r="M50" s="116"/>
      <c r="N50" s="116"/>
      <c r="O50" s="116"/>
      <c r="P50" s="116"/>
      <c r="Q50" s="116"/>
      <c r="R50" s="116"/>
      <c r="S50" s="116"/>
      <c r="T50" s="116"/>
      <c r="U50" s="116"/>
    </row>
    <row r="51" spans="1:21" s="112" customFormat="1" x14ac:dyDescent="0.25">
      <c r="A51" s="141" t="s">
        <v>54</v>
      </c>
      <c r="B51" s="902">
        <v>5</v>
      </c>
      <c r="C51" s="903">
        <v>5</v>
      </c>
      <c r="D51" s="172">
        <f t="shared" si="0"/>
        <v>0</v>
      </c>
      <c r="E51" s="173">
        <f t="shared" si="1"/>
        <v>0</v>
      </c>
      <c r="F51"/>
      <c r="G51" s="838"/>
      <c r="H51" s="839"/>
      <c r="I51" s="840"/>
      <c r="J51" s="116"/>
      <c r="K51" s="116"/>
      <c r="L51" s="116"/>
      <c r="M51" s="116"/>
      <c r="N51" s="116"/>
      <c r="O51" s="116"/>
      <c r="P51" s="116"/>
      <c r="Q51" s="116"/>
      <c r="R51" s="116"/>
      <c r="S51" s="116"/>
      <c r="T51" s="116"/>
      <c r="U51" s="116"/>
    </row>
    <row r="52" spans="1:21" s="112" customFormat="1" x14ac:dyDescent="0.25">
      <c r="A52" s="141" t="s">
        <v>55</v>
      </c>
      <c r="B52" s="902">
        <v>5</v>
      </c>
      <c r="C52" s="903">
        <v>5</v>
      </c>
      <c r="D52" s="172">
        <f t="shared" si="0"/>
        <v>0</v>
      </c>
      <c r="E52" s="173">
        <f t="shared" si="1"/>
        <v>0</v>
      </c>
      <c r="F52"/>
      <c r="G52" s="838"/>
      <c r="H52" s="839"/>
      <c r="I52" s="840"/>
      <c r="J52" s="116"/>
      <c r="K52" s="116"/>
      <c r="L52" s="116"/>
      <c r="M52" s="116"/>
      <c r="N52" s="116"/>
      <c r="O52" s="116"/>
      <c r="P52" s="116"/>
      <c r="Q52" s="116"/>
      <c r="R52" s="116"/>
      <c r="S52" s="116"/>
      <c r="T52" s="116"/>
      <c r="U52" s="116"/>
    </row>
    <row r="53" spans="1:21" s="112" customFormat="1" x14ac:dyDescent="0.25">
      <c r="A53" s="141" t="s">
        <v>56</v>
      </c>
      <c r="B53" s="902">
        <v>3</v>
      </c>
      <c r="C53" s="903">
        <v>3</v>
      </c>
      <c r="D53" s="172">
        <f t="shared" si="0"/>
        <v>0</v>
      </c>
      <c r="E53" s="173">
        <f t="shared" si="1"/>
        <v>0</v>
      </c>
      <c r="F53"/>
      <c r="G53" s="838"/>
      <c r="H53" s="839"/>
      <c r="I53" s="840"/>
      <c r="J53" s="116"/>
      <c r="K53" s="116"/>
      <c r="L53" s="116"/>
      <c r="M53" s="116"/>
      <c r="N53" s="116"/>
      <c r="O53" s="116"/>
      <c r="P53" s="116"/>
      <c r="Q53" s="116"/>
      <c r="R53" s="116"/>
      <c r="S53" s="116"/>
      <c r="T53" s="116"/>
      <c r="U53" s="116"/>
    </row>
    <row r="54" spans="1:21" s="112" customFormat="1" x14ac:dyDescent="0.25">
      <c r="A54" s="141" t="s">
        <v>311</v>
      </c>
      <c r="B54" s="902">
        <v>5</v>
      </c>
      <c r="C54" s="903">
        <v>5</v>
      </c>
      <c r="D54" s="172">
        <f t="shared" si="0"/>
        <v>0</v>
      </c>
      <c r="E54" s="172">
        <f t="shared" si="1"/>
        <v>0</v>
      </c>
      <c r="F54"/>
      <c r="G54" s="838"/>
      <c r="H54" s="839"/>
      <c r="I54" s="840"/>
      <c r="J54" s="116"/>
      <c r="K54" s="116"/>
      <c r="L54" s="116"/>
      <c r="M54" s="116"/>
      <c r="N54" s="116"/>
      <c r="O54" s="116"/>
      <c r="P54" s="116"/>
      <c r="Q54" s="116"/>
      <c r="R54" s="116"/>
      <c r="S54" s="116"/>
      <c r="T54" s="116"/>
      <c r="U54" s="116"/>
    </row>
    <row r="55" spans="1:21" ht="14.4" x14ac:dyDescent="0.3">
      <c r="A55" s="165" t="s">
        <v>316</v>
      </c>
      <c r="B55" s="165"/>
      <c r="C55" s="497"/>
      <c r="D55" s="238">
        <f>SUM(D44:D54)</f>
        <v>0</v>
      </c>
      <c r="E55" s="305">
        <f>SUM(E45:E54)</f>
        <v>0</v>
      </c>
      <c r="G55" s="841"/>
      <c r="H55" s="842"/>
      <c r="I55" s="843"/>
      <c r="J55" s="70"/>
      <c r="K55" s="70"/>
      <c r="L55" s="70"/>
      <c r="M55" s="70"/>
      <c r="N55" s="70"/>
      <c r="O55" s="70"/>
      <c r="P55" s="70"/>
      <c r="Q55" s="70"/>
      <c r="R55" s="70"/>
      <c r="S55" s="70"/>
      <c r="T55" s="70"/>
      <c r="U55" s="70"/>
    </row>
    <row r="56" spans="1:21" s="410" customFormat="1" x14ac:dyDescent="0.25">
      <c r="E56" s="113"/>
      <c r="F56" s="366"/>
      <c r="G56" s="131"/>
      <c r="H56" s="132"/>
      <c r="I56" s="113"/>
      <c r="J56" s="116"/>
      <c r="K56" s="116"/>
      <c r="L56" s="116"/>
      <c r="M56" s="116"/>
      <c r="N56" s="116"/>
      <c r="O56" s="116"/>
      <c r="P56" s="116"/>
      <c r="Q56" s="116"/>
      <c r="R56" s="116"/>
      <c r="S56" s="116"/>
      <c r="T56" s="116"/>
      <c r="U56" s="116"/>
    </row>
    <row r="57" spans="1:21" s="410" customFormat="1" x14ac:dyDescent="0.25">
      <c r="F57" s="366"/>
      <c r="G57" s="124" t="s">
        <v>140</v>
      </c>
      <c r="H57" s="115"/>
      <c r="I57" s="116"/>
      <c r="J57" s="116"/>
      <c r="K57" s="116"/>
      <c r="L57" s="116"/>
      <c r="M57" s="116"/>
      <c r="N57" s="116"/>
      <c r="O57" s="116"/>
      <c r="P57" s="116"/>
      <c r="Q57" s="116"/>
      <c r="R57" s="116"/>
      <c r="S57" s="116"/>
      <c r="T57" s="116"/>
      <c r="U57" s="116"/>
    </row>
    <row r="58" spans="1:21" ht="15.6" x14ac:dyDescent="0.3">
      <c r="A58" s="834" t="s">
        <v>167</v>
      </c>
      <c r="B58" s="834"/>
      <c r="C58" s="87"/>
      <c r="D58" s="88"/>
      <c r="E58" s="77"/>
      <c r="G58" s="75"/>
      <c r="H58" s="74"/>
      <c r="I58" s="70"/>
      <c r="J58" s="70"/>
      <c r="K58" s="70"/>
      <c r="L58" s="70"/>
      <c r="M58" s="70"/>
      <c r="N58" s="70"/>
      <c r="O58" s="70"/>
      <c r="P58" s="70"/>
      <c r="Q58" s="70"/>
      <c r="R58" s="70"/>
      <c r="S58" s="70"/>
      <c r="T58" s="70"/>
      <c r="U58" s="70"/>
    </row>
    <row r="59" spans="1:21" s="410" customFormat="1" x14ac:dyDescent="0.25">
      <c r="A59" s="495"/>
      <c r="C59" s="492"/>
      <c r="D59" s="492"/>
      <c r="F59" s="366"/>
      <c r="G59" s="242"/>
      <c r="H59" s="115"/>
      <c r="I59" s="116"/>
      <c r="J59" s="116"/>
      <c r="K59" s="116"/>
      <c r="L59" s="116"/>
      <c r="M59" s="116"/>
      <c r="N59" s="116"/>
      <c r="O59" s="116"/>
      <c r="P59" s="116"/>
      <c r="Q59" s="116"/>
      <c r="R59" s="116"/>
      <c r="S59" s="116"/>
      <c r="T59" s="116"/>
      <c r="U59" s="116"/>
    </row>
    <row r="60" spans="1:21" ht="30.75" customHeight="1" x14ac:dyDescent="0.3">
      <c r="A60" s="833" t="s">
        <v>387</v>
      </c>
      <c r="B60" s="833"/>
      <c r="C60" s="833"/>
      <c r="D60" s="833"/>
      <c r="E60" s="833"/>
      <c r="H60" s="80"/>
      <c r="I60" s="81"/>
      <c r="J60" s="70"/>
      <c r="K60" s="70"/>
      <c r="L60" s="70"/>
      <c r="M60" s="70"/>
      <c r="N60" s="70"/>
      <c r="O60" s="70"/>
      <c r="P60" s="70"/>
      <c r="Q60" s="70"/>
      <c r="R60" s="70"/>
      <c r="S60" s="70"/>
      <c r="T60" s="70"/>
      <c r="U60" s="70"/>
    </row>
    <row r="61" spans="1:21" s="410" customFormat="1" x14ac:dyDescent="0.25">
      <c r="A61" s="490"/>
      <c r="B61" s="127"/>
      <c r="C61" s="491"/>
      <c r="D61" s="492"/>
      <c r="F61" s="366"/>
      <c r="G61" s="242"/>
      <c r="H61" s="245"/>
      <c r="J61" s="116"/>
      <c r="K61" s="116"/>
      <c r="L61" s="116"/>
      <c r="M61" s="116"/>
      <c r="N61" s="116"/>
      <c r="O61" s="116"/>
      <c r="P61" s="116"/>
      <c r="Q61" s="116"/>
      <c r="R61" s="116"/>
      <c r="S61" s="116"/>
      <c r="T61" s="116"/>
      <c r="U61" s="116"/>
    </row>
    <row r="62" spans="1:21" s="410" customFormat="1" x14ac:dyDescent="0.25">
      <c r="A62" s="113"/>
      <c r="B62" s="493"/>
      <c r="C62" s="113"/>
      <c r="D62" s="222" t="s">
        <v>21</v>
      </c>
      <c r="E62" s="222" t="s">
        <v>22</v>
      </c>
      <c r="F62" s="366"/>
      <c r="G62" s="242"/>
      <c r="H62" s="245"/>
      <c r="J62" s="494"/>
      <c r="K62" s="494"/>
      <c r="L62" s="116"/>
      <c r="M62" s="116"/>
      <c r="N62" s="116"/>
      <c r="O62" s="116"/>
      <c r="P62" s="116"/>
      <c r="Q62" s="116"/>
      <c r="R62" s="116"/>
      <c r="S62" s="116"/>
      <c r="T62" s="116"/>
      <c r="U62" s="116"/>
    </row>
    <row r="63" spans="1:21" ht="14.4" x14ac:dyDescent="0.3">
      <c r="A63" s="148" t="s">
        <v>60</v>
      </c>
      <c r="B63" s="175"/>
      <c r="C63" s="176"/>
      <c r="D63" s="226">
        <f>SUM(D64:D65)</f>
        <v>0</v>
      </c>
      <c r="E63" s="226">
        <f>SUM(E64:E65)</f>
        <v>0</v>
      </c>
      <c r="G63" s="800" t="s">
        <v>421</v>
      </c>
      <c r="H63" s="801"/>
      <c r="I63" s="802"/>
      <c r="J63" s="81"/>
      <c r="K63" s="81"/>
      <c r="L63" s="70"/>
      <c r="M63" s="70"/>
      <c r="N63" s="70"/>
      <c r="O63" s="70"/>
      <c r="P63" s="70"/>
      <c r="Q63" s="70"/>
      <c r="R63" s="70"/>
      <c r="S63" s="70"/>
      <c r="T63" s="70"/>
      <c r="U63" s="70"/>
    </row>
    <row r="64" spans="1:21" ht="14.4" x14ac:dyDescent="0.3">
      <c r="A64" s="177" t="s">
        <v>61</v>
      </c>
      <c r="B64" s="178"/>
      <c r="C64" s="179"/>
      <c r="D64" s="219">
        <v>0</v>
      </c>
      <c r="E64" s="219">
        <v>0</v>
      </c>
      <c r="G64" s="566" t="s">
        <v>176</v>
      </c>
      <c r="H64" s="308"/>
      <c r="I64" s="309"/>
      <c r="J64" s="70"/>
      <c r="K64" s="70"/>
      <c r="L64" s="70"/>
      <c r="M64" s="70"/>
      <c r="N64" s="70"/>
      <c r="O64" s="70"/>
      <c r="P64" s="70"/>
      <c r="Q64" s="70"/>
      <c r="R64" s="70"/>
      <c r="S64" s="70"/>
      <c r="T64" s="70"/>
      <c r="U64" s="70"/>
    </row>
    <row r="65" spans="1:21" ht="14.4" x14ac:dyDescent="0.3">
      <c r="A65" s="180" t="s">
        <v>388</v>
      </c>
      <c r="B65" s="181"/>
      <c r="C65" s="182"/>
      <c r="D65" s="220">
        <v>0</v>
      </c>
      <c r="E65" s="220">
        <v>0</v>
      </c>
      <c r="G65" s="566" t="s">
        <v>201</v>
      </c>
      <c r="H65" s="308"/>
      <c r="I65" s="309"/>
      <c r="J65" s="70"/>
      <c r="K65" s="70"/>
      <c r="L65" s="70"/>
      <c r="M65" s="70"/>
      <c r="N65" s="70"/>
      <c r="O65" s="70"/>
      <c r="P65" s="70"/>
      <c r="Q65" s="70"/>
      <c r="R65" s="70"/>
      <c r="S65" s="70"/>
      <c r="T65" s="70"/>
      <c r="U65" s="70"/>
    </row>
    <row r="66" spans="1:21" ht="14.4" x14ac:dyDescent="0.3">
      <c r="A66" s="899"/>
      <c r="B66" s="900"/>
      <c r="C66" s="900"/>
      <c r="D66" s="900"/>
      <c r="E66" s="901"/>
      <c r="G66" s="566" t="s">
        <v>62</v>
      </c>
      <c r="H66" s="308"/>
      <c r="I66" s="309"/>
      <c r="J66" s="70"/>
      <c r="K66" s="70"/>
      <c r="L66" s="70"/>
      <c r="M66" s="70"/>
      <c r="N66" s="70"/>
      <c r="O66" s="70"/>
      <c r="P66" s="70"/>
      <c r="Q66" s="70"/>
      <c r="R66" s="70"/>
      <c r="S66" s="70"/>
      <c r="T66" s="70"/>
      <c r="U66" s="70"/>
    </row>
    <row r="67" spans="1:21" ht="14.4" x14ac:dyDescent="0.3">
      <c r="A67" s="183" t="s">
        <v>117</v>
      </c>
      <c r="B67" s="175"/>
      <c r="C67" s="176"/>
      <c r="D67" s="227">
        <f>SUM(D68:D73)</f>
        <v>0</v>
      </c>
      <c r="E67" s="227">
        <f>SUM(E68:E73)</f>
        <v>0</v>
      </c>
      <c r="G67" s="566" t="s">
        <v>144</v>
      </c>
      <c r="H67" s="308"/>
      <c r="I67" s="309"/>
      <c r="J67" s="70"/>
      <c r="K67" s="70"/>
      <c r="L67" s="70"/>
      <c r="M67" s="70"/>
      <c r="N67" s="70"/>
      <c r="O67" s="70"/>
      <c r="P67" s="70"/>
      <c r="Q67" s="70"/>
      <c r="R67" s="70"/>
      <c r="S67" s="70"/>
      <c r="T67" s="70"/>
      <c r="U67" s="70"/>
    </row>
    <row r="68" spans="1:21" ht="14.4" x14ac:dyDescent="0.3">
      <c r="A68" s="844" t="s">
        <v>671</v>
      </c>
      <c r="B68" s="845"/>
      <c r="C68" s="846"/>
      <c r="D68" s="219">
        <v>0</v>
      </c>
      <c r="E68" s="171"/>
      <c r="G68" s="566" t="s">
        <v>429</v>
      </c>
      <c r="H68" s="308"/>
      <c r="I68" s="309"/>
      <c r="J68" s="70"/>
      <c r="K68" s="70"/>
      <c r="L68" s="70"/>
      <c r="M68" s="70"/>
      <c r="N68" s="70"/>
      <c r="O68" s="70"/>
      <c r="P68" s="70"/>
      <c r="Q68" s="70"/>
      <c r="R68" s="70"/>
      <c r="S68" s="70"/>
      <c r="T68" s="70"/>
      <c r="U68" s="70"/>
    </row>
    <row r="69" spans="1:21" s="240" customFormat="1" ht="14.4" x14ac:dyDescent="0.3">
      <c r="A69" s="844" t="s">
        <v>672</v>
      </c>
      <c r="B69" s="845"/>
      <c r="C69" s="846"/>
      <c r="D69" s="219">
        <v>0</v>
      </c>
      <c r="E69" s="171"/>
      <c r="F69" s="2"/>
      <c r="G69" s="566" t="s">
        <v>106</v>
      </c>
      <c r="H69" s="308"/>
      <c r="I69" s="309"/>
      <c r="J69" s="70"/>
      <c r="K69" s="70"/>
      <c r="L69" s="70"/>
      <c r="M69" s="70"/>
      <c r="N69" s="70"/>
      <c r="O69" s="70"/>
      <c r="P69" s="70"/>
      <c r="Q69" s="70"/>
      <c r="R69" s="70"/>
      <c r="S69" s="70"/>
      <c r="T69" s="70"/>
      <c r="U69" s="70"/>
    </row>
    <row r="70" spans="1:21" s="240" customFormat="1" ht="14.4" x14ac:dyDescent="0.3">
      <c r="A70" s="844" t="s">
        <v>673</v>
      </c>
      <c r="B70" s="845"/>
      <c r="C70" s="846"/>
      <c r="D70" s="219">
        <v>0</v>
      </c>
      <c r="E70" s="171"/>
      <c r="F70" s="2"/>
      <c r="G70" s="566" t="s">
        <v>63</v>
      </c>
      <c r="H70" s="308"/>
      <c r="I70" s="309"/>
      <c r="J70" s="70"/>
      <c r="K70" s="70"/>
      <c r="L70" s="70"/>
      <c r="M70" s="70"/>
      <c r="N70" s="70"/>
      <c r="O70" s="70"/>
      <c r="P70" s="70"/>
      <c r="Q70" s="70"/>
      <c r="R70" s="70"/>
      <c r="S70" s="70"/>
      <c r="T70" s="70"/>
      <c r="U70" s="70"/>
    </row>
    <row r="71" spans="1:21" ht="14.4" x14ac:dyDescent="0.3">
      <c r="A71" s="844" t="s">
        <v>674</v>
      </c>
      <c r="B71" s="845"/>
      <c r="C71" s="846"/>
      <c r="D71" s="219">
        <v>0</v>
      </c>
      <c r="E71" s="171"/>
      <c r="G71" s="566" t="s">
        <v>697</v>
      </c>
      <c r="H71" s="115"/>
      <c r="I71" s="246"/>
      <c r="J71" s="70"/>
      <c r="K71" s="70"/>
      <c r="L71" s="70"/>
      <c r="M71" s="70"/>
      <c r="N71" s="70"/>
      <c r="O71" s="70"/>
      <c r="P71" s="70"/>
      <c r="Q71" s="70"/>
      <c r="R71" s="70"/>
      <c r="S71" s="70"/>
      <c r="T71" s="70"/>
      <c r="U71" s="70"/>
    </row>
    <row r="72" spans="1:21" ht="14.4" x14ac:dyDescent="0.3">
      <c r="A72" s="844" t="s">
        <v>675</v>
      </c>
      <c r="B72" s="845"/>
      <c r="C72" s="846"/>
      <c r="D72" s="171"/>
      <c r="E72" s="219">
        <v>0</v>
      </c>
      <c r="G72" s="566" t="s">
        <v>467</v>
      </c>
      <c r="H72" s="116"/>
      <c r="I72" s="247"/>
      <c r="J72" s="70"/>
      <c r="K72" s="70"/>
      <c r="L72" s="70"/>
      <c r="M72" s="70"/>
      <c r="N72" s="70"/>
      <c r="O72" s="70"/>
      <c r="P72" s="70"/>
      <c r="Q72" s="70"/>
      <c r="R72" s="70"/>
      <c r="S72" s="70"/>
      <c r="T72" s="70"/>
      <c r="U72" s="70"/>
    </row>
    <row r="73" spans="1:21" ht="14.4" x14ac:dyDescent="0.3">
      <c r="A73" s="844" t="s">
        <v>676</v>
      </c>
      <c r="B73" s="845"/>
      <c r="C73" s="846"/>
      <c r="D73" s="195"/>
      <c r="E73" s="220">
        <v>0</v>
      </c>
      <c r="G73" s="248"/>
      <c r="H73" s="125"/>
      <c r="I73" s="247"/>
      <c r="J73" s="70"/>
      <c r="K73" s="70"/>
      <c r="L73" s="70"/>
      <c r="M73" s="70"/>
      <c r="N73" s="70"/>
      <c r="O73" s="70"/>
      <c r="P73" s="70"/>
      <c r="Q73" s="70"/>
      <c r="R73" s="70"/>
      <c r="S73" s="70"/>
      <c r="T73" s="70"/>
      <c r="U73" s="70"/>
    </row>
    <row r="74" spans="1:21" ht="14.4" x14ac:dyDescent="0.3">
      <c r="A74" s="899"/>
      <c r="B74" s="900"/>
      <c r="C74" s="900"/>
      <c r="D74" s="900"/>
      <c r="E74" s="901"/>
      <c r="G74" s="310"/>
      <c r="H74" s="311"/>
      <c r="I74" s="307"/>
      <c r="J74" s="70"/>
      <c r="K74" s="70"/>
      <c r="L74" s="70"/>
      <c r="M74" s="70"/>
      <c r="N74" s="70"/>
      <c r="O74" s="70"/>
      <c r="P74" s="70"/>
      <c r="Q74" s="70"/>
      <c r="R74" s="70"/>
      <c r="S74" s="70"/>
      <c r="T74" s="70"/>
      <c r="U74" s="70"/>
    </row>
    <row r="75" spans="1:21" ht="14.4" x14ac:dyDescent="0.3">
      <c r="A75" s="183" t="s">
        <v>118</v>
      </c>
      <c r="B75" s="175"/>
      <c r="C75" s="176"/>
      <c r="D75" s="227">
        <f>SUM(D76:D78)</f>
        <v>0</v>
      </c>
      <c r="E75" s="227">
        <f>SUM(E76:E78)</f>
        <v>0</v>
      </c>
      <c r="G75" s="358"/>
      <c r="H75" s="359"/>
      <c r="I75" s="360"/>
      <c r="J75" s="70"/>
      <c r="K75" s="70"/>
      <c r="L75" s="70"/>
      <c r="M75" s="70"/>
      <c r="N75" s="70"/>
      <c r="O75" s="70"/>
      <c r="P75" s="70"/>
      <c r="Q75" s="70"/>
      <c r="R75" s="70"/>
      <c r="S75" s="70"/>
      <c r="T75" s="70"/>
      <c r="U75" s="70"/>
    </row>
    <row r="76" spans="1:21" ht="14.4" x14ac:dyDescent="0.3">
      <c r="A76" s="177" t="s">
        <v>62</v>
      </c>
      <c r="B76" s="178"/>
      <c r="C76" s="179"/>
      <c r="D76" s="219">
        <v>0</v>
      </c>
      <c r="E76" s="219">
        <v>0</v>
      </c>
      <c r="G76" s="242"/>
      <c r="H76" s="250"/>
      <c r="I76" s="116"/>
      <c r="J76" s="70"/>
      <c r="K76" s="70"/>
      <c r="L76" s="70"/>
      <c r="M76" s="70"/>
      <c r="N76" s="70"/>
      <c r="O76" s="70"/>
      <c r="P76" s="70"/>
      <c r="Q76" s="70"/>
      <c r="R76" s="70"/>
      <c r="S76" s="70"/>
      <c r="T76" s="70"/>
      <c r="U76" s="70"/>
    </row>
    <row r="77" spans="1:21" ht="14.4" x14ac:dyDescent="0.3">
      <c r="A77" s="177" t="s">
        <v>63</v>
      </c>
      <c r="B77" s="178"/>
      <c r="C77" s="179"/>
      <c r="D77" s="219">
        <v>0</v>
      </c>
      <c r="E77" s="219">
        <v>0</v>
      </c>
      <c r="G77" s="242"/>
      <c r="H77" s="250"/>
      <c r="I77" s="116"/>
      <c r="J77" s="70"/>
      <c r="K77" s="70"/>
      <c r="L77" s="70"/>
      <c r="M77" s="70"/>
      <c r="N77" s="70"/>
      <c r="O77" s="70"/>
      <c r="P77" s="70"/>
      <c r="Q77" s="70"/>
      <c r="R77" s="70"/>
      <c r="S77" s="70"/>
      <c r="T77" s="70"/>
      <c r="U77" s="70"/>
    </row>
    <row r="78" spans="1:21" ht="14.4" x14ac:dyDescent="0.3">
      <c r="A78" s="952" t="s">
        <v>451</v>
      </c>
      <c r="B78" s="953"/>
      <c r="C78" s="954"/>
      <c r="D78" s="313">
        <v>0</v>
      </c>
      <c r="E78" s="313">
        <v>0</v>
      </c>
      <c r="G78" s="242"/>
      <c r="H78" s="250"/>
      <c r="I78" s="116"/>
      <c r="J78" s="70"/>
      <c r="K78" s="70"/>
      <c r="L78" s="70"/>
      <c r="M78" s="70"/>
      <c r="N78" s="70"/>
      <c r="O78" s="70"/>
      <c r="P78" s="70"/>
      <c r="Q78" s="70"/>
      <c r="R78" s="70"/>
      <c r="S78" s="70"/>
      <c r="T78" s="70"/>
      <c r="U78" s="70"/>
    </row>
    <row r="79" spans="1:21" s="508" customFormat="1" x14ac:dyDescent="0.25">
      <c r="A79" s="509"/>
      <c r="B79" s="511"/>
      <c r="C79" s="116"/>
      <c r="D79" s="512"/>
      <c r="E79" s="512"/>
      <c r="F79" s="366"/>
      <c r="G79" s="819" t="s">
        <v>505</v>
      </c>
      <c r="H79" s="820"/>
      <c r="I79" s="821"/>
      <c r="J79" s="116"/>
      <c r="K79" s="116"/>
      <c r="L79" s="116"/>
      <c r="M79" s="116"/>
      <c r="N79" s="116"/>
      <c r="O79" s="116"/>
      <c r="P79" s="116"/>
      <c r="Q79" s="116"/>
      <c r="R79" s="116"/>
      <c r="S79" s="116"/>
      <c r="T79" s="116"/>
      <c r="U79" s="116"/>
    </row>
    <row r="80" spans="1:21" ht="16.5" customHeight="1" x14ac:dyDescent="0.3">
      <c r="A80" s="955" t="s">
        <v>150</v>
      </c>
      <c r="B80" s="956"/>
      <c r="C80" s="957"/>
      <c r="D80" s="228">
        <f>D63+D67+D75</f>
        <v>0</v>
      </c>
      <c r="E80" s="229">
        <f>E63+E67+E75</f>
        <v>0</v>
      </c>
      <c r="G80" s="822"/>
      <c r="H80" s="823"/>
      <c r="I80" s="824"/>
      <c r="J80" s="70"/>
      <c r="K80" s="70"/>
      <c r="L80" s="70"/>
      <c r="M80" s="70"/>
      <c r="N80" s="70"/>
      <c r="O80" s="70"/>
      <c r="P80" s="70"/>
      <c r="Q80" s="70"/>
      <c r="R80" s="70"/>
      <c r="S80" s="70"/>
      <c r="T80" s="70"/>
      <c r="U80" s="70"/>
    </row>
    <row r="81" spans="1:21" ht="12.75" customHeight="1" x14ac:dyDescent="0.3">
      <c r="A81" s="84"/>
      <c r="B81" s="90"/>
      <c r="C81" s="70"/>
      <c r="D81" s="90"/>
      <c r="E81" s="90"/>
      <c r="G81" s="822"/>
      <c r="H81" s="823"/>
      <c r="I81" s="824"/>
      <c r="J81" s="70"/>
      <c r="K81" s="70"/>
      <c r="L81" s="70"/>
      <c r="M81" s="70"/>
      <c r="N81" s="70"/>
      <c r="O81" s="70"/>
      <c r="P81" s="70"/>
      <c r="Q81" s="70"/>
      <c r="R81" s="70"/>
      <c r="S81" s="70"/>
      <c r="T81" s="70"/>
      <c r="U81" s="70"/>
    </row>
    <row r="82" spans="1:21" ht="12.75" customHeight="1" x14ac:dyDescent="0.3">
      <c r="A82" s="91"/>
      <c r="B82" s="92"/>
      <c r="C82" s="92"/>
      <c r="D82" s="70"/>
      <c r="E82" s="70"/>
      <c r="G82" s="825"/>
      <c r="H82" s="826"/>
      <c r="I82" s="827"/>
      <c r="J82" s="70"/>
      <c r="K82" s="70"/>
      <c r="L82" s="70"/>
      <c r="M82" s="70"/>
      <c r="N82" s="70"/>
      <c r="O82" s="70"/>
      <c r="P82" s="70"/>
      <c r="Q82" s="70"/>
      <c r="R82" s="70"/>
      <c r="S82" s="70"/>
      <c r="T82" s="70"/>
      <c r="U82" s="70"/>
    </row>
    <row r="83" spans="1:21" x14ac:dyDescent="0.3">
      <c r="A83" s="853" t="s">
        <v>389</v>
      </c>
      <c r="B83" s="854"/>
      <c r="C83" s="916"/>
      <c r="D83" s="111" t="s">
        <v>21</v>
      </c>
      <c r="E83" s="111" t="s">
        <v>22</v>
      </c>
      <c r="H83" s="74"/>
      <c r="I83" s="70"/>
      <c r="J83" s="70"/>
      <c r="K83" s="70"/>
      <c r="L83" s="70"/>
      <c r="M83" s="70"/>
      <c r="N83" s="70"/>
      <c r="O83" s="70"/>
      <c r="P83" s="70"/>
      <c r="Q83" s="70"/>
      <c r="R83" s="70"/>
      <c r="S83" s="70"/>
      <c r="T83" s="70"/>
      <c r="U83" s="70"/>
    </row>
    <row r="84" spans="1:21" ht="14.4" x14ac:dyDescent="0.3">
      <c r="A84" s="917" t="s">
        <v>396</v>
      </c>
      <c r="B84" s="918"/>
      <c r="C84" s="919"/>
      <c r="D84" s="189"/>
      <c r="E84" s="189"/>
      <c r="G84" s="249" t="s">
        <v>511</v>
      </c>
      <c r="H84" s="230"/>
      <c r="I84" s="231"/>
      <c r="J84" s="70"/>
      <c r="K84" s="70"/>
      <c r="L84" s="70"/>
      <c r="M84" s="70"/>
      <c r="N84" s="70"/>
      <c r="O84" s="70"/>
      <c r="P84" s="70"/>
      <c r="Q84" s="70"/>
      <c r="R84" s="70"/>
      <c r="S84" s="70"/>
      <c r="T84" s="70"/>
      <c r="U84" s="70"/>
    </row>
    <row r="85" spans="1:21" ht="14.4" x14ac:dyDescent="0.3">
      <c r="A85" s="803" t="s">
        <v>390</v>
      </c>
      <c r="B85" s="804"/>
      <c r="C85" s="143"/>
      <c r="D85" s="312">
        <f>D68</f>
        <v>0</v>
      </c>
      <c r="E85" s="171"/>
      <c r="G85" s="241" t="s">
        <v>423</v>
      </c>
      <c r="H85" s="567" t="s">
        <v>422</v>
      </c>
      <c r="I85" s="223"/>
      <c r="J85" s="70"/>
      <c r="K85" s="70"/>
      <c r="L85" s="70"/>
      <c r="M85" s="70"/>
      <c r="N85" s="70"/>
      <c r="O85" s="70"/>
      <c r="P85" s="70"/>
      <c r="Q85" s="70"/>
      <c r="R85" s="70"/>
      <c r="S85" s="70"/>
      <c r="T85" s="70"/>
      <c r="U85" s="70"/>
    </row>
    <row r="86" spans="1:21" ht="14.4" x14ac:dyDescent="0.3">
      <c r="A86" s="803" t="s">
        <v>26</v>
      </c>
      <c r="B86" s="804"/>
      <c r="C86" s="143"/>
      <c r="D86" s="217">
        <v>0</v>
      </c>
      <c r="E86" s="171"/>
      <c r="G86" s="241" t="s">
        <v>669</v>
      </c>
      <c r="H86" s="567" t="s">
        <v>706</v>
      </c>
      <c r="I86" s="223"/>
      <c r="J86" s="70"/>
      <c r="K86" s="70"/>
      <c r="L86" s="70"/>
      <c r="M86" s="70"/>
      <c r="N86" s="70"/>
      <c r="O86" s="70"/>
      <c r="P86" s="70"/>
      <c r="Q86" s="70"/>
      <c r="R86" s="70"/>
      <c r="S86" s="70"/>
      <c r="T86" s="70"/>
      <c r="U86" s="70"/>
    </row>
    <row r="87" spans="1:21" ht="14.4" x14ac:dyDescent="0.3">
      <c r="A87" s="803" t="s">
        <v>27</v>
      </c>
      <c r="B87" s="804"/>
      <c r="C87" s="143"/>
      <c r="D87" s="218">
        <v>0</v>
      </c>
      <c r="E87" s="171"/>
      <c r="G87" s="241" t="s">
        <v>670</v>
      </c>
      <c r="H87" s="567" t="s">
        <v>707</v>
      </c>
      <c r="I87" s="223"/>
      <c r="J87" s="70"/>
      <c r="K87" s="70"/>
      <c r="L87" s="70"/>
      <c r="M87" s="70"/>
      <c r="N87" s="70"/>
      <c r="O87" s="70"/>
      <c r="P87" s="70"/>
      <c r="Q87" s="70"/>
      <c r="R87" s="70"/>
      <c r="S87" s="70"/>
      <c r="T87" s="70"/>
      <c r="U87" s="70"/>
    </row>
    <row r="88" spans="1:21" ht="14.4" x14ac:dyDescent="0.3">
      <c r="A88" s="803" t="s">
        <v>393</v>
      </c>
      <c r="B88" s="804"/>
      <c r="C88" s="143"/>
      <c r="D88" s="217"/>
      <c r="E88" s="171"/>
      <c r="G88" s="241" t="s">
        <v>468</v>
      </c>
      <c r="H88" s="567" t="s">
        <v>424</v>
      </c>
      <c r="I88" s="223"/>
      <c r="J88" s="70"/>
      <c r="K88" s="70"/>
      <c r="L88" s="70"/>
      <c r="M88" s="70"/>
      <c r="N88" s="70"/>
      <c r="O88" s="70"/>
      <c r="P88" s="70"/>
      <c r="Q88" s="70"/>
      <c r="R88" s="70"/>
      <c r="S88" s="70"/>
      <c r="T88" s="70"/>
      <c r="U88" s="70"/>
    </row>
    <row r="89" spans="1:21" s="94" customFormat="1" ht="14.4" x14ac:dyDescent="0.3">
      <c r="A89" s="190" t="s">
        <v>391</v>
      </c>
      <c r="B89" s="191"/>
      <c r="C89" s="143"/>
      <c r="D89" s="216">
        <v>0</v>
      </c>
      <c r="E89" s="216">
        <v>0</v>
      </c>
      <c r="F89"/>
      <c r="G89" s="224" t="s">
        <v>510</v>
      </c>
      <c r="H89" s="221"/>
      <c r="I89" s="225"/>
      <c r="J89" s="70"/>
      <c r="K89" s="70"/>
      <c r="L89" s="70"/>
      <c r="M89" s="70"/>
      <c r="N89" s="70"/>
      <c r="O89" s="70"/>
      <c r="P89" s="70"/>
      <c r="Q89" s="70"/>
      <c r="R89" s="70"/>
      <c r="S89" s="70"/>
      <c r="T89" s="70"/>
      <c r="U89" s="70"/>
    </row>
    <row r="90" spans="1:21" s="94" customFormat="1" ht="14.4" x14ac:dyDescent="0.3">
      <c r="A90" s="203" t="s">
        <v>392</v>
      </c>
      <c r="B90" s="204"/>
      <c r="C90" s="169"/>
      <c r="D90" s="216">
        <v>0</v>
      </c>
      <c r="E90" s="216">
        <v>0</v>
      </c>
      <c r="F90"/>
      <c r="G90" s="99"/>
      <c r="H90" s="74"/>
      <c r="I90" s="70"/>
      <c r="J90" s="70"/>
      <c r="K90" s="70"/>
      <c r="L90" s="70"/>
      <c r="M90" s="70"/>
      <c r="N90" s="70"/>
      <c r="O90" s="70"/>
      <c r="P90" s="70"/>
      <c r="Q90" s="70"/>
      <c r="R90" s="70"/>
      <c r="S90" s="70"/>
      <c r="T90" s="70"/>
      <c r="U90" s="70"/>
    </row>
    <row r="91" spans="1:21" s="205" customFormat="1" ht="14.4" x14ac:dyDescent="0.3">
      <c r="A91" s="192" t="s">
        <v>430</v>
      </c>
      <c r="B91" s="193"/>
      <c r="C91" s="174"/>
      <c r="D91" s="235">
        <f>SUM(D89:D90)</f>
        <v>0</v>
      </c>
      <c r="E91" s="235">
        <f>SUM(E89:E90)</f>
        <v>0</v>
      </c>
      <c r="F91"/>
      <c r="G91" s="73"/>
      <c r="H91" s="74"/>
      <c r="I91" s="70"/>
      <c r="J91" s="70"/>
      <c r="K91" s="70"/>
      <c r="L91" s="70"/>
      <c r="M91" s="70"/>
      <c r="N91" s="70"/>
      <c r="O91" s="70"/>
      <c r="P91" s="70"/>
      <c r="Q91" s="70"/>
      <c r="R91" s="70"/>
      <c r="S91" s="70"/>
      <c r="T91" s="70"/>
      <c r="U91" s="70"/>
    </row>
    <row r="92" spans="1:21" x14ac:dyDescent="0.3">
      <c r="A92" s="917" t="s">
        <v>397</v>
      </c>
      <c r="B92" s="918"/>
      <c r="C92" s="919"/>
      <c r="D92" s="189"/>
      <c r="E92" s="189"/>
      <c r="H92" s="74"/>
      <c r="I92" s="70"/>
      <c r="J92" s="70"/>
      <c r="K92" s="70"/>
      <c r="L92" s="70"/>
      <c r="M92" s="70"/>
      <c r="N92" s="70"/>
      <c r="O92" s="70"/>
      <c r="P92" s="70"/>
      <c r="Q92" s="70"/>
      <c r="R92" s="70"/>
      <c r="S92" s="70"/>
      <c r="T92" s="70"/>
      <c r="U92" s="70"/>
    </row>
    <row r="93" spans="1:21" ht="14.4" x14ac:dyDescent="0.3">
      <c r="A93" s="803" t="s">
        <v>25</v>
      </c>
      <c r="B93" s="804"/>
      <c r="C93" s="143"/>
      <c r="D93" s="312">
        <f>D69</f>
        <v>0</v>
      </c>
      <c r="E93" s="171"/>
      <c r="H93" s="74"/>
      <c r="I93" s="70"/>
      <c r="J93" s="70"/>
      <c r="K93" s="70"/>
      <c r="L93" s="70"/>
      <c r="M93" s="70"/>
      <c r="N93" s="70"/>
      <c r="O93" s="70"/>
      <c r="P93" s="70"/>
      <c r="Q93" s="70"/>
      <c r="R93" s="70"/>
      <c r="S93" s="70"/>
      <c r="T93" s="70"/>
      <c r="U93" s="70"/>
    </row>
    <row r="94" spans="1:21" ht="14.4" x14ac:dyDescent="0.3">
      <c r="A94" s="803" t="s">
        <v>26</v>
      </c>
      <c r="B94" s="804"/>
      <c r="C94" s="143"/>
      <c r="D94" s="217">
        <v>0</v>
      </c>
      <c r="E94" s="171"/>
      <c r="H94" s="74"/>
      <c r="I94" s="70"/>
      <c r="J94" s="70"/>
      <c r="K94" s="70"/>
      <c r="L94" s="70"/>
      <c r="M94" s="70"/>
      <c r="N94" s="70"/>
      <c r="O94" s="70"/>
      <c r="P94" s="70"/>
      <c r="Q94" s="70"/>
      <c r="R94" s="70"/>
      <c r="S94" s="70"/>
      <c r="T94" s="70"/>
      <c r="U94" s="70"/>
    </row>
    <row r="95" spans="1:21" ht="14.4" x14ac:dyDescent="0.3">
      <c r="A95" s="803" t="s">
        <v>27</v>
      </c>
      <c r="B95" s="804"/>
      <c r="C95" s="143"/>
      <c r="D95" s="218">
        <v>0</v>
      </c>
      <c r="E95" s="171"/>
      <c r="H95" s="74"/>
      <c r="I95" s="70"/>
      <c r="J95" s="70"/>
      <c r="K95" s="70"/>
      <c r="L95" s="70"/>
      <c r="M95" s="70"/>
      <c r="N95" s="70"/>
      <c r="O95" s="70"/>
      <c r="P95" s="70"/>
      <c r="Q95" s="70"/>
      <c r="R95" s="70"/>
      <c r="S95" s="70"/>
      <c r="T95" s="70"/>
      <c r="U95" s="70"/>
    </row>
    <row r="96" spans="1:21" ht="14.4" x14ac:dyDescent="0.3">
      <c r="A96" s="803" t="s">
        <v>393</v>
      </c>
      <c r="B96" s="804"/>
      <c r="C96" s="143"/>
      <c r="D96" s="217"/>
      <c r="E96" s="171"/>
      <c r="G96" s="99"/>
      <c r="H96" s="74"/>
      <c r="I96" s="70"/>
      <c r="J96" s="70"/>
      <c r="K96" s="70"/>
      <c r="L96" s="70"/>
      <c r="M96" s="70"/>
      <c r="N96" s="70"/>
      <c r="O96" s="70"/>
      <c r="P96" s="70"/>
      <c r="Q96" s="70"/>
      <c r="R96" s="70"/>
      <c r="S96" s="70"/>
      <c r="T96" s="70"/>
      <c r="U96" s="70"/>
    </row>
    <row r="97" spans="1:21" s="94" customFormat="1" ht="14.4" x14ac:dyDescent="0.3">
      <c r="A97" s="190" t="s">
        <v>391</v>
      </c>
      <c r="B97" s="191"/>
      <c r="C97" s="143"/>
      <c r="D97" s="216">
        <v>0</v>
      </c>
      <c r="E97" s="216">
        <v>0</v>
      </c>
      <c r="F97"/>
      <c r="G97" s="99"/>
      <c r="H97" s="74"/>
      <c r="I97" s="70"/>
      <c r="J97" s="70"/>
      <c r="K97" s="70"/>
      <c r="L97" s="70"/>
      <c r="M97" s="70"/>
      <c r="N97" s="70"/>
      <c r="O97" s="70"/>
      <c r="P97" s="70"/>
      <c r="Q97" s="70"/>
      <c r="R97" s="70"/>
      <c r="S97" s="70"/>
      <c r="T97" s="70"/>
      <c r="U97" s="70"/>
    </row>
    <row r="98" spans="1:21" s="94" customFormat="1" ht="14.4" x14ac:dyDescent="0.3">
      <c r="A98" s="232" t="s">
        <v>392</v>
      </c>
      <c r="B98" s="233"/>
      <c r="C98" s="234"/>
      <c r="D98" s="216">
        <v>0</v>
      </c>
      <c r="E98" s="216">
        <v>0</v>
      </c>
      <c r="F98"/>
      <c r="G98" s="99"/>
      <c r="H98" s="74"/>
      <c r="I98" s="70"/>
      <c r="J98" s="70"/>
      <c r="K98" s="70"/>
      <c r="L98" s="70"/>
      <c r="M98" s="70"/>
      <c r="N98" s="70"/>
      <c r="O98" s="70"/>
      <c r="P98" s="70"/>
      <c r="Q98" s="70"/>
      <c r="R98" s="70"/>
      <c r="S98" s="70"/>
      <c r="T98" s="70"/>
      <c r="U98" s="70"/>
    </row>
    <row r="99" spans="1:21" s="205" customFormat="1" ht="14.4" x14ac:dyDescent="0.3">
      <c r="A99" s="192" t="s">
        <v>431</v>
      </c>
      <c r="B99" s="193"/>
      <c r="C99" s="174"/>
      <c r="D99" s="235">
        <f>SUM(D97:D98)</f>
        <v>0</v>
      </c>
      <c r="E99" s="235">
        <f>SUM(E97:E98)</f>
        <v>0</v>
      </c>
      <c r="F99"/>
      <c r="G99" s="99"/>
      <c r="H99" s="74"/>
      <c r="I99" s="70"/>
      <c r="J99" s="70"/>
      <c r="K99" s="70"/>
      <c r="L99" s="70"/>
      <c r="M99" s="70"/>
      <c r="N99" s="70"/>
      <c r="O99" s="70"/>
      <c r="P99" s="70"/>
      <c r="Q99" s="70"/>
      <c r="R99" s="70"/>
      <c r="S99" s="70"/>
      <c r="T99" s="70"/>
      <c r="U99" s="70"/>
    </row>
    <row r="100" spans="1:21" s="205" customFormat="1" x14ac:dyDescent="0.3">
      <c r="A100" s="917" t="s">
        <v>425</v>
      </c>
      <c r="B100" s="918"/>
      <c r="C100" s="919"/>
      <c r="D100" s="189"/>
      <c r="E100" s="189"/>
      <c r="F100"/>
      <c r="G100" s="99"/>
      <c r="H100" s="74"/>
      <c r="I100" s="70"/>
      <c r="J100" s="70"/>
      <c r="K100" s="70"/>
      <c r="L100" s="70"/>
      <c r="M100" s="70"/>
      <c r="N100" s="70"/>
      <c r="O100" s="70"/>
      <c r="P100" s="70"/>
      <c r="Q100" s="70"/>
      <c r="R100" s="70"/>
      <c r="S100" s="70"/>
      <c r="T100" s="70"/>
      <c r="U100" s="70"/>
    </row>
    <row r="101" spans="1:21" s="205" customFormat="1" ht="14.4" x14ac:dyDescent="0.3">
      <c r="A101" s="803" t="s">
        <v>25</v>
      </c>
      <c r="B101" s="804"/>
      <c r="C101" s="143"/>
      <c r="D101" s="312">
        <f>D70</f>
        <v>0</v>
      </c>
      <c r="E101" s="171"/>
      <c r="F101"/>
      <c r="G101" s="99"/>
      <c r="H101" s="74"/>
      <c r="I101" s="70"/>
      <c r="J101" s="70"/>
      <c r="K101" s="70"/>
      <c r="L101" s="70"/>
      <c r="M101" s="70"/>
      <c r="N101" s="70"/>
      <c r="O101" s="70"/>
      <c r="P101" s="70"/>
      <c r="Q101" s="70"/>
      <c r="R101" s="70"/>
      <c r="S101" s="70"/>
      <c r="T101" s="70"/>
      <c r="U101" s="70"/>
    </row>
    <row r="102" spans="1:21" s="205" customFormat="1" ht="14.4" x14ac:dyDescent="0.3">
      <c r="A102" s="803" t="s">
        <v>26</v>
      </c>
      <c r="B102" s="804"/>
      <c r="C102" s="143"/>
      <c r="D102" s="217">
        <v>0</v>
      </c>
      <c r="E102" s="171"/>
      <c r="F102"/>
      <c r="G102" s="99"/>
      <c r="H102" s="74"/>
      <c r="I102" s="70"/>
      <c r="J102" s="70"/>
      <c r="K102" s="70"/>
      <c r="L102" s="70"/>
      <c r="M102" s="70"/>
      <c r="N102" s="70"/>
      <c r="O102" s="70"/>
      <c r="P102" s="70"/>
      <c r="Q102" s="70"/>
      <c r="R102" s="70"/>
      <c r="S102" s="70"/>
      <c r="T102" s="70"/>
      <c r="U102" s="70"/>
    </row>
    <row r="103" spans="1:21" s="205" customFormat="1" ht="14.4" x14ac:dyDescent="0.3">
      <c r="A103" s="803" t="s">
        <v>27</v>
      </c>
      <c r="B103" s="804"/>
      <c r="C103" s="143"/>
      <c r="D103" s="218">
        <v>0</v>
      </c>
      <c r="E103" s="171"/>
      <c r="F103"/>
      <c r="G103" s="99"/>
      <c r="H103" s="74"/>
      <c r="I103" s="70"/>
      <c r="J103" s="70"/>
      <c r="K103" s="70"/>
      <c r="L103" s="70"/>
      <c r="M103" s="70"/>
      <c r="N103" s="70"/>
      <c r="O103" s="70"/>
      <c r="P103" s="70"/>
      <c r="Q103" s="70"/>
      <c r="R103" s="70"/>
      <c r="S103" s="70"/>
      <c r="T103" s="70"/>
      <c r="U103" s="70"/>
    </row>
    <row r="104" spans="1:21" s="205" customFormat="1" ht="14.4" x14ac:dyDescent="0.3">
      <c r="A104" s="803" t="s">
        <v>393</v>
      </c>
      <c r="B104" s="804"/>
      <c r="C104" s="143"/>
      <c r="D104" s="217"/>
      <c r="E104" s="171"/>
      <c r="F104"/>
      <c r="G104" s="99"/>
      <c r="H104" s="74"/>
      <c r="I104" s="70"/>
      <c r="J104" s="70"/>
      <c r="K104" s="70"/>
      <c r="L104" s="70"/>
      <c r="M104" s="70"/>
      <c r="N104" s="70"/>
      <c r="O104" s="70"/>
      <c r="P104" s="70"/>
      <c r="Q104" s="70"/>
      <c r="R104" s="70"/>
      <c r="S104" s="70"/>
      <c r="T104" s="70"/>
      <c r="U104" s="70"/>
    </row>
    <row r="105" spans="1:21" s="205" customFormat="1" ht="14.4" x14ac:dyDescent="0.3">
      <c r="A105" s="203" t="s">
        <v>391</v>
      </c>
      <c r="B105" s="204"/>
      <c r="C105" s="143"/>
      <c r="D105" s="216">
        <v>0</v>
      </c>
      <c r="E105" s="216">
        <v>0</v>
      </c>
      <c r="F105"/>
      <c r="G105" s="99"/>
      <c r="H105" s="74"/>
      <c r="I105" s="70"/>
      <c r="J105" s="70"/>
      <c r="K105" s="70"/>
      <c r="L105" s="70"/>
      <c r="M105" s="70"/>
      <c r="N105" s="70"/>
      <c r="O105" s="70"/>
      <c r="P105" s="70"/>
      <c r="Q105" s="70"/>
      <c r="R105" s="70"/>
      <c r="S105" s="70"/>
      <c r="T105" s="70"/>
      <c r="U105" s="70"/>
    </row>
    <row r="106" spans="1:21" s="205" customFormat="1" ht="14.4" x14ac:dyDescent="0.3">
      <c r="A106" s="232" t="s">
        <v>392</v>
      </c>
      <c r="B106" s="233"/>
      <c r="C106" s="234"/>
      <c r="D106" s="216">
        <v>0</v>
      </c>
      <c r="E106" s="216">
        <v>0</v>
      </c>
      <c r="F106"/>
      <c r="G106" s="99"/>
      <c r="H106" s="74"/>
      <c r="I106" s="70"/>
      <c r="J106" s="70"/>
      <c r="K106" s="70"/>
      <c r="L106" s="70"/>
      <c r="M106" s="70"/>
      <c r="N106" s="70"/>
      <c r="O106" s="70"/>
      <c r="P106" s="70"/>
      <c r="Q106" s="70"/>
      <c r="R106" s="70"/>
      <c r="S106" s="70"/>
      <c r="T106" s="70"/>
      <c r="U106" s="70"/>
    </row>
    <row r="107" spans="1:21" s="205" customFormat="1" ht="14.4" x14ac:dyDescent="0.3">
      <c r="A107" s="192" t="s">
        <v>432</v>
      </c>
      <c r="B107" s="193"/>
      <c r="C107" s="174"/>
      <c r="D107" s="235">
        <f>SUM(D105:D106)</f>
        <v>0</v>
      </c>
      <c r="E107" s="235">
        <f>SUM(E105:E106)</f>
        <v>0</v>
      </c>
      <c r="F107"/>
      <c r="G107" s="99"/>
      <c r="H107" s="74"/>
      <c r="I107" s="70"/>
      <c r="J107" s="70"/>
      <c r="K107" s="70"/>
      <c r="L107" s="70"/>
      <c r="M107" s="70"/>
      <c r="N107" s="70"/>
      <c r="O107" s="70"/>
      <c r="P107" s="70"/>
      <c r="Q107" s="70"/>
      <c r="R107" s="70"/>
      <c r="S107" s="70"/>
      <c r="T107" s="70"/>
      <c r="U107" s="70"/>
    </row>
    <row r="108" spans="1:21" s="205" customFormat="1" x14ac:dyDescent="0.3">
      <c r="A108" s="917" t="s">
        <v>426</v>
      </c>
      <c r="B108" s="918"/>
      <c r="C108" s="919"/>
      <c r="D108" s="189"/>
      <c r="E108" s="189"/>
      <c r="F108"/>
      <c r="G108" s="99"/>
      <c r="H108" s="74"/>
      <c r="I108" s="70"/>
      <c r="J108" s="70"/>
      <c r="K108" s="70"/>
      <c r="L108" s="70"/>
      <c r="M108" s="70"/>
      <c r="N108" s="70"/>
      <c r="O108" s="70"/>
      <c r="P108" s="70"/>
      <c r="Q108" s="70"/>
      <c r="R108" s="70"/>
      <c r="S108" s="70"/>
      <c r="T108" s="70"/>
      <c r="U108" s="70"/>
    </row>
    <row r="109" spans="1:21" s="205" customFormat="1" ht="14.4" x14ac:dyDescent="0.3">
      <c r="A109" s="803" t="s">
        <v>25</v>
      </c>
      <c r="B109" s="804"/>
      <c r="C109" s="143"/>
      <c r="D109" s="312">
        <f>D71</f>
        <v>0</v>
      </c>
      <c r="E109" s="171"/>
      <c r="F109"/>
      <c r="G109" s="99"/>
      <c r="H109" s="74"/>
      <c r="I109" s="70"/>
      <c r="J109" s="70"/>
      <c r="K109" s="70"/>
      <c r="L109" s="70"/>
      <c r="M109" s="70"/>
      <c r="N109" s="70"/>
      <c r="O109" s="70"/>
      <c r="P109" s="70"/>
      <c r="Q109" s="70"/>
      <c r="R109" s="70"/>
      <c r="S109" s="70"/>
      <c r="T109" s="70"/>
      <c r="U109" s="70"/>
    </row>
    <row r="110" spans="1:21" s="205" customFormat="1" ht="14.4" x14ac:dyDescent="0.3">
      <c r="A110" s="803" t="s">
        <v>26</v>
      </c>
      <c r="B110" s="804"/>
      <c r="C110" s="143"/>
      <c r="D110" s="217">
        <v>0</v>
      </c>
      <c r="E110" s="171"/>
      <c r="F110"/>
      <c r="G110" s="99"/>
      <c r="H110" s="74"/>
      <c r="I110" s="70"/>
      <c r="J110" s="70"/>
      <c r="K110" s="70"/>
      <c r="L110" s="70"/>
      <c r="M110" s="70"/>
      <c r="N110" s="70"/>
      <c r="O110" s="70"/>
      <c r="P110" s="70"/>
      <c r="Q110" s="70"/>
      <c r="R110" s="70"/>
      <c r="S110" s="70"/>
      <c r="T110" s="70"/>
      <c r="U110" s="70"/>
    </row>
    <row r="111" spans="1:21" s="205" customFormat="1" ht="14.4" x14ac:dyDescent="0.3">
      <c r="A111" s="803" t="s">
        <v>27</v>
      </c>
      <c r="B111" s="804"/>
      <c r="C111" s="143"/>
      <c r="D111" s="218">
        <v>0</v>
      </c>
      <c r="E111" s="171"/>
      <c r="F111"/>
      <c r="G111" s="99"/>
      <c r="H111" s="74"/>
      <c r="I111" s="70"/>
      <c r="J111" s="70"/>
      <c r="K111" s="70"/>
      <c r="L111" s="70"/>
      <c r="M111" s="70"/>
      <c r="N111" s="70"/>
      <c r="O111" s="70"/>
      <c r="P111" s="70"/>
      <c r="Q111" s="70"/>
      <c r="R111" s="70"/>
      <c r="S111" s="70"/>
      <c r="T111" s="70"/>
      <c r="U111" s="70"/>
    </row>
    <row r="112" spans="1:21" s="205" customFormat="1" ht="14.4" x14ac:dyDescent="0.3">
      <c r="A112" s="803" t="s">
        <v>393</v>
      </c>
      <c r="B112" s="804"/>
      <c r="C112" s="143"/>
      <c r="D112" s="217"/>
      <c r="E112" s="171"/>
      <c r="F112"/>
      <c r="G112" s="99"/>
      <c r="H112" s="74"/>
      <c r="I112" s="70"/>
      <c r="J112" s="70"/>
      <c r="K112" s="70"/>
      <c r="L112" s="70"/>
      <c r="M112" s="70"/>
      <c r="N112" s="70"/>
      <c r="O112" s="70"/>
      <c r="P112" s="70"/>
      <c r="Q112" s="70"/>
      <c r="R112" s="70"/>
      <c r="S112" s="70"/>
      <c r="T112" s="70"/>
      <c r="U112" s="70"/>
    </row>
    <row r="113" spans="1:21" s="205" customFormat="1" ht="14.4" x14ac:dyDescent="0.3">
      <c r="A113" s="203" t="s">
        <v>391</v>
      </c>
      <c r="B113" s="204"/>
      <c r="C113" s="143"/>
      <c r="D113" s="216">
        <v>0</v>
      </c>
      <c r="E113" s="216">
        <v>0</v>
      </c>
      <c r="F113"/>
      <c r="G113" s="99"/>
      <c r="H113" s="74"/>
      <c r="I113" s="70"/>
      <c r="J113" s="70"/>
      <c r="K113" s="70"/>
      <c r="L113" s="70"/>
      <c r="M113" s="70"/>
      <c r="N113" s="70"/>
      <c r="O113" s="70"/>
      <c r="P113" s="70"/>
      <c r="Q113" s="70"/>
      <c r="R113" s="70"/>
      <c r="S113" s="70"/>
      <c r="T113" s="70"/>
      <c r="U113" s="70"/>
    </row>
    <row r="114" spans="1:21" s="205" customFormat="1" ht="14.4" x14ac:dyDescent="0.3">
      <c r="A114" s="232" t="s">
        <v>392</v>
      </c>
      <c r="B114" s="233"/>
      <c r="C114" s="234"/>
      <c r="D114" s="216">
        <v>0</v>
      </c>
      <c r="E114" s="216">
        <v>0</v>
      </c>
      <c r="F114"/>
      <c r="G114" s="99"/>
      <c r="H114" s="74"/>
      <c r="I114" s="70"/>
      <c r="J114" s="70"/>
      <c r="K114" s="70"/>
      <c r="L114" s="70"/>
      <c r="M114" s="70"/>
      <c r="N114" s="70"/>
      <c r="O114" s="70"/>
      <c r="P114" s="70"/>
      <c r="Q114" s="70"/>
      <c r="R114" s="70"/>
      <c r="S114" s="70"/>
      <c r="T114" s="70"/>
      <c r="U114" s="70"/>
    </row>
    <row r="115" spans="1:21" s="205" customFormat="1" ht="14.4" x14ac:dyDescent="0.3">
      <c r="A115" s="192" t="s">
        <v>433</v>
      </c>
      <c r="B115" s="193"/>
      <c r="C115" s="174"/>
      <c r="D115" s="235">
        <f>SUM(D113:D114)</f>
        <v>0</v>
      </c>
      <c r="E115" s="235">
        <f>SUM(E113:E114)</f>
        <v>0</v>
      </c>
      <c r="F115"/>
      <c r="G115" s="99"/>
      <c r="H115" s="74"/>
      <c r="I115" s="70"/>
      <c r="J115" s="70"/>
      <c r="K115" s="70"/>
      <c r="L115" s="70"/>
      <c r="M115" s="70"/>
      <c r="N115" s="70"/>
      <c r="O115" s="70"/>
      <c r="P115" s="70"/>
      <c r="Q115" s="70"/>
      <c r="R115" s="70"/>
      <c r="S115" s="70"/>
      <c r="T115" s="70"/>
      <c r="U115" s="70"/>
    </row>
    <row r="116" spans="1:21" s="205" customFormat="1" x14ac:dyDescent="0.3">
      <c r="A116" s="917" t="s">
        <v>427</v>
      </c>
      <c r="B116" s="918"/>
      <c r="C116" s="919"/>
      <c r="D116" s="189"/>
      <c r="E116" s="189"/>
      <c r="F116"/>
      <c r="G116" s="99"/>
      <c r="H116" s="74"/>
      <c r="I116" s="70"/>
      <c r="J116" s="70"/>
      <c r="K116" s="70"/>
      <c r="L116" s="70"/>
      <c r="M116" s="70"/>
      <c r="N116" s="70"/>
      <c r="O116" s="70"/>
      <c r="P116" s="70"/>
      <c r="Q116" s="70"/>
      <c r="R116" s="70"/>
      <c r="S116" s="70"/>
      <c r="T116" s="70"/>
      <c r="U116" s="70"/>
    </row>
    <row r="117" spans="1:21" s="205" customFormat="1" ht="14.4" x14ac:dyDescent="0.3">
      <c r="A117" s="803" t="s">
        <v>25</v>
      </c>
      <c r="B117" s="804"/>
      <c r="C117" s="143"/>
      <c r="D117" s="170"/>
      <c r="E117" s="312">
        <f>E72</f>
        <v>0</v>
      </c>
      <c r="F117"/>
      <c r="G117" s="99"/>
      <c r="H117" s="74"/>
      <c r="I117" s="70"/>
      <c r="J117" s="70"/>
      <c r="K117" s="70"/>
      <c r="L117" s="70"/>
      <c r="M117" s="70"/>
      <c r="N117" s="70"/>
      <c r="O117" s="70"/>
      <c r="P117" s="70"/>
      <c r="Q117" s="70"/>
      <c r="R117" s="70"/>
      <c r="S117" s="70"/>
      <c r="T117" s="70"/>
      <c r="U117" s="70"/>
    </row>
    <row r="118" spans="1:21" s="205" customFormat="1" ht="14.4" x14ac:dyDescent="0.3">
      <c r="A118" s="803" t="s">
        <v>26</v>
      </c>
      <c r="B118" s="804"/>
      <c r="C118" s="143"/>
      <c r="D118" s="170"/>
      <c r="E118" s="217">
        <v>0</v>
      </c>
      <c r="F118"/>
      <c r="G118" s="99"/>
      <c r="H118" s="74"/>
      <c r="I118" s="70"/>
      <c r="J118" s="70"/>
      <c r="K118" s="70"/>
      <c r="L118" s="70"/>
      <c r="M118" s="70"/>
      <c r="N118" s="70"/>
      <c r="O118" s="70"/>
      <c r="P118" s="70"/>
      <c r="Q118" s="70"/>
      <c r="R118" s="70"/>
      <c r="S118" s="70"/>
      <c r="T118" s="70"/>
      <c r="U118" s="70"/>
    </row>
    <row r="119" spans="1:21" s="205" customFormat="1" ht="14.4" x14ac:dyDescent="0.3">
      <c r="A119" s="803" t="s">
        <v>27</v>
      </c>
      <c r="B119" s="804"/>
      <c r="C119" s="143"/>
      <c r="D119" s="170"/>
      <c r="E119" s="218">
        <v>0</v>
      </c>
      <c r="F119"/>
      <c r="G119" s="99"/>
      <c r="H119" s="74"/>
      <c r="I119" s="70"/>
      <c r="J119" s="70"/>
      <c r="K119" s="70"/>
      <c r="L119" s="70"/>
      <c r="M119" s="70"/>
      <c r="N119" s="70"/>
      <c r="O119" s="70"/>
      <c r="P119" s="70"/>
      <c r="Q119" s="70"/>
      <c r="R119" s="70"/>
      <c r="S119" s="70"/>
      <c r="T119" s="70"/>
      <c r="U119" s="70"/>
    </row>
    <row r="120" spans="1:21" s="205" customFormat="1" ht="14.4" x14ac:dyDescent="0.3">
      <c r="A120" s="803" t="s">
        <v>393</v>
      </c>
      <c r="B120" s="804"/>
      <c r="C120" s="143"/>
      <c r="D120" s="170"/>
      <c r="E120" s="217"/>
      <c r="F120"/>
      <c r="G120" s="99"/>
      <c r="H120" s="74"/>
      <c r="I120" s="70"/>
      <c r="J120" s="70"/>
      <c r="K120" s="70"/>
      <c r="L120" s="70"/>
      <c r="M120" s="70"/>
      <c r="N120" s="70"/>
      <c r="O120" s="70"/>
      <c r="P120" s="70"/>
      <c r="Q120" s="70"/>
      <c r="R120" s="70"/>
      <c r="S120" s="70"/>
      <c r="T120" s="70"/>
      <c r="U120" s="70"/>
    </row>
    <row r="121" spans="1:21" s="205" customFormat="1" ht="14.4" x14ac:dyDescent="0.3">
      <c r="A121" s="203" t="s">
        <v>391</v>
      </c>
      <c r="B121" s="204"/>
      <c r="C121" s="143"/>
      <c r="D121" s="170"/>
      <c r="E121" s="216">
        <v>0</v>
      </c>
      <c r="F121"/>
      <c r="G121" s="99"/>
      <c r="H121" s="74"/>
      <c r="I121" s="70"/>
      <c r="J121" s="70"/>
      <c r="K121" s="70"/>
      <c r="L121" s="70"/>
      <c r="M121" s="70"/>
      <c r="N121" s="70"/>
      <c r="O121" s="70"/>
      <c r="P121" s="70"/>
      <c r="Q121" s="70"/>
      <c r="R121" s="70"/>
      <c r="S121" s="70"/>
      <c r="T121" s="70"/>
      <c r="U121" s="70"/>
    </row>
    <row r="122" spans="1:21" s="205" customFormat="1" ht="14.4" x14ac:dyDescent="0.3">
      <c r="A122" s="232" t="s">
        <v>392</v>
      </c>
      <c r="B122" s="233"/>
      <c r="C122" s="234"/>
      <c r="D122" s="236"/>
      <c r="E122" s="216">
        <v>0</v>
      </c>
      <c r="F122"/>
      <c r="G122" s="99"/>
      <c r="H122" s="74"/>
      <c r="I122" s="70"/>
      <c r="J122" s="70"/>
      <c r="K122" s="70"/>
      <c r="L122" s="70"/>
      <c r="M122" s="70"/>
      <c r="N122" s="70"/>
      <c r="O122" s="70"/>
      <c r="P122" s="70"/>
      <c r="Q122" s="70"/>
      <c r="R122" s="70"/>
      <c r="S122" s="70"/>
      <c r="T122" s="70"/>
      <c r="U122" s="70"/>
    </row>
    <row r="123" spans="1:21" s="205" customFormat="1" ht="14.4" x14ac:dyDescent="0.3">
      <c r="A123" s="192" t="s">
        <v>434</v>
      </c>
      <c r="B123" s="193"/>
      <c r="C123" s="174"/>
      <c r="D123" s="195"/>
      <c r="E123" s="235">
        <f>SUM(E121:E122)</f>
        <v>0</v>
      </c>
      <c r="F123"/>
      <c r="G123" s="73"/>
      <c r="H123" s="74"/>
      <c r="I123" s="70"/>
      <c r="J123" s="70"/>
      <c r="K123" s="70"/>
      <c r="L123" s="70"/>
      <c r="M123" s="70"/>
      <c r="N123" s="70"/>
      <c r="O123" s="70"/>
      <c r="P123" s="70"/>
      <c r="Q123" s="70"/>
      <c r="R123" s="70"/>
      <c r="S123" s="70"/>
      <c r="T123" s="70"/>
      <c r="U123" s="70"/>
    </row>
    <row r="124" spans="1:21" x14ac:dyDescent="0.3">
      <c r="A124" s="917" t="s">
        <v>428</v>
      </c>
      <c r="B124" s="918"/>
      <c r="C124" s="919"/>
      <c r="D124" s="189"/>
      <c r="E124" s="189"/>
      <c r="H124" s="74"/>
      <c r="I124" s="70"/>
      <c r="J124" s="70"/>
      <c r="K124" s="70"/>
      <c r="L124" s="70"/>
      <c r="M124" s="70"/>
      <c r="N124" s="70"/>
      <c r="O124" s="70"/>
      <c r="P124" s="70"/>
      <c r="Q124" s="70"/>
      <c r="R124" s="70"/>
      <c r="S124" s="70"/>
      <c r="T124" s="70"/>
      <c r="U124" s="70"/>
    </row>
    <row r="125" spans="1:21" ht="14.4" x14ac:dyDescent="0.3">
      <c r="A125" s="803" t="s">
        <v>25</v>
      </c>
      <c r="B125" s="804"/>
      <c r="C125" s="143"/>
      <c r="D125" s="170"/>
      <c r="E125" s="312">
        <f>E73</f>
        <v>0</v>
      </c>
      <c r="H125" s="74"/>
      <c r="I125" s="70"/>
      <c r="J125" s="70"/>
      <c r="K125" s="70"/>
      <c r="L125" s="70"/>
      <c r="M125" s="70"/>
      <c r="N125" s="70"/>
      <c r="O125" s="70"/>
      <c r="P125" s="70"/>
      <c r="Q125" s="70"/>
      <c r="R125" s="70"/>
      <c r="S125" s="70"/>
      <c r="T125" s="70"/>
      <c r="U125" s="70"/>
    </row>
    <row r="126" spans="1:21" ht="14.4" x14ac:dyDescent="0.3">
      <c r="A126" s="803" t="s">
        <v>26</v>
      </c>
      <c r="B126" s="804"/>
      <c r="C126" s="143"/>
      <c r="D126" s="170"/>
      <c r="E126" s="217">
        <v>0</v>
      </c>
      <c r="H126" s="74"/>
      <c r="I126" s="70"/>
      <c r="J126" s="70"/>
      <c r="K126" s="70"/>
      <c r="L126" s="70"/>
      <c r="M126" s="70"/>
      <c r="N126" s="70"/>
      <c r="O126" s="70"/>
      <c r="P126" s="70"/>
      <c r="Q126" s="70"/>
      <c r="R126" s="70"/>
      <c r="S126" s="70"/>
      <c r="T126" s="70"/>
      <c r="U126" s="70"/>
    </row>
    <row r="127" spans="1:21" ht="14.4" x14ac:dyDescent="0.3">
      <c r="A127" s="803" t="s">
        <v>27</v>
      </c>
      <c r="B127" s="804"/>
      <c r="C127" s="143"/>
      <c r="D127" s="170"/>
      <c r="E127" s="218">
        <v>0</v>
      </c>
      <c r="H127" s="74"/>
      <c r="I127" s="70"/>
      <c r="J127" s="70"/>
      <c r="K127" s="70"/>
      <c r="L127" s="70"/>
      <c r="M127" s="70"/>
      <c r="N127" s="70"/>
      <c r="O127" s="70"/>
      <c r="P127" s="70"/>
      <c r="Q127" s="70"/>
      <c r="R127" s="70"/>
      <c r="S127" s="70"/>
      <c r="T127" s="70"/>
      <c r="U127" s="70"/>
    </row>
    <row r="128" spans="1:21" ht="14.4" x14ac:dyDescent="0.3">
      <c r="A128" s="803" t="s">
        <v>393</v>
      </c>
      <c r="B128" s="804"/>
      <c r="C128" s="143"/>
      <c r="D128" s="170"/>
      <c r="E128" s="217"/>
      <c r="H128" s="74"/>
      <c r="I128" s="70"/>
      <c r="J128" s="70"/>
      <c r="K128" s="70"/>
      <c r="L128" s="70"/>
      <c r="M128" s="70"/>
      <c r="N128" s="70"/>
      <c r="O128" s="70"/>
      <c r="P128" s="70"/>
      <c r="Q128" s="70"/>
      <c r="R128" s="70"/>
      <c r="S128" s="70"/>
      <c r="T128" s="70"/>
      <c r="U128" s="70"/>
    </row>
    <row r="129" spans="1:21" ht="14.4" x14ac:dyDescent="0.3">
      <c r="A129" s="190" t="s">
        <v>391</v>
      </c>
      <c r="B129" s="191"/>
      <c r="C129" s="143"/>
      <c r="D129" s="170"/>
      <c r="E129" s="216">
        <v>0</v>
      </c>
      <c r="H129" s="74"/>
      <c r="I129" s="70"/>
      <c r="J129" s="70"/>
      <c r="K129" s="70"/>
      <c r="L129" s="70"/>
      <c r="M129" s="70"/>
      <c r="N129" s="70"/>
      <c r="O129" s="70"/>
      <c r="P129" s="70"/>
      <c r="Q129" s="70"/>
      <c r="R129" s="70"/>
      <c r="S129" s="70"/>
      <c r="T129" s="70"/>
      <c r="U129" s="70"/>
    </row>
    <row r="130" spans="1:21" ht="14.4" x14ac:dyDescent="0.3">
      <c r="A130" s="232" t="s">
        <v>392</v>
      </c>
      <c r="B130" s="233"/>
      <c r="C130" s="234"/>
      <c r="D130" s="236"/>
      <c r="E130" s="216">
        <v>0</v>
      </c>
      <c r="G130" s="99"/>
      <c r="H130" s="74"/>
      <c r="I130" s="70"/>
      <c r="J130" s="70"/>
      <c r="K130" s="70"/>
      <c r="L130" s="70"/>
      <c r="M130" s="70"/>
      <c r="N130" s="70"/>
      <c r="O130" s="70"/>
      <c r="P130" s="70"/>
      <c r="Q130" s="70"/>
      <c r="R130" s="70"/>
      <c r="S130" s="70"/>
      <c r="T130" s="70"/>
      <c r="U130" s="70"/>
    </row>
    <row r="131" spans="1:21" s="205" customFormat="1" ht="14.4" x14ac:dyDescent="0.3">
      <c r="A131" s="192" t="s">
        <v>434</v>
      </c>
      <c r="B131" s="193"/>
      <c r="C131" s="174"/>
      <c r="D131" s="195"/>
      <c r="E131" s="235">
        <f>SUM(E129:E130)</f>
        <v>0</v>
      </c>
      <c r="F131"/>
      <c r="G131" s="99"/>
      <c r="H131" s="74"/>
      <c r="I131" s="70"/>
      <c r="J131" s="70"/>
      <c r="K131" s="70"/>
      <c r="L131" s="70"/>
      <c r="M131" s="70"/>
      <c r="N131" s="70"/>
      <c r="O131" s="70"/>
      <c r="P131" s="70"/>
      <c r="Q131" s="70"/>
      <c r="R131" s="70"/>
      <c r="S131" s="70"/>
      <c r="T131" s="70"/>
      <c r="U131" s="70"/>
    </row>
    <row r="132" spans="1:21" s="94" customFormat="1" ht="14.4" x14ac:dyDescent="0.3">
      <c r="A132" s="853" t="s">
        <v>395</v>
      </c>
      <c r="B132" s="854"/>
      <c r="C132" s="155"/>
      <c r="D132" s="238">
        <f>SUM(D85,D93,D101,D109)</f>
        <v>0</v>
      </c>
      <c r="E132" s="238">
        <f>SUM(E117,E125)</f>
        <v>0</v>
      </c>
      <c r="F132"/>
      <c r="G132" s="73"/>
      <c r="H132" s="74"/>
      <c r="I132" s="70"/>
      <c r="J132" s="70"/>
      <c r="K132" s="70"/>
      <c r="L132" s="70"/>
      <c r="M132" s="70"/>
      <c r="N132" s="70"/>
      <c r="O132" s="70"/>
      <c r="P132" s="70"/>
      <c r="Q132" s="70"/>
      <c r="R132" s="70"/>
      <c r="S132" s="70"/>
      <c r="T132" s="70"/>
      <c r="U132" s="70"/>
    </row>
    <row r="133" spans="1:21" x14ac:dyDescent="0.3">
      <c r="A133" s="853" t="s">
        <v>91</v>
      </c>
      <c r="B133" s="854"/>
      <c r="C133" s="194"/>
      <c r="D133" s="238">
        <f>SUM(D89,D97,D105,D113)</f>
        <v>0</v>
      </c>
      <c r="E133" s="238">
        <f>SUM(E89,E97,E113,E105,E121,E129)</f>
        <v>0</v>
      </c>
      <c r="H133" s="74"/>
      <c r="I133" s="70"/>
      <c r="J133" s="70"/>
      <c r="K133" s="70"/>
      <c r="L133" s="70"/>
      <c r="M133" s="70"/>
      <c r="N133" s="70"/>
      <c r="O133" s="70"/>
      <c r="P133" s="70"/>
      <c r="Q133" s="70"/>
      <c r="R133" s="70"/>
      <c r="S133" s="70"/>
      <c r="T133" s="70"/>
      <c r="U133" s="70"/>
    </row>
    <row r="134" spans="1:21" x14ac:dyDescent="0.3">
      <c r="A134" s="853" t="s">
        <v>92</v>
      </c>
      <c r="B134" s="854"/>
      <c r="C134" s="194"/>
      <c r="D134" s="238">
        <f>SUM(D90,D98,D106,D114)</f>
        <v>0</v>
      </c>
      <c r="E134" s="238">
        <f>SUM(E90,E98,E106,E114,E122,E130)</f>
        <v>0</v>
      </c>
      <c r="H134" s="74"/>
      <c r="I134" s="70"/>
      <c r="J134" s="70"/>
      <c r="K134" s="70"/>
      <c r="L134" s="70"/>
      <c r="M134" s="70"/>
      <c r="N134" s="70"/>
      <c r="O134" s="70"/>
      <c r="P134" s="70"/>
      <c r="Q134" s="70"/>
      <c r="R134" s="70"/>
      <c r="S134" s="70"/>
      <c r="T134" s="70"/>
      <c r="U134" s="70"/>
    </row>
    <row r="135" spans="1:21" ht="14.4" x14ac:dyDescent="0.3">
      <c r="A135" s="885" t="s">
        <v>394</v>
      </c>
      <c r="B135" s="886"/>
      <c r="C135" s="194"/>
      <c r="D135" s="228">
        <f>D133+D134</f>
        <v>0</v>
      </c>
      <c r="E135" s="228">
        <f>E133+E134</f>
        <v>0</v>
      </c>
      <c r="G135" s="124" t="s">
        <v>140</v>
      </c>
      <c r="H135" s="115"/>
      <c r="I135" s="116"/>
      <c r="J135" s="70"/>
      <c r="K135" s="70"/>
      <c r="L135" s="70"/>
      <c r="M135" s="70"/>
      <c r="N135" s="70"/>
      <c r="O135" s="70"/>
      <c r="P135" s="70"/>
      <c r="Q135" s="70"/>
      <c r="R135" s="70"/>
      <c r="S135" s="70"/>
      <c r="T135" s="70"/>
      <c r="U135" s="70"/>
    </row>
    <row r="136" spans="1:21" s="410" customFormat="1" x14ac:dyDescent="0.25">
      <c r="B136" s="488"/>
      <c r="E136" s="445"/>
      <c r="F136" s="366"/>
      <c r="G136" s="489"/>
      <c r="H136" s="115"/>
      <c r="I136" s="116"/>
      <c r="J136" s="116"/>
      <c r="K136" s="116"/>
      <c r="L136" s="116"/>
      <c r="M136" s="116"/>
      <c r="N136" s="116"/>
      <c r="O136" s="116"/>
      <c r="P136" s="116"/>
      <c r="Q136" s="116"/>
      <c r="R136" s="116"/>
      <c r="S136" s="116"/>
      <c r="T136" s="116"/>
      <c r="U136" s="116"/>
    </row>
    <row r="137" spans="1:21" s="410" customFormat="1" ht="14.4" x14ac:dyDescent="0.3">
      <c r="B137" s="488"/>
      <c r="E137" s="445"/>
      <c r="F137" s="366"/>
      <c r="G137" s="75"/>
      <c r="H137" s="74"/>
      <c r="I137" s="70"/>
      <c r="J137" s="116"/>
      <c r="K137" s="116"/>
      <c r="L137" s="116"/>
      <c r="M137" s="116"/>
      <c r="N137" s="116"/>
      <c r="O137" s="116"/>
      <c r="P137" s="116"/>
      <c r="Q137" s="116"/>
      <c r="R137" s="116"/>
      <c r="S137" s="116"/>
      <c r="T137" s="116"/>
      <c r="U137" s="116"/>
    </row>
    <row r="138" spans="1:21" ht="15.6" x14ac:dyDescent="0.3">
      <c r="A138" s="880" t="s">
        <v>168</v>
      </c>
      <c r="B138" s="880"/>
      <c r="C138" s="409"/>
      <c r="D138" s="93"/>
      <c r="E138" s="77"/>
      <c r="G138" s="489"/>
      <c r="H138" s="115"/>
      <c r="I138" s="116"/>
      <c r="J138" s="70"/>
      <c r="K138" s="70"/>
      <c r="L138" s="70"/>
      <c r="M138" s="70"/>
      <c r="N138" s="70"/>
      <c r="O138" s="70"/>
      <c r="P138" s="70"/>
      <c r="Q138" s="70"/>
      <c r="R138" s="70"/>
      <c r="S138" s="70"/>
      <c r="T138" s="70"/>
      <c r="U138" s="70"/>
    </row>
    <row r="139" spans="1:21" s="410" customFormat="1" ht="14.4" x14ac:dyDescent="0.3">
      <c r="B139" s="488"/>
      <c r="F139" s="366"/>
      <c r="G139" s="75"/>
      <c r="H139" s="80"/>
      <c r="I139" s="81"/>
      <c r="J139" s="116"/>
      <c r="K139" s="116"/>
      <c r="L139" s="116"/>
      <c r="M139" s="116"/>
      <c r="N139" s="116"/>
      <c r="O139" s="116"/>
      <c r="P139" s="116"/>
      <c r="Q139" s="116"/>
      <c r="R139" s="116"/>
      <c r="S139" s="116"/>
      <c r="T139" s="116"/>
      <c r="U139" s="116"/>
    </row>
    <row r="140" spans="1:21" ht="14.4" x14ac:dyDescent="0.3">
      <c r="A140" s="887" t="s">
        <v>203</v>
      </c>
      <c r="B140" s="887"/>
      <c r="C140" s="887"/>
      <c r="D140" s="887"/>
      <c r="E140" s="887"/>
      <c r="H140" s="80"/>
      <c r="I140" s="81"/>
      <c r="J140" s="70"/>
      <c r="K140" s="70"/>
      <c r="L140" s="70"/>
      <c r="M140" s="70"/>
      <c r="N140" s="70"/>
      <c r="O140" s="70"/>
      <c r="P140" s="70"/>
      <c r="Q140" s="70"/>
      <c r="R140" s="70"/>
      <c r="S140" s="70"/>
      <c r="T140" s="70"/>
      <c r="U140" s="70"/>
    </row>
    <row r="141" spans="1:21" ht="14.4" x14ac:dyDescent="0.3">
      <c r="A141" s="887"/>
      <c r="B141" s="887"/>
      <c r="C141" s="887"/>
      <c r="D141" s="887"/>
      <c r="E141" s="887"/>
      <c r="H141" s="74"/>
      <c r="I141" s="70"/>
      <c r="J141" s="70"/>
      <c r="K141" s="70"/>
      <c r="L141" s="70"/>
      <c r="M141" s="70"/>
      <c r="N141" s="70"/>
      <c r="O141" s="70"/>
      <c r="P141" s="70"/>
      <c r="Q141" s="70"/>
      <c r="R141" s="70"/>
      <c r="S141" s="70"/>
      <c r="T141" s="70"/>
      <c r="U141" s="70"/>
    </row>
    <row r="142" spans="1:21" x14ac:dyDescent="0.3">
      <c r="A142" s="70"/>
      <c r="D142" s="196" t="s">
        <v>21</v>
      </c>
      <c r="E142" s="196" t="s">
        <v>22</v>
      </c>
      <c r="G142" s="95"/>
      <c r="H142" s="74"/>
      <c r="I142" s="70"/>
      <c r="J142" s="70"/>
      <c r="K142" s="70"/>
      <c r="L142" s="70"/>
      <c r="M142" s="70"/>
      <c r="N142" s="70"/>
      <c r="O142" s="70"/>
      <c r="P142" s="70"/>
      <c r="Q142" s="70"/>
      <c r="R142" s="70"/>
      <c r="S142" s="70"/>
      <c r="T142" s="70"/>
      <c r="U142" s="70"/>
    </row>
    <row r="143" spans="1:21" ht="14.4" x14ac:dyDescent="0.3">
      <c r="A143" s="197" t="s">
        <v>29</v>
      </c>
      <c r="B143" s="198"/>
      <c r="C143" s="199"/>
      <c r="D143" s="237">
        <f>SUM(D144:D150)</f>
        <v>0</v>
      </c>
      <c r="E143" s="237">
        <f>SUM(E144:E150)</f>
        <v>0</v>
      </c>
      <c r="G143" s="461"/>
      <c r="H143" s="462"/>
      <c r="I143" s="231"/>
      <c r="J143" s="70"/>
      <c r="K143" s="70"/>
      <c r="L143" s="70"/>
      <c r="M143" s="70"/>
      <c r="N143" s="70"/>
      <c r="O143" s="70"/>
      <c r="P143" s="70"/>
      <c r="Q143" s="70"/>
      <c r="R143" s="70"/>
      <c r="S143" s="70"/>
      <c r="T143" s="70"/>
      <c r="U143" s="70"/>
    </row>
    <row r="144" spans="1:21" ht="14.4" x14ac:dyDescent="0.3">
      <c r="A144" s="319" t="s">
        <v>30</v>
      </c>
      <c r="B144" s="320"/>
      <c r="C144" s="321"/>
      <c r="D144" s="322">
        <v>0</v>
      </c>
      <c r="E144" s="322">
        <v>0</v>
      </c>
      <c r="G144" s="808" t="s">
        <v>284</v>
      </c>
      <c r="H144" s="809"/>
      <c r="I144" s="463"/>
      <c r="J144" s="70"/>
      <c r="K144" s="70"/>
      <c r="L144" s="70"/>
      <c r="M144" s="70"/>
      <c r="N144" s="70"/>
      <c r="O144" s="70"/>
      <c r="P144" s="70"/>
      <c r="Q144" s="70"/>
      <c r="R144" s="70"/>
      <c r="S144" s="70"/>
      <c r="T144" s="70"/>
      <c r="U144" s="70"/>
    </row>
    <row r="145" spans="1:21" ht="14.4" x14ac:dyDescent="0.3">
      <c r="A145" s="411" t="s">
        <v>398</v>
      </c>
      <c r="B145" s="323"/>
      <c r="C145" s="324"/>
      <c r="D145" s="325">
        <v>0</v>
      </c>
      <c r="E145" s="325">
        <v>0</v>
      </c>
      <c r="G145" s="464"/>
      <c r="H145" s="89"/>
      <c r="I145" s="463"/>
      <c r="J145" s="24"/>
      <c r="K145" s="70"/>
      <c r="L145" s="70"/>
      <c r="M145" s="70"/>
      <c r="N145" s="70"/>
      <c r="O145" s="70"/>
      <c r="P145" s="70"/>
      <c r="Q145" s="70"/>
      <c r="R145" s="70"/>
      <c r="S145" s="70"/>
      <c r="T145" s="70"/>
      <c r="U145" s="70"/>
    </row>
    <row r="146" spans="1:21" ht="14.4" x14ac:dyDescent="0.3">
      <c r="A146" s="411" t="s">
        <v>31</v>
      </c>
      <c r="B146" s="326"/>
      <c r="C146" s="324"/>
      <c r="D146" s="325">
        <v>0</v>
      </c>
      <c r="E146" s="325">
        <v>0</v>
      </c>
      <c r="G146" s="464"/>
      <c r="H146" s="89"/>
      <c r="I146" s="463"/>
      <c r="J146" s="70"/>
      <c r="K146" s="70"/>
      <c r="L146" s="70"/>
      <c r="M146" s="70"/>
      <c r="N146" s="70"/>
      <c r="O146" s="70"/>
      <c r="P146" s="70"/>
      <c r="Q146" s="70"/>
      <c r="R146" s="70"/>
      <c r="S146" s="70"/>
      <c r="T146" s="70"/>
      <c r="U146" s="70"/>
    </row>
    <row r="147" spans="1:21" ht="14.4" x14ac:dyDescent="0.3">
      <c r="A147" s="411" t="s">
        <v>403</v>
      </c>
      <c r="B147" s="326"/>
      <c r="C147" s="324"/>
      <c r="D147" s="325">
        <v>0</v>
      </c>
      <c r="E147" s="325">
        <v>0</v>
      </c>
      <c r="G147" s="464"/>
      <c r="H147" s="89"/>
      <c r="I147" s="223"/>
      <c r="J147" s="70"/>
      <c r="K147" s="70"/>
      <c r="L147" s="70"/>
      <c r="M147" s="70"/>
      <c r="N147" s="70"/>
      <c r="O147" s="70"/>
      <c r="P147" s="70"/>
      <c r="Q147" s="70"/>
      <c r="R147" s="70"/>
      <c r="S147" s="70"/>
      <c r="T147" s="70"/>
      <c r="U147" s="70"/>
    </row>
    <row r="148" spans="1:21" ht="14.4" x14ac:dyDescent="0.3">
      <c r="A148" s="411" t="s">
        <v>404</v>
      </c>
      <c r="B148" s="326"/>
      <c r="C148" s="324"/>
      <c r="D148" s="325">
        <v>0</v>
      </c>
      <c r="E148" s="325">
        <v>0</v>
      </c>
      <c r="G148" s="465"/>
      <c r="H148" s="74"/>
      <c r="I148" s="223"/>
      <c r="J148" s="70"/>
      <c r="K148" s="70"/>
      <c r="L148" s="70"/>
      <c r="M148" s="70"/>
      <c r="N148" s="70"/>
      <c r="O148" s="70"/>
      <c r="P148" s="70"/>
      <c r="Q148" s="70"/>
      <c r="R148" s="70"/>
      <c r="S148" s="70"/>
      <c r="T148" s="70"/>
      <c r="U148" s="70"/>
    </row>
    <row r="149" spans="1:21" ht="14.4" x14ac:dyDescent="0.3">
      <c r="A149" s="411" t="s">
        <v>45</v>
      </c>
      <c r="B149" s="326"/>
      <c r="C149" s="324"/>
      <c r="D149" s="325">
        <v>0</v>
      </c>
      <c r="E149" s="325">
        <v>0</v>
      </c>
      <c r="G149" s="466"/>
      <c r="H149" s="467"/>
      <c r="I149" s="468"/>
      <c r="J149" s="70"/>
      <c r="K149" s="70"/>
      <c r="L149" s="70"/>
      <c r="M149" s="70"/>
      <c r="N149" s="70"/>
      <c r="O149" s="70"/>
      <c r="P149" s="70"/>
      <c r="Q149" s="70"/>
      <c r="R149" s="70"/>
      <c r="S149" s="70"/>
      <c r="T149" s="70"/>
      <c r="U149" s="70"/>
    </row>
    <row r="150" spans="1:21" ht="14.4" x14ac:dyDescent="0.3">
      <c r="A150" s="805" t="s">
        <v>504</v>
      </c>
      <c r="B150" s="806"/>
      <c r="C150" s="807"/>
      <c r="D150" s="327">
        <v>0</v>
      </c>
      <c r="E150" s="327">
        <v>0</v>
      </c>
      <c r="G150" s="95"/>
      <c r="H150" s="74"/>
      <c r="I150" s="70"/>
      <c r="J150" s="70"/>
      <c r="K150" s="70"/>
      <c r="L150" s="70"/>
      <c r="M150" s="70"/>
      <c r="N150" s="70"/>
      <c r="O150" s="70"/>
      <c r="P150" s="70"/>
      <c r="Q150" s="70"/>
      <c r="R150" s="70"/>
      <c r="S150" s="70"/>
      <c r="T150" s="70"/>
      <c r="U150" s="70"/>
    </row>
    <row r="151" spans="1:21" ht="14.4" x14ac:dyDescent="0.3">
      <c r="A151" s="197" t="s">
        <v>32</v>
      </c>
      <c r="B151" s="198"/>
      <c r="C151" s="199"/>
      <c r="D151" s="237">
        <f>SUM(D152:D160)</f>
        <v>0</v>
      </c>
      <c r="E151" s="237">
        <f>SUM(E152:E160)</f>
        <v>0</v>
      </c>
      <c r="G151" s="469"/>
      <c r="H151" s="470"/>
      <c r="I151" s="160"/>
      <c r="J151" s="70"/>
      <c r="K151" s="70"/>
      <c r="L151" s="70"/>
      <c r="M151" s="70"/>
      <c r="N151" s="70"/>
      <c r="O151" s="70"/>
      <c r="P151" s="70"/>
      <c r="Q151" s="70"/>
      <c r="R151" s="70"/>
      <c r="S151" s="70"/>
      <c r="T151" s="70"/>
      <c r="U151" s="70"/>
    </row>
    <row r="152" spans="1:21" ht="14.4" x14ac:dyDescent="0.3">
      <c r="A152" s="319" t="s">
        <v>64</v>
      </c>
      <c r="B152" s="320"/>
      <c r="C152" s="321"/>
      <c r="D152" s="322">
        <v>0</v>
      </c>
      <c r="E152" s="322">
        <v>0</v>
      </c>
      <c r="G152" s="813" t="s">
        <v>304</v>
      </c>
      <c r="H152" s="813"/>
      <c r="I152" s="471"/>
      <c r="J152" s="70"/>
      <c r="K152" s="70"/>
      <c r="L152" s="70"/>
      <c r="M152" s="70"/>
      <c r="N152" s="70"/>
      <c r="O152" s="70"/>
      <c r="P152" s="70"/>
      <c r="Q152" s="70"/>
      <c r="R152" s="70"/>
      <c r="S152" s="70"/>
      <c r="T152" s="70"/>
      <c r="U152" s="70"/>
    </row>
    <row r="153" spans="1:21" ht="14.4" x14ac:dyDescent="0.3">
      <c r="A153" s="411" t="s">
        <v>399</v>
      </c>
      <c r="B153" s="323"/>
      <c r="C153" s="324"/>
      <c r="D153" s="325">
        <v>0</v>
      </c>
      <c r="E153" s="325">
        <v>0</v>
      </c>
      <c r="G153" s="241"/>
      <c r="H153" s="115"/>
      <c r="I153" s="247"/>
      <c r="J153" s="97"/>
      <c r="K153" s="70"/>
      <c r="L153" s="70"/>
      <c r="M153" s="70"/>
      <c r="N153" s="70"/>
      <c r="O153" s="70"/>
      <c r="P153" s="70"/>
      <c r="Q153" s="70"/>
      <c r="R153" s="70"/>
      <c r="S153" s="70"/>
      <c r="T153" s="70"/>
      <c r="U153" s="70"/>
    </row>
    <row r="154" spans="1:21" ht="14.4" x14ac:dyDescent="0.3">
      <c r="A154" s="411" t="s">
        <v>33</v>
      </c>
      <c r="B154" s="326"/>
      <c r="C154" s="324"/>
      <c r="D154" s="325">
        <v>0</v>
      </c>
      <c r="E154" s="325">
        <v>0</v>
      </c>
      <c r="G154" s="814" t="s">
        <v>305</v>
      </c>
      <c r="H154" s="815"/>
      <c r="I154" s="816"/>
      <c r="J154" s="70"/>
      <c r="K154" s="70"/>
      <c r="L154" s="70"/>
      <c r="M154" s="70"/>
      <c r="N154" s="70"/>
      <c r="O154" s="70"/>
      <c r="P154" s="70"/>
      <c r="Q154" s="70"/>
      <c r="R154" s="70"/>
      <c r="S154" s="70"/>
      <c r="T154" s="70"/>
      <c r="U154" s="70"/>
    </row>
    <row r="155" spans="1:21" ht="14.4" x14ac:dyDescent="0.3">
      <c r="A155" s="177" t="s">
        <v>405</v>
      </c>
      <c r="B155" s="326"/>
      <c r="C155" s="324"/>
      <c r="D155" s="325">
        <v>0</v>
      </c>
      <c r="E155" s="325">
        <v>0</v>
      </c>
      <c r="G155" s="472"/>
      <c r="H155" s="115"/>
      <c r="I155" s="247"/>
      <c r="J155" s="24"/>
      <c r="K155" s="70"/>
      <c r="L155" s="70"/>
      <c r="M155" s="70"/>
      <c r="N155" s="70"/>
      <c r="O155" s="70"/>
      <c r="P155" s="70"/>
      <c r="Q155" s="70"/>
      <c r="R155" s="70"/>
      <c r="S155" s="70"/>
      <c r="T155" s="70"/>
      <c r="U155" s="70"/>
    </row>
    <row r="156" spans="1:21" ht="14.4" x14ac:dyDescent="0.3">
      <c r="A156" s="411" t="s">
        <v>406</v>
      </c>
      <c r="B156" s="326"/>
      <c r="C156" s="324"/>
      <c r="D156" s="325">
        <v>0</v>
      </c>
      <c r="E156" s="325">
        <v>0</v>
      </c>
      <c r="G156" s="817" t="s">
        <v>306</v>
      </c>
      <c r="H156" s="818"/>
      <c r="I156" s="247"/>
      <c r="J156" s="70"/>
      <c r="K156" s="70"/>
      <c r="L156" s="70"/>
      <c r="M156" s="70"/>
      <c r="N156" s="70"/>
      <c r="O156" s="70"/>
      <c r="P156" s="70"/>
      <c r="Q156" s="70"/>
      <c r="R156" s="70"/>
      <c r="S156" s="70"/>
      <c r="T156" s="70"/>
      <c r="U156" s="70"/>
    </row>
    <row r="157" spans="1:21" ht="14.4" x14ac:dyDescent="0.3">
      <c r="A157" s="411" t="s">
        <v>400</v>
      </c>
      <c r="B157" s="326"/>
      <c r="C157" s="324"/>
      <c r="D157" s="325">
        <v>0</v>
      </c>
      <c r="E157" s="325">
        <v>0</v>
      </c>
      <c r="G157" s="817" t="s">
        <v>307</v>
      </c>
      <c r="H157" s="818"/>
      <c r="I157" s="473" t="s">
        <v>501</v>
      </c>
      <c r="J157" s="97"/>
      <c r="K157" s="70"/>
      <c r="L157" s="70"/>
      <c r="M157" s="70"/>
      <c r="N157" s="70"/>
      <c r="O157" s="70"/>
      <c r="P157" s="70"/>
      <c r="Q157" s="70"/>
      <c r="R157" s="70"/>
      <c r="S157" s="70"/>
      <c r="T157" s="70"/>
      <c r="U157" s="70"/>
    </row>
    <row r="158" spans="1:21" ht="14.4" x14ac:dyDescent="0.3">
      <c r="A158" s="177" t="s">
        <v>401</v>
      </c>
      <c r="B158" s="326"/>
      <c r="C158" s="324"/>
      <c r="D158" s="325">
        <v>0</v>
      </c>
      <c r="E158" s="325">
        <v>0</v>
      </c>
      <c r="G158" s="817" t="s">
        <v>499</v>
      </c>
      <c r="H158" s="818"/>
      <c r="I158" s="473" t="s">
        <v>502</v>
      </c>
      <c r="J158" s="97"/>
      <c r="K158" s="70"/>
      <c r="L158" s="70"/>
      <c r="M158" s="70"/>
      <c r="N158" s="70"/>
      <c r="O158" s="70"/>
      <c r="P158" s="70"/>
      <c r="Q158" s="70"/>
      <c r="R158" s="70"/>
      <c r="S158" s="70"/>
      <c r="T158" s="70"/>
      <c r="U158" s="70"/>
    </row>
    <row r="159" spans="1:21" ht="14.4" x14ac:dyDescent="0.3">
      <c r="A159" s="411" t="s">
        <v>402</v>
      </c>
      <c r="B159" s="326"/>
      <c r="C159" s="324"/>
      <c r="D159" s="325">
        <v>0</v>
      </c>
      <c r="E159" s="325">
        <v>0</v>
      </c>
      <c r="G159" s="474" t="s">
        <v>500</v>
      </c>
      <c r="H159" s="475"/>
      <c r="I159" s="476" t="s">
        <v>503</v>
      </c>
      <c r="J159" s="24"/>
      <c r="K159" s="70"/>
      <c r="L159" s="70"/>
      <c r="M159" s="70"/>
      <c r="N159" s="70"/>
      <c r="O159" s="70"/>
      <c r="P159" s="70"/>
      <c r="Q159" s="70"/>
      <c r="R159" s="70"/>
      <c r="S159" s="70"/>
      <c r="T159" s="70"/>
      <c r="U159" s="70"/>
    </row>
    <row r="160" spans="1:21" ht="14.4" x14ac:dyDescent="0.3">
      <c r="A160" s="805" t="s">
        <v>504</v>
      </c>
      <c r="B160" s="806"/>
      <c r="C160" s="807"/>
      <c r="D160" s="327">
        <v>0</v>
      </c>
      <c r="E160" s="327">
        <v>0</v>
      </c>
      <c r="G160" s="361"/>
      <c r="H160" s="361"/>
      <c r="I160" s="70"/>
      <c r="J160" s="24"/>
      <c r="K160" s="70"/>
      <c r="L160" s="70"/>
      <c r="M160" s="70"/>
      <c r="N160" s="70"/>
      <c r="O160" s="70"/>
      <c r="P160" s="70"/>
      <c r="Q160" s="70"/>
      <c r="R160" s="70"/>
      <c r="S160" s="70"/>
      <c r="T160" s="70"/>
      <c r="U160" s="70"/>
    </row>
    <row r="161" spans="1:21" ht="14.4" x14ac:dyDescent="0.3">
      <c r="A161" s="197" t="s">
        <v>34</v>
      </c>
      <c r="B161" s="198"/>
      <c r="C161" s="199"/>
      <c r="D161" s="237">
        <f>SUM(D162:D171)</f>
        <v>0</v>
      </c>
      <c r="E161" s="237">
        <f>SUM(E162:E171)</f>
        <v>0</v>
      </c>
      <c r="G161" s="477"/>
      <c r="H161" s="478"/>
      <c r="I161" s="231"/>
      <c r="J161" s="24"/>
      <c r="K161" s="70"/>
      <c r="L161" s="70"/>
      <c r="M161" s="70"/>
      <c r="N161" s="70"/>
      <c r="O161" s="70"/>
      <c r="P161" s="70"/>
      <c r="Q161" s="70"/>
      <c r="R161" s="70"/>
      <c r="S161" s="70"/>
      <c r="T161" s="70"/>
      <c r="U161" s="70"/>
    </row>
    <row r="162" spans="1:21" ht="14.4" x14ac:dyDescent="0.3">
      <c r="A162" s="319" t="s">
        <v>407</v>
      </c>
      <c r="B162" s="320"/>
      <c r="C162" s="321"/>
      <c r="D162" s="322">
        <v>0</v>
      </c>
      <c r="E162" s="322">
        <v>0</v>
      </c>
      <c r="G162" s="479"/>
      <c r="H162" s="480"/>
      <c r="I162" s="223"/>
      <c r="J162" s="24"/>
      <c r="K162" s="70"/>
      <c r="L162" s="70"/>
      <c r="M162" s="70"/>
      <c r="N162" s="70"/>
      <c r="O162" s="70"/>
      <c r="P162" s="70"/>
      <c r="Q162" s="70"/>
      <c r="R162" s="70"/>
      <c r="S162" s="70"/>
      <c r="T162" s="70"/>
      <c r="U162" s="70"/>
    </row>
    <row r="163" spans="1:21" ht="14.4" x14ac:dyDescent="0.3">
      <c r="A163" s="411" t="s">
        <v>408</v>
      </c>
      <c r="B163" s="326"/>
      <c r="C163" s="324"/>
      <c r="D163" s="325">
        <v>0</v>
      </c>
      <c r="E163" s="325">
        <v>0</v>
      </c>
      <c r="G163" s="465"/>
      <c r="H163" s="74"/>
      <c r="I163" s="223"/>
      <c r="J163" s="24"/>
      <c r="K163" s="70"/>
      <c r="L163" s="70"/>
      <c r="M163" s="70"/>
      <c r="N163" s="70"/>
      <c r="O163" s="70"/>
      <c r="P163" s="70"/>
      <c r="Q163" s="70"/>
      <c r="R163" s="70"/>
      <c r="S163" s="70"/>
      <c r="T163" s="70"/>
      <c r="U163" s="70"/>
    </row>
    <row r="164" spans="1:21" ht="14.4" x14ac:dyDescent="0.3">
      <c r="A164" s="411" t="s">
        <v>65</v>
      </c>
      <c r="B164" s="326"/>
      <c r="C164" s="324"/>
      <c r="D164" s="325">
        <v>0</v>
      </c>
      <c r="E164" s="325">
        <v>0</v>
      </c>
      <c r="G164" s="465"/>
      <c r="H164" s="74"/>
      <c r="I164" s="223"/>
      <c r="J164" s="70"/>
      <c r="K164" s="70"/>
      <c r="L164" s="70"/>
      <c r="M164" s="70"/>
      <c r="N164" s="70"/>
      <c r="O164" s="70"/>
      <c r="P164" s="70"/>
      <c r="Q164" s="70"/>
      <c r="R164" s="70"/>
      <c r="S164" s="70"/>
      <c r="T164" s="70"/>
      <c r="U164" s="70"/>
    </row>
    <row r="165" spans="1:21" ht="14.4" x14ac:dyDescent="0.3">
      <c r="A165" s="411" t="s">
        <v>66</v>
      </c>
      <c r="B165" s="326"/>
      <c r="C165" s="324"/>
      <c r="D165" s="325">
        <v>0</v>
      </c>
      <c r="E165" s="325">
        <v>0</v>
      </c>
      <c r="G165" s="465"/>
      <c r="H165" s="74"/>
      <c r="I165" s="223"/>
      <c r="J165" s="70"/>
      <c r="K165" s="70"/>
      <c r="L165" s="70"/>
      <c r="M165" s="70"/>
      <c r="N165" s="70"/>
      <c r="O165" s="70"/>
      <c r="P165" s="70"/>
      <c r="Q165" s="70"/>
      <c r="R165" s="70"/>
      <c r="S165" s="70"/>
      <c r="T165" s="70"/>
      <c r="U165" s="70"/>
    </row>
    <row r="166" spans="1:21" ht="14.4" x14ac:dyDescent="0.3">
      <c r="A166" s="411" t="s">
        <v>67</v>
      </c>
      <c r="B166" s="326"/>
      <c r="C166" s="324"/>
      <c r="D166" s="325">
        <v>0</v>
      </c>
      <c r="E166" s="325">
        <v>0</v>
      </c>
      <c r="G166" s="744" t="s">
        <v>303</v>
      </c>
      <c r="H166" s="74"/>
      <c r="I166" s="223"/>
      <c r="J166" s="70"/>
      <c r="K166" s="70"/>
      <c r="L166" s="70"/>
      <c r="M166" s="70"/>
      <c r="N166" s="70"/>
      <c r="O166" s="70"/>
      <c r="P166" s="70"/>
      <c r="Q166" s="70"/>
      <c r="R166" s="70"/>
      <c r="S166" s="70"/>
      <c r="T166" s="70"/>
      <c r="U166" s="70"/>
    </row>
    <row r="167" spans="1:21" ht="14.4" x14ac:dyDescent="0.3">
      <c r="A167" s="411" t="s">
        <v>68</v>
      </c>
      <c r="B167" s="326"/>
      <c r="C167" s="324"/>
      <c r="D167" s="325">
        <v>0</v>
      </c>
      <c r="E167" s="325">
        <v>0</v>
      </c>
      <c r="G167" s="744" t="s">
        <v>302</v>
      </c>
      <c r="H167" s="74"/>
      <c r="I167" s="223"/>
      <c r="J167" s="98"/>
      <c r="K167" s="70"/>
      <c r="L167" s="70"/>
      <c r="M167" s="70"/>
      <c r="N167" s="70"/>
      <c r="O167" s="70"/>
      <c r="P167" s="70"/>
      <c r="Q167" s="70"/>
      <c r="R167" s="70"/>
      <c r="S167" s="70"/>
      <c r="T167" s="70"/>
      <c r="U167" s="70"/>
    </row>
    <row r="168" spans="1:21" ht="14.4" x14ac:dyDescent="0.3">
      <c r="A168" s="177" t="s">
        <v>35</v>
      </c>
      <c r="B168" s="326"/>
      <c r="C168" s="324"/>
      <c r="D168" s="325">
        <v>0</v>
      </c>
      <c r="E168" s="325">
        <v>0</v>
      </c>
      <c r="G168" s="465"/>
      <c r="H168" s="74"/>
      <c r="I168" s="223"/>
      <c r="J168" s="24"/>
      <c r="K168" s="70"/>
      <c r="L168" s="70"/>
      <c r="M168" s="70"/>
      <c r="N168" s="70"/>
      <c r="O168" s="70"/>
      <c r="P168" s="70"/>
      <c r="Q168" s="70"/>
      <c r="R168" s="70"/>
      <c r="S168" s="70"/>
      <c r="T168" s="70"/>
      <c r="U168" s="70"/>
    </row>
    <row r="169" spans="1:21" ht="14.4" x14ac:dyDescent="0.3">
      <c r="A169" s="411" t="s">
        <v>69</v>
      </c>
      <c r="B169" s="326"/>
      <c r="C169" s="324"/>
      <c r="D169" s="325">
        <v>0</v>
      </c>
      <c r="E169" s="325">
        <v>0</v>
      </c>
      <c r="G169" s="465"/>
      <c r="H169" s="74"/>
      <c r="I169" s="223"/>
      <c r="J169" s="70"/>
      <c r="K169" s="70"/>
      <c r="L169" s="70"/>
      <c r="M169" s="70"/>
      <c r="N169" s="70"/>
      <c r="O169" s="70"/>
      <c r="P169" s="70"/>
      <c r="Q169" s="70"/>
      <c r="R169" s="70"/>
      <c r="S169" s="70"/>
      <c r="T169" s="70"/>
      <c r="U169" s="70"/>
    </row>
    <row r="170" spans="1:21" ht="14.4" x14ac:dyDescent="0.3">
      <c r="A170" s="411" t="s">
        <v>120</v>
      </c>
      <c r="B170" s="326"/>
      <c r="C170" s="324"/>
      <c r="D170" s="325">
        <v>0</v>
      </c>
      <c r="E170" s="325">
        <v>0</v>
      </c>
      <c r="G170" s="466"/>
      <c r="H170" s="467"/>
      <c r="I170" s="468"/>
      <c r="J170" s="70"/>
      <c r="K170" s="70"/>
      <c r="L170" s="70"/>
      <c r="M170" s="70"/>
      <c r="N170" s="70"/>
      <c r="O170" s="70"/>
      <c r="P170" s="70"/>
      <c r="Q170" s="70"/>
      <c r="R170" s="70"/>
      <c r="S170" s="70"/>
      <c r="T170" s="70"/>
      <c r="U170" s="70"/>
    </row>
    <row r="171" spans="1:21" ht="14.4" x14ac:dyDescent="0.3">
      <c r="A171" s="805" t="s">
        <v>504</v>
      </c>
      <c r="B171" s="806"/>
      <c r="C171" s="807"/>
      <c r="D171" s="327">
        <v>0</v>
      </c>
      <c r="E171" s="327">
        <v>0</v>
      </c>
      <c r="G171" s="95"/>
      <c r="H171" s="74"/>
      <c r="I171" s="70"/>
      <c r="J171" s="70"/>
      <c r="K171" s="70"/>
      <c r="L171" s="70"/>
      <c r="M171" s="70"/>
      <c r="N171" s="70"/>
      <c r="O171" s="70"/>
      <c r="P171" s="70"/>
      <c r="Q171" s="70"/>
      <c r="R171" s="70"/>
      <c r="S171" s="70"/>
      <c r="T171" s="70"/>
      <c r="U171" s="70"/>
    </row>
    <row r="172" spans="1:21" ht="14.4" x14ac:dyDescent="0.3">
      <c r="A172" s="197" t="s">
        <v>70</v>
      </c>
      <c r="B172" s="198"/>
      <c r="C172" s="199"/>
      <c r="D172" s="237">
        <f>SUM(D173:D184)</f>
        <v>0</v>
      </c>
      <c r="E172" s="237">
        <f>SUM(E173:E184)</f>
        <v>0</v>
      </c>
      <c r="G172" s="461"/>
      <c r="H172" s="462"/>
      <c r="I172" s="231"/>
      <c r="J172" s="70"/>
      <c r="K172" s="70"/>
      <c r="L172" s="70"/>
      <c r="M172" s="70"/>
      <c r="N172" s="70"/>
      <c r="O172" s="70"/>
      <c r="P172" s="70"/>
      <c r="Q172" s="70"/>
      <c r="R172" s="70"/>
      <c r="S172" s="70"/>
      <c r="T172" s="70"/>
      <c r="U172" s="70"/>
    </row>
    <row r="173" spans="1:21" ht="14.4" x14ac:dyDescent="0.3">
      <c r="A173" s="319" t="s">
        <v>71</v>
      </c>
      <c r="B173" s="328"/>
      <c r="C173" s="329"/>
      <c r="D173" s="322">
        <v>0</v>
      </c>
      <c r="E173" s="322">
        <v>0</v>
      </c>
      <c r="G173" s="465"/>
      <c r="H173" s="74"/>
      <c r="I173" s="223"/>
      <c r="J173" s="70"/>
      <c r="K173" s="70"/>
      <c r="L173" s="70"/>
      <c r="M173" s="70"/>
      <c r="N173" s="70"/>
      <c r="O173" s="70"/>
      <c r="P173" s="70"/>
      <c r="Q173" s="70"/>
      <c r="R173" s="70"/>
      <c r="S173" s="70"/>
      <c r="T173" s="70"/>
      <c r="U173" s="70"/>
    </row>
    <row r="174" spans="1:21" ht="14.4" x14ac:dyDescent="0.3">
      <c r="A174" s="411" t="s">
        <v>93</v>
      </c>
      <c r="B174" s="412"/>
      <c r="C174" s="413"/>
      <c r="D174" s="325">
        <v>0</v>
      </c>
      <c r="E174" s="325">
        <v>0</v>
      </c>
      <c r="G174" s="931" t="s">
        <v>301</v>
      </c>
      <c r="H174" s="932"/>
      <c r="I174" s="223"/>
      <c r="J174" s="70"/>
      <c r="K174" s="70"/>
      <c r="L174" s="70"/>
      <c r="M174" s="70"/>
      <c r="N174" s="70"/>
      <c r="O174" s="70"/>
      <c r="P174" s="70"/>
      <c r="Q174" s="70"/>
      <c r="R174" s="70"/>
      <c r="S174" s="70"/>
      <c r="T174" s="70"/>
      <c r="U174" s="70"/>
    </row>
    <row r="175" spans="1:21" ht="14.4" x14ac:dyDescent="0.3">
      <c r="A175" s="892" t="s">
        <v>409</v>
      </c>
      <c r="B175" s="893"/>
      <c r="C175" s="894"/>
      <c r="D175" s="325">
        <v>0</v>
      </c>
      <c r="E175" s="325">
        <v>0</v>
      </c>
      <c r="G175" s="465"/>
      <c r="H175" s="74"/>
      <c r="I175" s="223"/>
      <c r="J175" s="98"/>
      <c r="K175" s="70"/>
      <c r="L175" s="70"/>
      <c r="M175" s="70"/>
      <c r="N175" s="70"/>
      <c r="O175" s="70"/>
      <c r="P175" s="70"/>
      <c r="Q175" s="70"/>
      <c r="R175" s="70"/>
      <c r="S175" s="70"/>
      <c r="T175" s="70"/>
      <c r="U175" s="70"/>
    </row>
    <row r="176" spans="1:21" ht="14.4" x14ac:dyDescent="0.3">
      <c r="A176" s="411" t="s">
        <v>72</v>
      </c>
      <c r="B176" s="412"/>
      <c r="C176" s="413"/>
      <c r="D176" s="325">
        <v>0</v>
      </c>
      <c r="E176" s="325">
        <v>0</v>
      </c>
      <c r="G176" s="745" t="s">
        <v>698</v>
      </c>
      <c r="H176" s="481"/>
      <c r="I176" s="482"/>
      <c r="J176" s="70"/>
      <c r="K176" s="70"/>
      <c r="L176" s="70"/>
      <c r="M176" s="70"/>
      <c r="N176" s="70"/>
      <c r="O176" s="70"/>
      <c r="P176" s="70"/>
      <c r="Q176" s="70"/>
      <c r="R176" s="70"/>
      <c r="S176" s="70"/>
      <c r="T176" s="70"/>
      <c r="U176" s="70"/>
    </row>
    <row r="177" spans="1:24" ht="14.4" x14ac:dyDescent="0.3">
      <c r="A177" s="411" t="s">
        <v>73</v>
      </c>
      <c r="B177" s="330"/>
      <c r="C177" s="413"/>
      <c r="D177" s="325">
        <v>0</v>
      </c>
      <c r="E177" s="325">
        <v>0</v>
      </c>
      <c r="G177" s="465"/>
      <c r="H177" s="74"/>
      <c r="I177" s="223"/>
      <c r="J177" s="481"/>
      <c r="K177" s="70"/>
      <c r="L177" s="70"/>
      <c r="M177" s="70"/>
      <c r="N177" s="70"/>
      <c r="O177" s="70"/>
      <c r="P177" s="70"/>
      <c r="Q177" s="70"/>
      <c r="R177" s="70"/>
      <c r="S177" s="70"/>
      <c r="T177" s="70"/>
      <c r="U177" s="70"/>
    </row>
    <row r="178" spans="1:24" ht="14.4" x14ac:dyDescent="0.3">
      <c r="A178" s="177" t="s">
        <v>55</v>
      </c>
      <c r="B178" s="330"/>
      <c r="C178" s="413"/>
      <c r="D178" s="325">
        <v>0</v>
      </c>
      <c r="E178" s="325">
        <v>0</v>
      </c>
      <c r="G178" s="465"/>
      <c r="H178" s="74"/>
      <c r="I178" s="223"/>
      <c r="J178" s="70"/>
      <c r="K178" s="70"/>
      <c r="L178" s="70"/>
      <c r="M178" s="70"/>
      <c r="N178" s="70"/>
      <c r="O178" s="70"/>
      <c r="P178" s="70"/>
      <c r="Q178" s="70"/>
      <c r="R178" s="70"/>
      <c r="S178" s="70"/>
      <c r="T178" s="70"/>
      <c r="U178" s="70"/>
    </row>
    <row r="179" spans="1:24" ht="14.4" x14ac:dyDescent="0.3">
      <c r="A179" s="177" t="s">
        <v>410</v>
      </c>
      <c r="B179" s="330"/>
      <c r="C179" s="413"/>
      <c r="D179" s="325">
        <v>0</v>
      </c>
      <c r="E179" s="325">
        <v>0</v>
      </c>
      <c r="G179" s="465"/>
      <c r="H179" s="74"/>
      <c r="I179" s="223"/>
      <c r="J179" s="70"/>
      <c r="K179" s="70"/>
      <c r="L179" s="70"/>
      <c r="M179" s="70"/>
      <c r="N179" s="70"/>
      <c r="O179" s="70"/>
      <c r="P179" s="70"/>
      <c r="Q179" s="70"/>
      <c r="R179" s="70"/>
      <c r="S179" s="70"/>
      <c r="T179" s="70"/>
      <c r="U179" s="70"/>
    </row>
    <row r="180" spans="1:24" ht="14.4" x14ac:dyDescent="0.3">
      <c r="A180" s="411" t="s">
        <v>41</v>
      </c>
      <c r="B180" s="412"/>
      <c r="C180" s="413"/>
      <c r="D180" s="325">
        <v>0</v>
      </c>
      <c r="E180" s="325">
        <v>0</v>
      </c>
      <c r="G180" s="465"/>
      <c r="H180" s="74"/>
      <c r="I180" s="223"/>
      <c r="J180" s="70"/>
      <c r="K180" s="70"/>
      <c r="L180" s="70"/>
      <c r="M180" s="70"/>
      <c r="N180" s="70"/>
      <c r="O180" s="70"/>
      <c r="P180" s="70"/>
      <c r="Q180" s="70"/>
      <c r="R180" s="70"/>
      <c r="S180" s="70"/>
      <c r="T180" s="70"/>
      <c r="U180" s="70"/>
    </row>
    <row r="181" spans="1:24" ht="14.4" x14ac:dyDescent="0.3">
      <c r="A181" s="411" t="s">
        <v>74</v>
      </c>
      <c r="B181" s="412"/>
      <c r="C181" s="413"/>
      <c r="D181" s="325">
        <v>0</v>
      </c>
      <c r="E181" s="325">
        <v>0</v>
      </c>
      <c r="G181" s="745" t="s">
        <v>147</v>
      </c>
      <c r="H181" s="74"/>
      <c r="I181" s="223"/>
      <c r="J181" s="70"/>
      <c r="K181" s="70"/>
      <c r="L181" s="70"/>
      <c r="M181" s="70"/>
      <c r="N181" s="70"/>
      <c r="O181" s="70"/>
      <c r="P181" s="70"/>
      <c r="Q181" s="70"/>
      <c r="R181" s="70"/>
      <c r="S181" s="70"/>
      <c r="T181" s="70"/>
      <c r="U181" s="70"/>
    </row>
    <row r="182" spans="1:24" ht="14.4" x14ac:dyDescent="0.3">
      <c r="A182" s="411" t="s">
        <v>123</v>
      </c>
      <c r="B182" s="412"/>
      <c r="C182" s="413"/>
      <c r="D182" s="325">
        <v>0</v>
      </c>
      <c r="E182" s="325">
        <v>0</v>
      </c>
      <c r="G182" s="745" t="s">
        <v>148</v>
      </c>
      <c r="H182" s="74"/>
      <c r="I182" s="223"/>
      <c r="J182" s="70"/>
      <c r="K182" s="70"/>
      <c r="L182" s="70"/>
      <c r="M182" s="70"/>
      <c r="N182" s="70"/>
      <c r="O182" s="70"/>
      <c r="P182" s="70"/>
      <c r="Q182" s="70"/>
      <c r="R182" s="70"/>
      <c r="S182" s="70"/>
      <c r="T182" s="70"/>
      <c r="U182" s="70"/>
    </row>
    <row r="183" spans="1:24" ht="14.4" x14ac:dyDescent="0.3">
      <c r="A183" s="331" t="s">
        <v>146</v>
      </c>
      <c r="B183" s="412"/>
      <c r="C183" s="413"/>
      <c r="D183" s="325">
        <v>0</v>
      </c>
      <c r="E183" s="325">
        <v>0</v>
      </c>
      <c r="G183" s="747" t="s">
        <v>299</v>
      </c>
      <c r="H183" s="747"/>
      <c r="I183" s="748"/>
      <c r="J183" s="70"/>
      <c r="K183" s="70"/>
      <c r="L183" s="70"/>
      <c r="M183" s="70"/>
      <c r="N183" s="70"/>
      <c r="O183" s="70"/>
      <c r="P183" s="70"/>
      <c r="Q183" s="70"/>
      <c r="R183" s="70"/>
      <c r="S183" s="70"/>
      <c r="T183" s="70"/>
      <c r="U183" s="70"/>
    </row>
    <row r="184" spans="1:24" ht="14.4" x14ac:dyDescent="0.3">
      <c r="A184" s="805" t="s">
        <v>504</v>
      </c>
      <c r="B184" s="806"/>
      <c r="C184" s="807"/>
      <c r="D184" s="327">
        <v>0</v>
      </c>
      <c r="E184" s="327">
        <v>0</v>
      </c>
      <c r="H184" s="74"/>
      <c r="I184" s="70"/>
      <c r="J184" s="70"/>
      <c r="K184" s="70"/>
      <c r="L184" s="97"/>
      <c r="M184" s="70"/>
      <c r="N184" s="70"/>
      <c r="O184" s="70"/>
      <c r="P184" s="70"/>
      <c r="Q184" s="70"/>
      <c r="R184" s="70"/>
      <c r="S184" s="70"/>
      <c r="T184" s="70"/>
      <c r="U184" s="70"/>
    </row>
    <row r="185" spans="1:24" ht="14.4" x14ac:dyDescent="0.3">
      <c r="A185" s="197" t="s">
        <v>36</v>
      </c>
      <c r="B185" s="198"/>
      <c r="C185" s="199"/>
      <c r="D185" s="237">
        <f>SUM(D186:D194)</f>
        <v>0</v>
      </c>
      <c r="E185" s="237">
        <f>SUM(E186:E194)</f>
        <v>0</v>
      </c>
      <c r="G185" s="746" t="s">
        <v>298</v>
      </c>
      <c r="H185" s="746" t="s">
        <v>297</v>
      </c>
      <c r="I185" s="483"/>
      <c r="J185" s="100"/>
      <c r="K185" s="100"/>
      <c r="L185" s="70"/>
      <c r="M185" s="70"/>
      <c r="N185" s="70"/>
      <c r="O185" s="70"/>
      <c r="P185" s="70"/>
      <c r="Q185" s="70"/>
      <c r="R185" s="70"/>
      <c r="S185" s="70"/>
      <c r="T185" s="70"/>
      <c r="U185" s="70"/>
    </row>
    <row r="186" spans="1:24" ht="14.4" x14ac:dyDescent="0.3">
      <c r="A186" s="319" t="s">
        <v>413</v>
      </c>
      <c r="B186" s="332"/>
      <c r="C186" s="329"/>
      <c r="D186" s="322">
        <v>0</v>
      </c>
      <c r="E186" s="322">
        <v>0</v>
      </c>
      <c r="G186" s="746" t="s">
        <v>300</v>
      </c>
      <c r="H186" s="746"/>
      <c r="I186" s="223"/>
      <c r="J186" s="950"/>
      <c r="K186" s="951"/>
      <c r="L186" s="951"/>
      <c r="M186" s="951"/>
      <c r="N186" s="951"/>
      <c r="O186" s="951"/>
      <c r="P186" s="951"/>
      <c r="Q186" s="951"/>
      <c r="R186" s="951"/>
      <c r="S186" s="951"/>
      <c r="T186" s="951"/>
      <c r="U186" s="951"/>
      <c r="V186" s="101"/>
      <c r="W186" s="101"/>
      <c r="X186" s="101"/>
    </row>
    <row r="187" spans="1:24" ht="14.4" x14ac:dyDescent="0.3">
      <c r="A187" s="177" t="s">
        <v>454</v>
      </c>
      <c r="B187" s="330"/>
      <c r="C187" s="413"/>
      <c r="D187" s="325">
        <v>0</v>
      </c>
      <c r="E187" s="325">
        <v>0</v>
      </c>
      <c r="G187" s="750" t="s">
        <v>701</v>
      </c>
      <c r="H187" s="746"/>
      <c r="I187" s="746"/>
      <c r="J187" s="98"/>
      <c r="K187" s="102"/>
      <c r="L187" s="70"/>
      <c r="M187" s="70"/>
      <c r="N187" s="70"/>
      <c r="O187" s="70"/>
      <c r="P187" s="70"/>
      <c r="Q187" s="70"/>
      <c r="R187" s="70"/>
      <c r="S187" s="70"/>
      <c r="T187" s="70"/>
      <c r="U187" s="70"/>
    </row>
    <row r="188" spans="1:24" ht="14.4" x14ac:dyDescent="0.3">
      <c r="A188" s="411" t="s">
        <v>414</v>
      </c>
      <c r="B188" s="330"/>
      <c r="C188" s="413"/>
      <c r="D188" s="325">
        <v>0</v>
      </c>
      <c r="E188" s="325">
        <v>0</v>
      </c>
      <c r="G188" s="810" t="s">
        <v>699</v>
      </c>
      <c r="H188" s="811"/>
      <c r="I188" s="812"/>
      <c r="J188" s="24"/>
      <c r="K188" s="96"/>
      <c r="L188" s="96"/>
      <c r="M188" s="96"/>
      <c r="N188" s="96"/>
      <c r="O188" s="96"/>
      <c r="P188" s="96"/>
      <c r="Q188" s="70"/>
      <c r="R188" s="70"/>
      <c r="S188" s="70"/>
      <c r="T188" s="70"/>
      <c r="U188" s="70"/>
    </row>
    <row r="189" spans="1:24" ht="14.4" x14ac:dyDescent="0.3">
      <c r="A189" s="411" t="s">
        <v>415</v>
      </c>
      <c r="B189" s="330"/>
      <c r="C189" s="413"/>
      <c r="D189" s="325">
        <v>0</v>
      </c>
      <c r="E189" s="325">
        <v>0</v>
      </c>
      <c r="G189" s="749" t="s">
        <v>700</v>
      </c>
      <c r="H189" s="70"/>
      <c r="I189" s="223"/>
      <c r="J189" s="81"/>
      <c r="K189" s="81"/>
      <c r="L189" s="81"/>
      <c r="M189" s="81"/>
      <c r="N189" s="81"/>
      <c r="O189" s="81"/>
      <c r="P189" s="81"/>
      <c r="Q189" s="81"/>
      <c r="R189" s="81"/>
      <c r="S189" s="70"/>
      <c r="T189" s="70"/>
      <c r="U189" s="70"/>
    </row>
    <row r="190" spans="1:24" ht="14.4" x14ac:dyDescent="0.3">
      <c r="A190" s="876" t="s">
        <v>411</v>
      </c>
      <c r="B190" s="877"/>
      <c r="C190" s="878"/>
      <c r="D190" s="325">
        <v>0</v>
      </c>
      <c r="E190" s="325">
        <v>0</v>
      </c>
      <c r="G190" s="465"/>
      <c r="H190" s="74"/>
      <c r="I190" s="223"/>
      <c r="J190" s="70"/>
      <c r="K190" s="102"/>
      <c r="L190" s="70"/>
      <c r="M190" s="70"/>
      <c r="N190" s="70"/>
      <c r="O190" s="70"/>
      <c r="P190" s="70"/>
      <c r="Q190" s="70"/>
      <c r="R190" s="70"/>
      <c r="S190" s="70"/>
      <c r="T190" s="70"/>
      <c r="U190" s="70"/>
    </row>
    <row r="191" spans="1:24" ht="14.4" x14ac:dyDescent="0.3">
      <c r="A191" s="177" t="s">
        <v>37</v>
      </c>
      <c r="B191" s="330"/>
      <c r="C191" s="413"/>
      <c r="D191" s="325">
        <v>0</v>
      </c>
      <c r="E191" s="325">
        <v>0</v>
      </c>
      <c r="G191" s="465"/>
      <c r="H191" s="74"/>
      <c r="I191" s="223"/>
      <c r="J191" s="70"/>
      <c r="K191" s="102"/>
      <c r="L191" s="70"/>
      <c r="M191" s="70"/>
      <c r="N191" s="70"/>
      <c r="O191" s="70"/>
      <c r="P191" s="70"/>
      <c r="Q191" s="70"/>
      <c r="R191" s="70"/>
      <c r="S191" s="70"/>
      <c r="T191" s="70"/>
      <c r="U191" s="70"/>
    </row>
    <row r="192" spans="1:24" ht="16.5" customHeight="1" x14ac:dyDescent="0.3">
      <c r="A192" s="177" t="s">
        <v>38</v>
      </c>
      <c r="B192" s="330"/>
      <c r="C192" s="413"/>
      <c r="D192" s="325">
        <v>0</v>
      </c>
      <c r="E192" s="325">
        <v>0</v>
      </c>
      <c r="G192" s="749" t="s">
        <v>305</v>
      </c>
      <c r="H192" s="749"/>
      <c r="I192" s="749"/>
      <c r="J192" s="70"/>
      <c r="K192" s="70"/>
      <c r="L192" s="70"/>
      <c r="M192" s="70"/>
      <c r="N192" s="70"/>
      <c r="O192" s="70"/>
      <c r="P192" s="70"/>
      <c r="Q192" s="70"/>
      <c r="R192" s="70"/>
      <c r="S192" s="70"/>
      <c r="T192" s="70"/>
      <c r="U192" s="70"/>
    </row>
    <row r="193" spans="1:21" ht="14.4" x14ac:dyDescent="0.3">
      <c r="A193" s="411" t="s">
        <v>416</v>
      </c>
      <c r="B193" s="330"/>
      <c r="C193" s="413"/>
      <c r="D193" s="325">
        <v>0</v>
      </c>
      <c r="E193" s="325">
        <v>0</v>
      </c>
      <c r="G193" s="466"/>
      <c r="H193" s="467"/>
      <c r="I193" s="468"/>
      <c r="J193" s="24"/>
      <c r="K193" s="96"/>
      <c r="L193" s="70"/>
      <c r="M193" s="70"/>
      <c r="N193" s="70"/>
      <c r="O193" s="70"/>
      <c r="P193" s="70"/>
      <c r="Q193" s="70"/>
      <c r="R193" s="70"/>
      <c r="S193" s="70"/>
      <c r="T193" s="70"/>
      <c r="U193" s="70"/>
    </row>
    <row r="194" spans="1:21" ht="14.4" x14ac:dyDescent="0.3">
      <c r="A194" s="805" t="s">
        <v>452</v>
      </c>
      <c r="B194" s="806"/>
      <c r="C194" s="807"/>
      <c r="D194" s="327">
        <v>0</v>
      </c>
      <c r="E194" s="327">
        <v>0</v>
      </c>
      <c r="J194" s="70"/>
      <c r="K194" s="70"/>
      <c r="L194" s="70"/>
      <c r="M194" s="70"/>
      <c r="N194" s="70"/>
      <c r="O194" s="70"/>
      <c r="P194" s="70"/>
      <c r="Q194" s="70"/>
      <c r="R194" s="70"/>
      <c r="S194" s="70"/>
      <c r="T194" s="70"/>
      <c r="U194" s="70"/>
    </row>
    <row r="195" spans="1:21" ht="14.4" x14ac:dyDescent="0.3">
      <c r="A195" s="200" t="s">
        <v>75</v>
      </c>
      <c r="B195" s="198"/>
      <c r="C195" s="199"/>
      <c r="D195" s="237">
        <f>SUM(D196:D201)</f>
        <v>0</v>
      </c>
      <c r="E195" s="237">
        <f>SUM(E196:E201)</f>
        <v>0</v>
      </c>
      <c r="G195" s="484"/>
      <c r="H195" s="485"/>
      <c r="I195" s="486"/>
      <c r="K195" s="70"/>
      <c r="L195" s="70"/>
      <c r="M195" s="70"/>
      <c r="N195" s="70"/>
      <c r="O195" s="70"/>
      <c r="P195" s="70"/>
      <c r="Q195" s="70"/>
      <c r="R195" s="70"/>
      <c r="S195" s="70"/>
      <c r="T195" s="70"/>
      <c r="U195" s="70"/>
    </row>
    <row r="196" spans="1:21" ht="14.4" x14ac:dyDescent="0.3">
      <c r="A196" s="319" t="s">
        <v>76</v>
      </c>
      <c r="B196" s="320"/>
      <c r="C196" s="321"/>
      <c r="D196" s="322">
        <v>0</v>
      </c>
      <c r="E196" s="322">
        <v>0</v>
      </c>
      <c r="G196" s="465"/>
      <c r="H196" s="74"/>
      <c r="I196" s="487"/>
      <c r="J196" s="481"/>
      <c r="K196" s="70"/>
      <c r="L196" s="70"/>
      <c r="M196" s="70"/>
      <c r="N196" s="70"/>
      <c r="O196" s="70"/>
      <c r="P196" s="70"/>
      <c r="Q196" s="70"/>
      <c r="R196" s="70"/>
      <c r="S196" s="70"/>
      <c r="T196" s="70"/>
      <c r="U196" s="70"/>
    </row>
    <row r="197" spans="1:21" ht="14.4" x14ac:dyDescent="0.3">
      <c r="A197" s="411" t="s">
        <v>39</v>
      </c>
      <c r="B197" s="326"/>
      <c r="C197" s="324"/>
      <c r="D197" s="325">
        <v>0</v>
      </c>
      <c r="E197" s="325">
        <v>0</v>
      </c>
      <c r="G197" s="465"/>
      <c r="H197" s="74"/>
      <c r="I197" s="487"/>
      <c r="J197" s="70"/>
      <c r="K197" s="70"/>
      <c r="L197" s="70"/>
      <c r="M197" s="70"/>
      <c r="N197" s="70"/>
      <c r="O197" s="70"/>
      <c r="P197" s="70"/>
      <c r="Q197" s="70"/>
      <c r="R197" s="70"/>
      <c r="S197" s="70"/>
      <c r="T197" s="70"/>
      <c r="U197" s="70"/>
    </row>
    <row r="198" spans="1:21" ht="14.4" x14ac:dyDescent="0.3">
      <c r="A198" s="411" t="s">
        <v>453</v>
      </c>
      <c r="B198" s="326"/>
      <c r="C198" s="324"/>
      <c r="D198" s="325">
        <v>0</v>
      </c>
      <c r="E198" s="325">
        <v>0</v>
      </c>
      <c r="G198" s="465"/>
      <c r="H198" s="74"/>
      <c r="I198" s="223"/>
      <c r="J198" s="70"/>
      <c r="K198" s="70"/>
      <c r="L198" s="70"/>
      <c r="M198" s="70"/>
      <c r="N198" s="70"/>
      <c r="O198" s="70"/>
      <c r="P198" s="70"/>
      <c r="Q198" s="70"/>
      <c r="R198" s="70"/>
      <c r="S198" s="70"/>
      <c r="T198" s="70"/>
      <c r="U198" s="70"/>
    </row>
    <row r="199" spans="1:21" ht="14.4" x14ac:dyDescent="0.3">
      <c r="A199" s="411" t="s">
        <v>77</v>
      </c>
      <c r="B199" s="326"/>
      <c r="C199" s="324"/>
      <c r="D199" s="325">
        <v>0</v>
      </c>
      <c r="E199" s="325">
        <v>0</v>
      </c>
      <c r="G199" s="465"/>
      <c r="H199" s="74"/>
      <c r="I199" s="223"/>
      <c r="J199" s="70"/>
      <c r="K199" s="70"/>
      <c r="L199" s="70"/>
      <c r="M199" s="70"/>
      <c r="N199" s="70"/>
      <c r="O199" s="70"/>
      <c r="P199" s="70"/>
      <c r="Q199" s="70"/>
      <c r="R199" s="70"/>
      <c r="S199" s="70"/>
      <c r="T199" s="70"/>
      <c r="U199" s="70"/>
    </row>
    <row r="200" spans="1:21" ht="14.4" x14ac:dyDescent="0.3">
      <c r="A200" s="411" t="s">
        <v>78</v>
      </c>
      <c r="B200" s="326"/>
      <c r="C200" s="324"/>
      <c r="D200" s="325">
        <v>0</v>
      </c>
      <c r="E200" s="325">
        <v>0</v>
      </c>
      <c r="G200" s="466"/>
      <c r="H200" s="467"/>
      <c r="I200" s="468"/>
      <c r="J200" s="70"/>
      <c r="K200" s="70"/>
      <c r="L200" s="70"/>
      <c r="M200" s="70"/>
      <c r="N200" s="70"/>
      <c r="O200" s="70"/>
      <c r="P200" s="70"/>
      <c r="Q200" s="70"/>
      <c r="R200" s="70"/>
      <c r="S200" s="70"/>
      <c r="T200" s="70"/>
      <c r="U200" s="70"/>
    </row>
    <row r="201" spans="1:21" ht="14.4" x14ac:dyDescent="0.3">
      <c r="A201" s="805" t="s">
        <v>504</v>
      </c>
      <c r="B201" s="806"/>
      <c r="C201" s="807"/>
      <c r="D201" s="327">
        <v>0</v>
      </c>
      <c r="E201" s="327">
        <v>0</v>
      </c>
      <c r="G201" s="95"/>
      <c r="H201" s="74"/>
      <c r="I201" s="70"/>
      <c r="J201" s="70"/>
      <c r="K201" s="70"/>
      <c r="L201" s="70"/>
      <c r="M201" s="70"/>
      <c r="N201" s="70"/>
      <c r="O201" s="70"/>
      <c r="P201" s="70"/>
      <c r="Q201" s="70"/>
      <c r="R201" s="70"/>
      <c r="S201" s="70"/>
      <c r="T201" s="70"/>
      <c r="U201" s="70"/>
    </row>
    <row r="202" spans="1:21" ht="14.4" x14ac:dyDescent="0.3">
      <c r="A202" s="197" t="s">
        <v>40</v>
      </c>
      <c r="B202" s="198"/>
      <c r="C202" s="199"/>
      <c r="D202" s="237">
        <f>SUM(D203:D208)</f>
        <v>0</v>
      </c>
      <c r="E202" s="237">
        <f>SUM(E203:E208)</f>
        <v>0</v>
      </c>
      <c r="G202" s="461"/>
      <c r="H202" s="462"/>
      <c r="I202" s="231"/>
      <c r="J202" s="70"/>
      <c r="K202" s="70"/>
      <c r="L202" s="70"/>
      <c r="M202" s="70"/>
      <c r="N202" s="70"/>
      <c r="O202" s="70"/>
      <c r="P202" s="70"/>
      <c r="Q202" s="70"/>
      <c r="R202" s="70"/>
      <c r="S202" s="70"/>
      <c r="T202" s="70"/>
      <c r="U202" s="70"/>
    </row>
    <row r="203" spans="1:21" ht="14.4" x14ac:dyDescent="0.3">
      <c r="A203" s="319" t="s">
        <v>412</v>
      </c>
      <c r="B203" s="333"/>
      <c r="C203" s="321"/>
      <c r="D203" s="322">
        <v>0</v>
      </c>
      <c r="E203" s="322">
        <v>0</v>
      </c>
      <c r="G203" s="465"/>
      <c r="H203" s="74"/>
      <c r="I203" s="223"/>
      <c r="J203" s="70"/>
      <c r="K203" s="70"/>
      <c r="L203" s="70"/>
      <c r="M203" s="70"/>
      <c r="N203" s="70"/>
      <c r="O203" s="70"/>
      <c r="P203" s="70"/>
      <c r="Q203" s="70"/>
      <c r="R203" s="70"/>
      <c r="S203" s="70"/>
      <c r="T203" s="70"/>
      <c r="U203" s="70"/>
    </row>
    <row r="204" spans="1:21" ht="14.4" x14ac:dyDescent="0.3">
      <c r="A204" s="411" t="s">
        <v>79</v>
      </c>
      <c r="B204" s="326"/>
      <c r="C204" s="324"/>
      <c r="D204" s="334">
        <f>+D134</f>
        <v>0</v>
      </c>
      <c r="E204" s="334">
        <f>+E134</f>
        <v>0</v>
      </c>
      <c r="G204" s="465"/>
      <c r="H204" s="74"/>
      <c r="I204" s="223"/>
      <c r="J204" s="70"/>
      <c r="K204" s="70"/>
      <c r="L204" s="70"/>
      <c r="M204" s="70"/>
      <c r="N204" s="70"/>
      <c r="O204" s="70"/>
      <c r="P204" s="70"/>
      <c r="Q204" s="70"/>
      <c r="R204" s="70"/>
      <c r="S204" s="70"/>
      <c r="T204" s="70"/>
      <c r="U204" s="70"/>
    </row>
    <row r="205" spans="1:21" s="240" customFormat="1" ht="14.4" x14ac:dyDescent="0.3">
      <c r="A205" s="411" t="s">
        <v>450</v>
      </c>
      <c r="B205" s="326"/>
      <c r="C205" s="324"/>
      <c r="D205" s="325">
        <v>0</v>
      </c>
      <c r="E205" s="325">
        <v>0</v>
      </c>
      <c r="F205" s="2"/>
      <c r="G205" s="749" t="s">
        <v>80</v>
      </c>
      <c r="H205" s="74"/>
      <c r="I205" s="223"/>
      <c r="J205" s="70"/>
      <c r="K205" s="70"/>
      <c r="L205" s="70"/>
      <c r="M205" s="70"/>
      <c r="N205" s="70"/>
      <c r="O205" s="70"/>
      <c r="P205" s="70"/>
      <c r="Q205" s="70"/>
      <c r="R205" s="70"/>
      <c r="S205" s="70"/>
      <c r="T205" s="70"/>
      <c r="U205" s="70"/>
    </row>
    <row r="206" spans="1:21" ht="14.4" x14ac:dyDescent="0.3">
      <c r="A206" s="411" t="s">
        <v>80</v>
      </c>
      <c r="B206" s="326"/>
      <c r="C206" s="324"/>
      <c r="D206" s="325">
        <v>0</v>
      </c>
      <c r="E206" s="325">
        <v>0</v>
      </c>
      <c r="G206" s="465"/>
      <c r="H206" s="74"/>
      <c r="I206" s="223"/>
      <c r="J206" s="70"/>
      <c r="K206" s="70"/>
      <c r="L206" s="70"/>
      <c r="M206" s="70"/>
      <c r="N206" s="70"/>
      <c r="O206" s="70"/>
      <c r="P206" s="70"/>
      <c r="Q206" s="70"/>
      <c r="R206" s="70"/>
      <c r="S206" s="70"/>
      <c r="T206" s="70"/>
      <c r="U206" s="70"/>
    </row>
    <row r="207" spans="1:21" ht="14.4" x14ac:dyDescent="0.3">
      <c r="A207" s="411" t="s">
        <v>417</v>
      </c>
      <c r="B207" s="326"/>
      <c r="C207" s="324"/>
      <c r="D207" s="325">
        <v>0</v>
      </c>
      <c r="E207" s="325">
        <v>0</v>
      </c>
      <c r="G207" s="466"/>
      <c r="H207" s="467"/>
      <c r="I207" s="468"/>
      <c r="J207" s="70"/>
      <c r="K207" s="70"/>
      <c r="L207" s="70"/>
      <c r="M207" s="70"/>
      <c r="N207" s="70"/>
      <c r="O207" s="70"/>
      <c r="P207" s="70"/>
      <c r="Q207" s="70"/>
      <c r="R207" s="70"/>
      <c r="S207" s="70"/>
      <c r="T207" s="70"/>
      <c r="U207" s="70"/>
    </row>
    <row r="208" spans="1:21" ht="14.4" x14ac:dyDescent="0.3">
      <c r="A208" s="805" t="s">
        <v>504</v>
      </c>
      <c r="B208" s="806"/>
      <c r="C208" s="807"/>
      <c r="D208" s="327">
        <v>0</v>
      </c>
      <c r="E208" s="327">
        <v>0</v>
      </c>
      <c r="G208" s="95"/>
      <c r="H208" s="74"/>
      <c r="I208" s="70"/>
      <c r="J208" s="70"/>
      <c r="K208" s="70"/>
      <c r="L208" s="70"/>
      <c r="M208" s="70"/>
      <c r="N208" s="70"/>
      <c r="O208" s="70"/>
      <c r="P208" s="70"/>
      <c r="Q208" s="70"/>
      <c r="R208" s="70"/>
      <c r="S208" s="70"/>
      <c r="T208" s="70"/>
      <c r="U208" s="70"/>
    </row>
    <row r="209" spans="1:21" ht="14.4" x14ac:dyDescent="0.3">
      <c r="A209" s="315" t="s">
        <v>418</v>
      </c>
      <c r="B209" s="316"/>
      <c r="C209" s="317"/>
      <c r="D209" s="314">
        <f>+D202+D195+D185+D172+D161+D151+D143</f>
        <v>0</v>
      </c>
      <c r="E209" s="314">
        <f>+E202+E195+E185+E172+E161+E151+E143</f>
        <v>0</v>
      </c>
      <c r="G209" s="95"/>
      <c r="H209" s="83"/>
      <c r="I209" s="68"/>
      <c r="J209" s="70"/>
      <c r="K209" s="70"/>
      <c r="L209" s="70"/>
      <c r="M209" s="70"/>
      <c r="N209" s="70"/>
      <c r="O209" s="70"/>
      <c r="P209" s="70"/>
      <c r="Q209" s="70"/>
      <c r="R209" s="70"/>
      <c r="S209" s="70"/>
      <c r="T209" s="70"/>
      <c r="U209" s="70"/>
    </row>
    <row r="210" spans="1:21" s="82" customFormat="1" ht="14.4" x14ac:dyDescent="0.3">
      <c r="A210" s="895" t="s">
        <v>24</v>
      </c>
      <c r="B210" s="896"/>
      <c r="C210" s="897"/>
      <c r="D210" s="318">
        <f>D55</f>
        <v>0</v>
      </c>
      <c r="E210" s="318">
        <f>E55</f>
        <v>0</v>
      </c>
      <c r="F210" s="2"/>
      <c r="G210" s="95"/>
      <c r="H210" s="83"/>
      <c r="I210" s="68"/>
      <c r="J210" s="68"/>
      <c r="K210" s="68"/>
      <c r="L210" s="68"/>
      <c r="M210" s="68"/>
      <c r="N210" s="68"/>
      <c r="O210" s="68"/>
      <c r="P210" s="68"/>
      <c r="Q210" s="68"/>
      <c r="R210" s="68"/>
      <c r="S210" s="68"/>
      <c r="T210" s="68"/>
      <c r="U210" s="68"/>
    </row>
    <row r="211" spans="1:21" s="82" customFormat="1" ht="14.4" x14ac:dyDescent="0.3">
      <c r="A211" s="201" t="s">
        <v>419</v>
      </c>
      <c r="B211" s="198"/>
      <c r="C211" s="199"/>
      <c r="D211" s="318">
        <f>D133</f>
        <v>0</v>
      </c>
      <c r="E211" s="318">
        <f>E133</f>
        <v>0</v>
      </c>
      <c r="F211"/>
      <c r="G211" s="921"/>
      <c r="H211" s="921"/>
      <c r="I211" s="921"/>
      <c r="J211" s="68"/>
      <c r="K211" s="68"/>
      <c r="L211" s="68"/>
      <c r="M211" s="68"/>
      <c r="N211" s="68"/>
      <c r="O211" s="68"/>
      <c r="P211" s="68"/>
      <c r="Q211" s="68"/>
      <c r="R211" s="68"/>
      <c r="S211" s="68"/>
      <c r="T211" s="68"/>
      <c r="U211" s="68"/>
    </row>
    <row r="212" spans="1:21" ht="14.4" x14ac:dyDescent="0.3">
      <c r="A212" s="864" t="s">
        <v>208</v>
      </c>
      <c r="B212" s="865"/>
      <c r="C212" s="866"/>
      <c r="D212" s="314">
        <f>D209+D210</f>
        <v>0</v>
      </c>
      <c r="E212" s="314">
        <f>E209+E210</f>
        <v>0</v>
      </c>
      <c r="G212" s="921"/>
      <c r="H212" s="921"/>
      <c r="I212" s="921"/>
      <c r="J212" s="70"/>
      <c r="K212" s="70"/>
      <c r="L212" s="70"/>
      <c r="M212" s="70"/>
      <c r="N212" s="70"/>
      <c r="O212" s="70"/>
      <c r="P212" s="70"/>
      <c r="Q212" s="70"/>
      <c r="R212" s="70"/>
      <c r="S212" s="70"/>
      <c r="T212" s="70"/>
      <c r="U212" s="70"/>
    </row>
    <row r="213" spans="1:21" ht="14.4" x14ac:dyDescent="0.3">
      <c r="A213" s="864" t="s">
        <v>139</v>
      </c>
      <c r="B213" s="865"/>
      <c r="C213" s="866"/>
      <c r="D213" s="314">
        <f>D209+D211</f>
        <v>0</v>
      </c>
      <c r="E213" s="314">
        <f>E209+E211</f>
        <v>0</v>
      </c>
      <c r="H213" s="74"/>
      <c r="I213" s="70"/>
      <c r="J213" s="70"/>
      <c r="K213" s="70"/>
      <c r="L213" s="70"/>
      <c r="M213" s="70"/>
      <c r="N213" s="70"/>
      <c r="O213" s="70"/>
      <c r="P213" s="70"/>
      <c r="Q213" s="70"/>
      <c r="R213" s="70"/>
      <c r="S213" s="70"/>
      <c r="T213" s="70"/>
      <c r="U213" s="70"/>
    </row>
    <row r="214" spans="1:21" ht="15.6" x14ac:dyDescent="0.3">
      <c r="A214" s="103"/>
      <c r="B214" s="103"/>
      <c r="G214" s="75" t="s">
        <v>140</v>
      </c>
      <c r="H214" s="74"/>
      <c r="I214" s="70"/>
      <c r="J214" s="70"/>
      <c r="K214" s="70"/>
      <c r="L214" s="70"/>
      <c r="M214" s="70"/>
      <c r="N214" s="70"/>
      <c r="O214" s="70"/>
      <c r="P214" s="70"/>
      <c r="Q214" s="70"/>
      <c r="R214" s="70"/>
      <c r="S214" s="70"/>
      <c r="T214" s="70"/>
      <c r="U214" s="70"/>
    </row>
    <row r="215" spans="1:21" x14ac:dyDescent="0.3">
      <c r="E215" s="86"/>
      <c r="H215" s="74"/>
      <c r="I215" s="70"/>
      <c r="J215" s="70"/>
      <c r="K215" s="70"/>
      <c r="L215" s="70"/>
      <c r="M215" s="70"/>
      <c r="N215" s="70"/>
      <c r="O215" s="70"/>
      <c r="P215" s="70"/>
      <c r="Q215" s="70"/>
      <c r="R215" s="70"/>
      <c r="S215" s="70"/>
      <c r="T215" s="70"/>
      <c r="U215" s="70"/>
    </row>
    <row r="216" spans="1:21" x14ac:dyDescent="0.3">
      <c r="E216" s="86"/>
      <c r="G216" s="75"/>
      <c r="H216" s="74"/>
      <c r="I216" s="70"/>
      <c r="J216" s="70"/>
      <c r="K216" s="70"/>
      <c r="L216" s="70"/>
      <c r="M216" s="70"/>
      <c r="N216" s="70"/>
      <c r="O216" s="70"/>
      <c r="P216" s="70"/>
      <c r="Q216" s="70"/>
      <c r="R216" s="70"/>
      <c r="S216" s="70"/>
      <c r="T216" s="70"/>
      <c r="U216" s="70"/>
    </row>
    <row r="217" spans="1:21" ht="15.6" x14ac:dyDescent="0.3">
      <c r="A217" s="880" t="s">
        <v>169</v>
      </c>
      <c r="B217" s="880"/>
      <c r="C217" s="77"/>
      <c r="D217" s="93"/>
      <c r="E217" s="77"/>
      <c r="G217" s="242"/>
      <c r="H217" s="115"/>
      <c r="I217" s="116"/>
      <c r="J217" s="70"/>
      <c r="K217" s="70"/>
      <c r="L217" s="70"/>
      <c r="M217" s="70"/>
      <c r="N217" s="70"/>
      <c r="O217" s="70"/>
      <c r="P217" s="70"/>
      <c r="Q217" s="70"/>
      <c r="R217" s="70"/>
      <c r="S217" s="70"/>
      <c r="T217" s="70"/>
      <c r="U217" s="70"/>
    </row>
    <row r="218" spans="1:21" s="410" customFormat="1" x14ac:dyDescent="0.25">
      <c r="A218" s="104"/>
      <c r="B218" s="104"/>
      <c r="F218" s="366"/>
      <c r="G218" s="242"/>
      <c r="H218" s="115"/>
      <c r="I218" s="116"/>
      <c r="J218" s="116"/>
      <c r="K218" s="116"/>
      <c r="L218" s="116"/>
      <c r="M218" s="116"/>
      <c r="N218" s="116"/>
      <c r="O218" s="116"/>
      <c r="P218" s="116"/>
      <c r="Q218" s="116"/>
      <c r="R218" s="116"/>
      <c r="S218" s="116"/>
      <c r="T218" s="116"/>
      <c r="U218" s="116"/>
    </row>
    <row r="219" spans="1:21" s="410" customFormat="1" ht="32.25" customHeight="1" x14ac:dyDescent="0.25">
      <c r="A219" s="857" t="s">
        <v>130</v>
      </c>
      <c r="B219" s="857"/>
      <c r="C219" s="857"/>
      <c r="D219" s="857"/>
      <c r="E219" s="857"/>
      <c r="F219" s="366"/>
      <c r="G219" s="242"/>
      <c r="H219" s="115"/>
      <c r="I219" s="116"/>
      <c r="J219" s="116"/>
      <c r="K219" s="116"/>
      <c r="L219" s="116"/>
      <c r="M219" s="116"/>
      <c r="N219" s="116"/>
      <c r="O219" s="116"/>
      <c r="P219" s="116"/>
      <c r="Q219" s="116"/>
      <c r="R219" s="116"/>
      <c r="S219" s="116"/>
      <c r="T219" s="116"/>
      <c r="U219" s="116"/>
    </row>
    <row r="220" spans="1:21" s="410" customFormat="1" x14ac:dyDescent="0.25">
      <c r="A220" s="414"/>
      <c r="B220" s="414"/>
      <c r="C220" s="414"/>
      <c r="D220" s="414"/>
      <c r="F220" s="366"/>
      <c r="G220" s="448"/>
      <c r="H220" s="425"/>
      <c r="I220" s="426"/>
      <c r="J220" s="116"/>
      <c r="K220" s="116"/>
      <c r="L220" s="116"/>
      <c r="M220" s="116"/>
      <c r="N220" s="116"/>
      <c r="O220" s="116"/>
      <c r="P220" s="116"/>
      <c r="Q220" s="116"/>
      <c r="R220" s="116"/>
      <c r="S220" s="116"/>
      <c r="T220" s="116"/>
      <c r="U220" s="116"/>
    </row>
    <row r="221" spans="1:21" s="427" customFormat="1" ht="20.25" customHeight="1" x14ac:dyDescent="0.25">
      <c r="A221" s="446" t="s">
        <v>94</v>
      </c>
      <c r="F221" s="447"/>
      <c r="G221" s="424"/>
      <c r="H221" s="425"/>
      <c r="I221" s="426"/>
      <c r="J221" s="426"/>
      <c r="K221" s="426"/>
      <c r="L221" s="426"/>
      <c r="M221" s="426"/>
      <c r="N221" s="426"/>
      <c r="O221" s="426"/>
      <c r="P221" s="426"/>
      <c r="Q221" s="426"/>
      <c r="R221" s="426"/>
      <c r="S221" s="426"/>
      <c r="T221" s="426"/>
      <c r="U221" s="426"/>
    </row>
    <row r="222" spans="1:21" s="427" customFormat="1" ht="41.4" x14ac:dyDescent="0.25">
      <c r="A222" s="422" t="s">
        <v>85</v>
      </c>
      <c r="B222" s="423" t="s">
        <v>435</v>
      </c>
      <c r="C222" s="423" t="s">
        <v>458</v>
      </c>
      <c r="D222" s="423" t="s">
        <v>218</v>
      </c>
      <c r="E222" s="423" t="s">
        <v>436</v>
      </c>
      <c r="F222" s="366"/>
      <c r="G222" s="432"/>
      <c r="H222" s="433"/>
      <c r="I222" s="433"/>
      <c r="J222" s="426"/>
      <c r="K222" s="426"/>
      <c r="L222" s="426"/>
      <c r="M222" s="426"/>
      <c r="N222" s="426"/>
      <c r="O222" s="426"/>
      <c r="P222" s="426"/>
      <c r="Q222" s="426"/>
      <c r="R222" s="426"/>
      <c r="S222" s="426"/>
      <c r="T222" s="426"/>
      <c r="U222" s="426"/>
    </row>
    <row r="223" spans="1:21" s="410" customFormat="1" x14ac:dyDescent="0.25">
      <c r="A223" s="428" t="s">
        <v>194</v>
      </c>
      <c r="B223" s="429">
        <v>0</v>
      </c>
      <c r="C223" s="429">
        <v>0</v>
      </c>
      <c r="D223" s="430">
        <f>IF(C223=0,0,(C223-B223)/C223)</f>
        <v>0</v>
      </c>
      <c r="E223" s="431">
        <v>0</v>
      </c>
      <c r="F223" s="366"/>
      <c r="G223" s="432"/>
      <c r="H223" s="433"/>
      <c r="I223" s="433"/>
      <c r="J223" s="116"/>
      <c r="K223" s="116"/>
      <c r="L223" s="116"/>
      <c r="M223" s="116"/>
      <c r="N223" s="116"/>
      <c r="O223" s="116"/>
      <c r="P223" s="116"/>
      <c r="Q223" s="116"/>
      <c r="R223" s="116"/>
      <c r="S223" s="116"/>
      <c r="T223" s="116"/>
      <c r="U223" s="116"/>
    </row>
    <row r="224" spans="1:21" s="410" customFormat="1" x14ac:dyDescent="0.25">
      <c r="A224" s="434" t="s">
        <v>194</v>
      </c>
      <c r="B224" s="435">
        <v>0</v>
      </c>
      <c r="C224" s="435">
        <v>0</v>
      </c>
      <c r="D224" s="436">
        <f t="shared" ref="D224:D237" si="2">IF(C224=0,0,(C224-B224)/C224)</f>
        <v>0</v>
      </c>
      <c r="E224" s="437">
        <v>0</v>
      </c>
      <c r="F224" s="366"/>
      <c r="G224" s="432"/>
      <c r="H224" s="433"/>
      <c r="I224" s="433"/>
      <c r="J224" s="116"/>
      <c r="K224" s="116"/>
      <c r="L224" s="116"/>
      <c r="M224" s="116"/>
      <c r="N224" s="116"/>
      <c r="O224" s="116"/>
      <c r="P224" s="116"/>
      <c r="Q224" s="116"/>
      <c r="R224" s="116"/>
      <c r="S224" s="116"/>
      <c r="T224" s="116"/>
      <c r="U224" s="116"/>
    </row>
    <row r="225" spans="1:21" s="410" customFormat="1" x14ac:dyDescent="0.25">
      <c r="A225" s="434" t="s">
        <v>194</v>
      </c>
      <c r="B225" s="435">
        <v>0</v>
      </c>
      <c r="C225" s="435">
        <v>0</v>
      </c>
      <c r="D225" s="436">
        <f t="shared" si="2"/>
        <v>0</v>
      </c>
      <c r="E225" s="437">
        <v>0</v>
      </c>
      <c r="F225" s="366"/>
      <c r="G225" s="432"/>
      <c r="H225" s="433"/>
      <c r="I225" s="433"/>
      <c r="J225" s="116"/>
      <c r="K225" s="116"/>
      <c r="L225" s="116"/>
      <c r="M225" s="116"/>
      <c r="N225" s="116"/>
      <c r="O225" s="116"/>
      <c r="P225" s="116"/>
      <c r="Q225" s="116"/>
      <c r="R225" s="116"/>
      <c r="S225" s="116"/>
      <c r="T225" s="116"/>
      <c r="U225" s="116"/>
    </row>
    <row r="226" spans="1:21" s="410" customFormat="1" x14ac:dyDescent="0.25">
      <c r="A226" s="434" t="s">
        <v>194</v>
      </c>
      <c r="B226" s="435">
        <v>0</v>
      </c>
      <c r="C226" s="435">
        <v>0</v>
      </c>
      <c r="D226" s="436">
        <f t="shared" si="2"/>
        <v>0</v>
      </c>
      <c r="E226" s="437">
        <v>0</v>
      </c>
      <c r="F226" s="366"/>
      <c r="G226" s="432"/>
      <c r="H226" s="433"/>
      <c r="I226" s="433"/>
      <c r="J226" s="116"/>
      <c r="K226" s="116"/>
      <c r="L226" s="116"/>
      <c r="M226" s="116"/>
      <c r="N226" s="116"/>
      <c r="O226" s="116"/>
      <c r="P226" s="116"/>
      <c r="Q226" s="116"/>
      <c r="R226" s="116"/>
      <c r="S226" s="116"/>
      <c r="T226" s="116"/>
      <c r="U226" s="116"/>
    </row>
    <row r="227" spans="1:21" s="410" customFormat="1" x14ac:dyDescent="0.25">
      <c r="A227" s="434" t="s">
        <v>194</v>
      </c>
      <c r="B227" s="435">
        <v>0</v>
      </c>
      <c r="C227" s="435">
        <v>0</v>
      </c>
      <c r="D227" s="436">
        <f t="shared" si="2"/>
        <v>0</v>
      </c>
      <c r="E227" s="437">
        <v>0</v>
      </c>
      <c r="F227" s="366"/>
      <c r="G227" s="432"/>
      <c r="H227" s="433"/>
      <c r="I227" s="433"/>
      <c r="J227" s="116"/>
      <c r="K227" s="116"/>
      <c r="L227" s="116"/>
      <c r="M227" s="116"/>
      <c r="N227" s="116"/>
      <c r="O227" s="116"/>
      <c r="P227" s="116"/>
      <c r="Q227" s="116"/>
      <c r="R227" s="116"/>
      <c r="S227" s="116"/>
      <c r="T227" s="116"/>
      <c r="U227" s="116"/>
    </row>
    <row r="228" spans="1:21" s="410" customFormat="1" x14ac:dyDescent="0.25">
      <c r="A228" s="434" t="s">
        <v>194</v>
      </c>
      <c r="B228" s="435">
        <v>0</v>
      </c>
      <c r="C228" s="435">
        <v>0</v>
      </c>
      <c r="D228" s="436">
        <f t="shared" si="2"/>
        <v>0</v>
      </c>
      <c r="E228" s="437">
        <v>0</v>
      </c>
      <c r="F228" s="366"/>
      <c r="G228" s="432"/>
      <c r="H228" s="433"/>
      <c r="I228" s="433"/>
      <c r="J228" s="116"/>
      <c r="K228" s="116"/>
      <c r="L228" s="116"/>
      <c r="M228" s="116"/>
      <c r="N228" s="116"/>
      <c r="O228" s="116"/>
      <c r="P228" s="116"/>
      <c r="Q228" s="116"/>
      <c r="R228" s="116"/>
      <c r="S228" s="116"/>
      <c r="T228" s="116"/>
      <c r="U228" s="116"/>
    </row>
    <row r="229" spans="1:21" s="410" customFormat="1" x14ac:dyDescent="0.25">
      <c r="A229" s="434" t="s">
        <v>194</v>
      </c>
      <c r="B229" s="435">
        <v>0</v>
      </c>
      <c r="C229" s="435">
        <v>0</v>
      </c>
      <c r="D229" s="436">
        <f t="shared" si="2"/>
        <v>0</v>
      </c>
      <c r="E229" s="437">
        <v>0</v>
      </c>
      <c r="F229" s="366"/>
      <c r="G229" s="432"/>
      <c r="H229" s="433"/>
      <c r="I229" s="433"/>
      <c r="J229" s="116"/>
      <c r="K229" s="116"/>
      <c r="L229" s="116"/>
      <c r="M229" s="116"/>
      <c r="N229" s="116"/>
      <c r="O229" s="116"/>
      <c r="P229" s="116"/>
      <c r="Q229" s="116"/>
      <c r="R229" s="116"/>
      <c r="S229" s="116"/>
      <c r="T229" s="116"/>
      <c r="U229" s="116"/>
    </row>
    <row r="230" spans="1:21" s="410" customFormat="1" x14ac:dyDescent="0.25">
      <c r="A230" s="434" t="s">
        <v>194</v>
      </c>
      <c r="B230" s="435">
        <v>0</v>
      </c>
      <c r="C230" s="435">
        <v>0</v>
      </c>
      <c r="D230" s="436">
        <f t="shared" si="2"/>
        <v>0</v>
      </c>
      <c r="E230" s="437">
        <v>0</v>
      </c>
      <c r="F230" s="366"/>
      <c r="G230" s="432"/>
      <c r="H230" s="433"/>
      <c r="I230" s="433"/>
      <c r="J230" s="116"/>
      <c r="K230" s="116"/>
      <c r="L230" s="116"/>
      <c r="M230" s="116"/>
      <c r="N230" s="116"/>
      <c r="O230" s="116"/>
      <c r="P230" s="116"/>
      <c r="Q230" s="116"/>
      <c r="R230" s="116"/>
      <c r="S230" s="116"/>
      <c r="T230" s="116"/>
      <c r="U230" s="116"/>
    </row>
    <row r="231" spans="1:21" s="410" customFormat="1" x14ac:dyDescent="0.25">
      <c r="A231" s="434" t="s">
        <v>194</v>
      </c>
      <c r="B231" s="435">
        <v>0</v>
      </c>
      <c r="C231" s="435">
        <v>0</v>
      </c>
      <c r="D231" s="436">
        <f t="shared" si="2"/>
        <v>0</v>
      </c>
      <c r="E231" s="437">
        <v>0</v>
      </c>
      <c r="F231" s="366"/>
      <c r="G231" s="432"/>
      <c r="H231" s="433"/>
      <c r="I231" s="433"/>
      <c r="J231" s="116"/>
      <c r="K231" s="116"/>
      <c r="L231" s="116"/>
      <c r="M231" s="116"/>
      <c r="N231" s="116"/>
      <c r="O231" s="116"/>
      <c r="P231" s="116"/>
      <c r="Q231" s="116"/>
      <c r="R231" s="116"/>
      <c r="S231" s="116"/>
      <c r="T231" s="116"/>
      <c r="U231" s="116"/>
    </row>
    <row r="232" spans="1:21" s="410" customFormat="1" x14ac:dyDescent="0.25">
      <c r="A232" s="434" t="s">
        <v>194</v>
      </c>
      <c r="B232" s="435">
        <v>0</v>
      </c>
      <c r="C232" s="435">
        <v>0</v>
      </c>
      <c r="D232" s="436">
        <f t="shared" si="2"/>
        <v>0</v>
      </c>
      <c r="E232" s="437">
        <v>0</v>
      </c>
      <c r="F232" s="366"/>
      <c r="G232" s="432"/>
      <c r="H232" s="433"/>
      <c r="I232" s="433"/>
      <c r="J232" s="116"/>
      <c r="K232" s="116"/>
      <c r="L232" s="116"/>
      <c r="M232" s="116"/>
      <c r="N232" s="116"/>
      <c r="O232" s="116"/>
      <c r="P232" s="116"/>
      <c r="Q232" s="116"/>
      <c r="R232" s="116"/>
      <c r="S232" s="116"/>
      <c r="T232" s="116"/>
      <c r="U232" s="116"/>
    </row>
    <row r="233" spans="1:21" s="410" customFormat="1" x14ac:dyDescent="0.25">
      <c r="A233" s="434" t="s">
        <v>194</v>
      </c>
      <c r="B233" s="435">
        <v>0</v>
      </c>
      <c r="C233" s="435">
        <v>0</v>
      </c>
      <c r="D233" s="436">
        <f t="shared" si="2"/>
        <v>0</v>
      </c>
      <c r="E233" s="437">
        <v>0</v>
      </c>
      <c r="F233" s="366"/>
      <c r="G233" s="432"/>
      <c r="H233" s="433"/>
      <c r="I233" s="433"/>
      <c r="J233" s="116"/>
      <c r="K233" s="116"/>
      <c r="L233" s="116"/>
      <c r="M233" s="116"/>
      <c r="N233" s="116"/>
      <c r="O233" s="116"/>
      <c r="P233" s="116"/>
      <c r="Q233" s="116"/>
      <c r="R233" s="116"/>
      <c r="S233" s="116"/>
      <c r="T233" s="116"/>
      <c r="U233" s="116"/>
    </row>
    <row r="234" spans="1:21" s="410" customFormat="1" x14ac:dyDescent="0.25">
      <c r="A234" s="434" t="s">
        <v>194</v>
      </c>
      <c r="B234" s="435">
        <v>0</v>
      </c>
      <c r="C234" s="435">
        <v>0</v>
      </c>
      <c r="D234" s="436">
        <f t="shared" si="2"/>
        <v>0</v>
      </c>
      <c r="E234" s="437">
        <v>0</v>
      </c>
      <c r="F234" s="366"/>
      <c r="G234" s="432"/>
      <c r="H234" s="433"/>
      <c r="I234" s="433"/>
      <c r="J234" s="116"/>
      <c r="K234" s="116"/>
      <c r="L234" s="116"/>
      <c r="M234" s="116"/>
      <c r="N234" s="116"/>
      <c r="O234" s="116"/>
      <c r="P234" s="116"/>
      <c r="Q234" s="116"/>
      <c r="R234" s="116"/>
      <c r="S234" s="116"/>
      <c r="T234" s="116"/>
      <c r="U234" s="116"/>
    </row>
    <row r="235" spans="1:21" s="410" customFormat="1" x14ac:dyDescent="0.25">
      <c r="A235" s="434" t="s">
        <v>194</v>
      </c>
      <c r="B235" s="435">
        <v>0</v>
      </c>
      <c r="C235" s="435">
        <v>0</v>
      </c>
      <c r="D235" s="436">
        <f t="shared" si="2"/>
        <v>0</v>
      </c>
      <c r="E235" s="437">
        <v>0</v>
      </c>
      <c r="F235" s="366"/>
      <c r="G235" s="432"/>
      <c r="H235" s="433"/>
      <c r="I235" s="433"/>
      <c r="J235" s="116"/>
      <c r="K235" s="116"/>
      <c r="L235" s="116"/>
      <c r="M235" s="116"/>
      <c r="N235" s="116"/>
      <c r="O235" s="116"/>
      <c r="P235" s="116"/>
      <c r="Q235" s="116"/>
      <c r="R235" s="116"/>
      <c r="S235" s="116"/>
      <c r="T235" s="116"/>
      <c r="U235" s="116"/>
    </row>
    <row r="236" spans="1:21" s="410" customFormat="1" x14ac:dyDescent="0.25">
      <c r="A236" s="434" t="s">
        <v>194</v>
      </c>
      <c r="B236" s="435">
        <v>0</v>
      </c>
      <c r="C236" s="435">
        <v>0</v>
      </c>
      <c r="D236" s="436">
        <f t="shared" si="2"/>
        <v>0</v>
      </c>
      <c r="E236" s="437">
        <v>0</v>
      </c>
      <c r="F236" s="366"/>
      <c r="G236" s="432"/>
      <c r="H236" s="433"/>
      <c r="I236" s="433"/>
      <c r="J236" s="116"/>
      <c r="K236" s="116"/>
      <c r="L236" s="116"/>
      <c r="M236" s="116"/>
      <c r="N236" s="116"/>
      <c r="O236" s="116"/>
      <c r="P236" s="116"/>
      <c r="Q236" s="116"/>
      <c r="R236" s="116"/>
      <c r="S236" s="116"/>
      <c r="T236" s="116"/>
      <c r="U236" s="116"/>
    </row>
    <row r="237" spans="1:21" s="410" customFormat="1" x14ac:dyDescent="0.25">
      <c r="A237" s="438" t="s">
        <v>194</v>
      </c>
      <c r="B237" s="439">
        <v>0</v>
      </c>
      <c r="C237" s="439">
        <v>0</v>
      </c>
      <c r="D237" s="440">
        <f t="shared" si="2"/>
        <v>0</v>
      </c>
      <c r="E237" s="441">
        <v>0</v>
      </c>
      <c r="F237" s="366"/>
      <c r="G237" s="363" t="s">
        <v>506</v>
      </c>
      <c r="H237" s="501"/>
      <c r="I237" s="501"/>
      <c r="J237" s="116"/>
      <c r="K237" s="116"/>
      <c r="L237" s="116"/>
      <c r="M237" s="116"/>
      <c r="N237" s="116"/>
      <c r="O237" s="116"/>
      <c r="P237" s="116"/>
      <c r="Q237" s="116"/>
      <c r="R237" s="116"/>
      <c r="S237" s="116"/>
      <c r="T237" s="116"/>
      <c r="U237" s="116"/>
    </row>
    <row r="238" spans="1:21" s="410" customFormat="1" x14ac:dyDescent="0.25">
      <c r="A238" s="442" t="s">
        <v>286</v>
      </c>
      <c r="B238" s="443"/>
      <c r="C238" s="443"/>
      <c r="D238" s="443"/>
      <c r="E238" s="444">
        <f>SUM(E223:E237)</f>
        <v>0</v>
      </c>
      <c r="F238" s="366"/>
      <c r="G238" s="242"/>
      <c r="H238" s="115"/>
      <c r="I238" s="116"/>
      <c r="J238" s="116"/>
      <c r="K238" s="116"/>
      <c r="L238" s="116"/>
      <c r="M238" s="116"/>
      <c r="N238" s="116"/>
      <c r="O238" s="116"/>
      <c r="P238" s="116"/>
      <c r="Q238" s="116"/>
      <c r="R238" s="116"/>
      <c r="S238" s="116"/>
      <c r="T238" s="116"/>
      <c r="U238" s="116"/>
    </row>
    <row r="239" spans="1:21" s="410" customFormat="1" x14ac:dyDescent="0.25">
      <c r="A239" s="862" t="s">
        <v>177</v>
      </c>
      <c r="B239" s="863"/>
      <c r="C239" s="863"/>
      <c r="D239" s="863"/>
      <c r="E239" s="239">
        <f>(D223*E223)+(D224*E224)+(D225*E225)+(D226*E226)+(D227*E227)+(D228*E228)+(D229*E229)+(D230*E230)+(D231*E231)+(D232*E232)+(D233*E233)+(D234*E234)+(D235*E235)+(D236*E236)+(D237*E237)</f>
        <v>0</v>
      </c>
      <c r="F239" s="366"/>
      <c r="G239" s="242"/>
      <c r="H239" s="115"/>
      <c r="I239" s="116"/>
      <c r="J239" s="116"/>
      <c r="K239" s="116"/>
      <c r="L239" s="116"/>
      <c r="M239" s="116"/>
      <c r="N239" s="116"/>
      <c r="O239" s="116"/>
      <c r="P239" s="116"/>
      <c r="Q239" s="116"/>
      <c r="R239" s="116"/>
      <c r="S239" s="116"/>
      <c r="T239" s="116"/>
      <c r="U239" s="116"/>
    </row>
    <row r="240" spans="1:21" s="410" customFormat="1" x14ac:dyDescent="0.25">
      <c r="F240" s="366"/>
      <c r="G240" s="124" t="s">
        <v>140</v>
      </c>
      <c r="H240" s="115"/>
      <c r="I240" s="116"/>
      <c r="J240" s="116"/>
      <c r="K240" s="116"/>
      <c r="L240" s="116"/>
      <c r="M240" s="116"/>
      <c r="N240" s="116"/>
      <c r="O240" s="116"/>
      <c r="P240" s="116"/>
      <c r="Q240" s="116"/>
      <c r="R240" s="116"/>
      <c r="S240" s="116"/>
      <c r="T240" s="116"/>
      <c r="U240" s="116"/>
    </row>
    <row r="241" spans="1:21" s="410" customFormat="1" ht="14.4" x14ac:dyDescent="0.3">
      <c r="E241" s="445"/>
      <c r="F241" s="366"/>
      <c r="G241" s="75"/>
      <c r="H241" s="74"/>
      <c r="I241" s="70"/>
      <c r="J241" s="116"/>
      <c r="K241" s="116"/>
      <c r="L241" s="116"/>
      <c r="M241" s="116"/>
      <c r="N241" s="116"/>
      <c r="O241" s="116"/>
      <c r="P241" s="116"/>
      <c r="Q241" s="116"/>
      <c r="R241" s="116"/>
      <c r="S241" s="116"/>
      <c r="T241" s="116"/>
      <c r="U241" s="116"/>
    </row>
    <row r="242" spans="1:21" ht="15.6" x14ac:dyDescent="0.3">
      <c r="A242" s="880" t="s">
        <v>170</v>
      </c>
      <c r="B242" s="880"/>
      <c r="C242" s="77"/>
      <c r="D242" s="93"/>
      <c r="E242" s="77"/>
      <c r="H242" s="74"/>
      <c r="I242" s="70"/>
      <c r="J242" s="70"/>
      <c r="K242" s="70"/>
      <c r="L242" s="70"/>
      <c r="M242" s="70"/>
      <c r="N242" s="70"/>
      <c r="O242" s="70"/>
      <c r="P242" s="70"/>
      <c r="Q242" s="70"/>
      <c r="R242" s="70"/>
      <c r="S242" s="70"/>
      <c r="T242" s="70"/>
      <c r="U242" s="70"/>
    </row>
    <row r="243" spans="1:21" ht="14.4" x14ac:dyDescent="0.3">
      <c r="G243" s="367"/>
      <c r="H243" s="115"/>
      <c r="I243" s="116"/>
      <c r="J243" s="70"/>
      <c r="K243" s="70"/>
      <c r="L243" s="70"/>
      <c r="M243" s="70"/>
      <c r="N243" s="70"/>
      <c r="O243" s="70"/>
      <c r="P243" s="70"/>
      <c r="Q243" s="70"/>
      <c r="R243" s="70"/>
      <c r="S243" s="70"/>
      <c r="T243" s="70"/>
      <c r="U243" s="70"/>
    </row>
    <row r="244" spans="1:21" s="340" customFormat="1" ht="29.25" customHeight="1" x14ac:dyDescent="0.25">
      <c r="A244" s="875" t="s">
        <v>496</v>
      </c>
      <c r="B244" s="875"/>
      <c r="C244" s="875"/>
      <c r="D244" s="875"/>
      <c r="E244" s="875"/>
      <c r="F244" s="366"/>
      <c r="G244" s="131"/>
      <c r="H244" s="115"/>
      <c r="I244" s="116"/>
      <c r="J244" s="116"/>
      <c r="K244" s="116"/>
      <c r="L244" s="116"/>
      <c r="M244" s="116"/>
      <c r="N244" s="116"/>
      <c r="O244" s="116"/>
      <c r="P244" s="116"/>
      <c r="Q244" s="116"/>
      <c r="R244" s="116"/>
      <c r="S244" s="116"/>
      <c r="T244" s="116"/>
      <c r="U244" s="116"/>
    </row>
    <row r="245" spans="1:21" s="340" customFormat="1" x14ac:dyDescent="0.25">
      <c r="A245" s="127"/>
      <c r="B245" s="113"/>
      <c r="C245" s="113"/>
      <c r="D245" s="127"/>
      <c r="E245" s="127"/>
      <c r="F245" s="366"/>
      <c r="G245" s="131"/>
      <c r="H245" s="115"/>
      <c r="I245" s="116"/>
      <c r="J245" s="116"/>
      <c r="K245" s="116"/>
      <c r="L245" s="116"/>
      <c r="M245" s="116"/>
      <c r="N245" s="116"/>
      <c r="O245" s="116"/>
      <c r="P245" s="116"/>
      <c r="Q245" s="116"/>
      <c r="R245" s="116"/>
      <c r="S245" s="116"/>
      <c r="T245" s="116"/>
      <c r="U245" s="116"/>
    </row>
    <row r="246" spans="1:21" s="340" customFormat="1" ht="27.6" x14ac:dyDescent="0.25">
      <c r="A246" s="368"/>
      <c r="B246" s="243" t="s">
        <v>497</v>
      </c>
      <c r="C246" s="243" t="s">
        <v>498</v>
      </c>
      <c r="E246" s="113"/>
      <c r="F246" s="366"/>
      <c r="G246" s="131"/>
      <c r="H246" s="115"/>
      <c r="I246" s="116"/>
      <c r="J246" s="116"/>
      <c r="K246" s="116"/>
      <c r="L246" s="116"/>
      <c r="M246" s="116"/>
      <c r="N246" s="116"/>
      <c r="O246" s="116"/>
      <c r="P246" s="116"/>
      <c r="Q246" s="116"/>
      <c r="R246" s="116"/>
      <c r="S246" s="116"/>
      <c r="T246" s="116"/>
      <c r="U246" s="116"/>
    </row>
    <row r="247" spans="1:21" s="340" customFormat="1" x14ac:dyDescent="0.25">
      <c r="A247" s="455" t="s">
        <v>231</v>
      </c>
      <c r="B247" s="457" t="str">
        <f>IF(E239=0,"",D212/E239)</f>
        <v/>
      </c>
      <c r="C247" s="458" t="str">
        <f>IF(E212=0,"",E212/E239)</f>
        <v/>
      </c>
      <c r="E247" s="127"/>
      <c r="F247" s="366"/>
      <c r="G247" s="131"/>
      <c r="H247" s="115"/>
      <c r="I247" s="116"/>
      <c r="J247" s="116"/>
      <c r="K247" s="116"/>
      <c r="L247" s="116"/>
      <c r="M247" s="116"/>
      <c r="N247" s="116"/>
      <c r="O247" s="116"/>
      <c r="P247" s="116"/>
      <c r="Q247" s="116"/>
      <c r="R247" s="116"/>
      <c r="S247" s="116"/>
      <c r="T247" s="116"/>
      <c r="U247" s="116"/>
    </row>
    <row r="248" spans="1:21" s="340" customFormat="1" x14ac:dyDescent="0.25">
      <c r="A248" s="456" t="s">
        <v>232</v>
      </c>
      <c r="B248" s="459" t="str">
        <f>IF(E239=0,"",D213/E239)</f>
        <v/>
      </c>
      <c r="C248" s="460" t="str">
        <f>IF(E213=0,"",E213/E239)</f>
        <v/>
      </c>
      <c r="E248" s="127"/>
      <c r="F248" s="366"/>
      <c r="G248" s="124" t="s">
        <v>140</v>
      </c>
      <c r="H248" s="115"/>
      <c r="I248" s="116"/>
      <c r="J248" s="116"/>
      <c r="K248" s="116"/>
      <c r="L248" s="116"/>
      <c r="M248" s="116"/>
      <c r="N248" s="116"/>
      <c r="O248" s="116"/>
      <c r="P248" s="116"/>
      <c r="Q248" s="116"/>
      <c r="R248" s="116"/>
      <c r="S248" s="116"/>
      <c r="T248" s="116"/>
      <c r="U248" s="116"/>
    </row>
    <row r="249" spans="1:21" s="340" customFormat="1" x14ac:dyDescent="0.25">
      <c r="A249" s="127"/>
      <c r="B249" s="127"/>
      <c r="C249" s="127"/>
      <c r="D249" s="127"/>
      <c r="E249" s="371"/>
      <c r="F249" s="366"/>
      <c r="G249" s="242"/>
      <c r="H249" s="115"/>
      <c r="I249" s="116"/>
      <c r="J249" s="116"/>
      <c r="K249" s="116"/>
      <c r="L249" s="116"/>
      <c r="M249" s="116"/>
      <c r="N249" s="116"/>
      <c r="O249" s="116"/>
      <c r="P249" s="116"/>
      <c r="Q249" s="116"/>
      <c r="R249" s="116"/>
      <c r="S249" s="116"/>
      <c r="T249" s="116"/>
      <c r="U249" s="116"/>
    </row>
    <row r="250" spans="1:21" s="340" customFormat="1" x14ac:dyDescent="0.25">
      <c r="A250" s="127"/>
      <c r="B250" s="127"/>
      <c r="C250" s="127"/>
      <c r="D250" s="257"/>
      <c r="E250" s="371"/>
      <c r="F250" s="366"/>
      <c r="G250" s="242"/>
      <c r="H250" s="115"/>
      <c r="I250" s="116"/>
      <c r="J250" s="116"/>
      <c r="K250" s="116"/>
      <c r="L250" s="116"/>
      <c r="M250" s="116"/>
      <c r="N250" s="116"/>
      <c r="O250" s="116"/>
      <c r="P250" s="116"/>
      <c r="Q250" s="116"/>
      <c r="R250" s="116"/>
      <c r="S250" s="116"/>
      <c r="T250" s="116"/>
      <c r="U250" s="116"/>
    </row>
    <row r="251" spans="1:21" s="340" customFormat="1" x14ac:dyDescent="0.25">
      <c r="A251" s="868" t="s">
        <v>172</v>
      </c>
      <c r="B251" s="868"/>
      <c r="C251" s="372"/>
      <c r="D251" s="373"/>
      <c r="E251" s="373"/>
      <c r="F251" s="366"/>
      <c r="G251" s="242"/>
      <c r="H251" s="115"/>
      <c r="I251" s="116"/>
      <c r="J251" s="116"/>
      <c r="K251" s="116"/>
      <c r="L251" s="116"/>
      <c r="M251" s="116"/>
      <c r="N251" s="116"/>
      <c r="O251" s="116"/>
      <c r="P251" s="116"/>
      <c r="Q251" s="116"/>
      <c r="R251" s="116"/>
      <c r="S251" s="116"/>
      <c r="T251" s="116"/>
      <c r="U251" s="116"/>
    </row>
    <row r="252" spans="1:21" s="340" customFormat="1" x14ac:dyDescent="0.25">
      <c r="A252" s="104"/>
      <c r="B252" s="104"/>
      <c r="F252" s="366"/>
      <c r="G252" s="242"/>
      <c r="H252" s="115"/>
      <c r="I252" s="116"/>
      <c r="J252" s="116"/>
      <c r="K252" s="116"/>
      <c r="L252" s="116"/>
      <c r="M252" s="116"/>
      <c r="N252" s="116"/>
      <c r="O252" s="116"/>
      <c r="P252" s="116"/>
      <c r="Q252" s="116"/>
      <c r="R252" s="116"/>
      <c r="S252" s="116"/>
      <c r="T252" s="116"/>
      <c r="U252" s="116"/>
    </row>
    <row r="253" spans="1:21" s="340" customFormat="1" x14ac:dyDescent="0.25">
      <c r="A253" s="874" t="s">
        <v>437</v>
      </c>
      <c r="B253" s="874"/>
      <c r="C253" s="874"/>
      <c r="D253" s="874"/>
      <c r="E253" s="874"/>
      <c r="F253" s="366"/>
      <c r="G253" s="242"/>
      <c r="H253" s="115"/>
      <c r="I253" s="116"/>
      <c r="J253" s="116"/>
      <c r="K253" s="116"/>
      <c r="L253" s="116"/>
      <c r="M253" s="116"/>
      <c r="N253" s="116"/>
      <c r="O253" s="116"/>
      <c r="P253" s="116"/>
      <c r="Q253" s="116"/>
      <c r="R253" s="116"/>
      <c r="S253" s="116"/>
      <c r="T253" s="116"/>
      <c r="U253" s="116"/>
    </row>
    <row r="254" spans="1:21" s="340" customFormat="1" x14ac:dyDescent="0.25">
      <c r="A254" s="104"/>
      <c r="B254" s="104"/>
      <c r="F254" s="366"/>
      <c r="G254" s="242"/>
      <c r="H254" s="115"/>
      <c r="I254" s="116"/>
      <c r="J254" s="116"/>
      <c r="K254" s="116"/>
      <c r="L254" s="116"/>
      <c r="M254" s="116"/>
      <c r="N254" s="116"/>
      <c r="O254" s="116"/>
      <c r="P254" s="116"/>
      <c r="Q254" s="116"/>
      <c r="R254" s="116"/>
      <c r="S254" s="116"/>
      <c r="T254" s="116"/>
      <c r="U254" s="116"/>
    </row>
    <row r="255" spans="1:21" s="340" customFormat="1" x14ac:dyDescent="0.25">
      <c r="A255" s="104" t="s">
        <v>173</v>
      </c>
      <c r="B255" s="104"/>
      <c r="F255" s="366"/>
      <c r="G255" s="242"/>
      <c r="H255" s="115"/>
      <c r="I255" s="116"/>
      <c r="J255" s="116"/>
      <c r="K255" s="116"/>
      <c r="L255" s="116"/>
      <c r="M255" s="116"/>
      <c r="N255" s="116"/>
      <c r="O255" s="116"/>
      <c r="P255" s="116"/>
      <c r="Q255" s="116"/>
      <c r="R255" s="116"/>
      <c r="S255" s="116"/>
      <c r="T255" s="116"/>
      <c r="U255" s="116"/>
    </row>
    <row r="256" spans="1:21" s="340" customFormat="1" x14ac:dyDescent="0.25">
      <c r="A256" s="104"/>
      <c r="B256" s="104"/>
      <c r="F256" s="366"/>
      <c r="G256" s="933" t="s">
        <v>518</v>
      </c>
      <c r="H256" s="934"/>
      <c r="I256" s="935"/>
      <c r="J256" s="116"/>
      <c r="K256" s="116"/>
      <c r="L256" s="116"/>
      <c r="M256" s="116"/>
      <c r="N256" s="116"/>
      <c r="O256" s="116"/>
      <c r="P256" s="116"/>
      <c r="Q256" s="116"/>
      <c r="R256" s="116"/>
      <c r="S256" s="116"/>
      <c r="T256" s="116"/>
      <c r="U256" s="116"/>
    </row>
    <row r="257" spans="1:21" s="340" customFormat="1" x14ac:dyDescent="0.25">
      <c r="A257" s="855" t="s">
        <v>459</v>
      </c>
      <c r="B257" s="855"/>
      <c r="C257" s="855"/>
      <c r="D257" s="855"/>
      <c r="E257" s="855"/>
      <c r="F257" s="366"/>
      <c r="G257" s="936"/>
      <c r="H257" s="937"/>
      <c r="I257" s="938"/>
      <c r="J257" s="116"/>
      <c r="K257" s="116"/>
      <c r="L257" s="116"/>
      <c r="M257" s="116"/>
      <c r="N257" s="116"/>
      <c r="O257" s="116"/>
      <c r="P257" s="116"/>
      <c r="Q257" s="116"/>
      <c r="R257" s="116"/>
      <c r="S257" s="116"/>
      <c r="T257" s="116"/>
      <c r="U257" s="116"/>
    </row>
    <row r="258" spans="1:21" s="340" customFormat="1" x14ac:dyDescent="0.25">
      <c r="A258" s="856" t="s">
        <v>438</v>
      </c>
      <c r="B258" s="856"/>
      <c r="C258" s="856"/>
      <c r="D258" s="856"/>
      <c r="E258" s="856"/>
      <c r="F258" s="366"/>
      <c r="G258" s="939"/>
      <c r="H258" s="940"/>
      <c r="I258" s="941"/>
      <c r="J258" s="116"/>
      <c r="K258" s="116"/>
      <c r="L258" s="116"/>
      <c r="M258" s="116"/>
      <c r="N258" s="116"/>
      <c r="O258" s="116"/>
      <c r="P258" s="116"/>
      <c r="Q258" s="116"/>
      <c r="R258" s="116"/>
      <c r="S258" s="116"/>
      <c r="T258" s="116"/>
      <c r="U258" s="116"/>
    </row>
    <row r="259" spans="1:21" s="340" customFormat="1" x14ac:dyDescent="0.25">
      <c r="A259" s="375"/>
      <c r="B259" s="375"/>
      <c r="C259" s="375"/>
      <c r="D259" s="375"/>
      <c r="E259" s="375"/>
      <c r="F259" s="366"/>
      <c r="G259" s="242"/>
      <c r="H259" s="115"/>
      <c r="I259" s="116"/>
      <c r="J259" s="116"/>
      <c r="K259" s="116"/>
      <c r="L259" s="116"/>
      <c r="M259" s="116"/>
      <c r="N259" s="116"/>
      <c r="O259" s="116"/>
      <c r="P259" s="116"/>
      <c r="Q259" s="116"/>
      <c r="R259" s="116"/>
      <c r="S259" s="116"/>
      <c r="T259" s="116"/>
      <c r="U259" s="116"/>
    </row>
    <row r="260" spans="1:21" s="340" customFormat="1" x14ac:dyDescent="0.25">
      <c r="A260" s="416"/>
      <c r="B260" s="243" t="s">
        <v>21</v>
      </c>
      <c r="C260" s="243" t="s">
        <v>22</v>
      </c>
      <c r="D260" s="376"/>
      <c r="E260" s="376"/>
      <c r="F260" s="366"/>
      <c r="G260" s="920" t="s">
        <v>127</v>
      </c>
      <c r="H260" s="920"/>
      <c r="I260" s="920"/>
      <c r="J260" s="116"/>
      <c r="K260" s="116"/>
      <c r="L260" s="116"/>
      <c r="M260" s="116"/>
      <c r="N260" s="116"/>
      <c r="O260" s="116"/>
      <c r="P260" s="116"/>
      <c r="Q260" s="116"/>
      <c r="R260" s="116"/>
      <c r="S260" s="116"/>
      <c r="T260" s="116"/>
      <c r="U260" s="116"/>
    </row>
    <row r="261" spans="1:21" s="340" customFormat="1" x14ac:dyDescent="0.25">
      <c r="A261" s="377" t="s">
        <v>460</v>
      </c>
      <c r="B261" s="369" t="str">
        <f>IF(B247&gt;B248,B247,B248)</f>
        <v/>
      </c>
      <c r="C261" s="369" t="str">
        <f>IF(C247&gt;C248,C247,C248)</f>
        <v/>
      </c>
      <c r="D261" s="376"/>
      <c r="E261" s="376"/>
      <c r="F261" s="366"/>
      <c r="G261" s="920"/>
      <c r="H261" s="920"/>
      <c r="I261" s="920"/>
      <c r="J261" s="116"/>
      <c r="K261" s="116"/>
      <c r="L261" s="116"/>
      <c r="M261" s="116"/>
      <c r="N261" s="116"/>
      <c r="O261" s="116"/>
      <c r="P261" s="116"/>
      <c r="Q261" s="116"/>
      <c r="R261" s="116"/>
      <c r="S261" s="116"/>
      <c r="T261" s="116"/>
      <c r="U261" s="116"/>
    </row>
    <row r="262" spans="1:21" s="340" customFormat="1" x14ac:dyDescent="0.25">
      <c r="A262" s="376"/>
      <c r="B262" s="378"/>
      <c r="C262" s="368"/>
      <c r="D262" s="368"/>
      <c r="E262" s="368"/>
      <c r="F262" s="366"/>
      <c r="G262" s="242"/>
      <c r="H262" s="115"/>
      <c r="I262" s="116"/>
      <c r="J262" s="116"/>
      <c r="K262" s="116"/>
      <c r="L262" s="116"/>
      <c r="M262" s="116"/>
      <c r="N262" s="116"/>
      <c r="O262" s="116"/>
      <c r="P262" s="116"/>
      <c r="Q262" s="116"/>
      <c r="R262" s="116"/>
      <c r="S262" s="116"/>
      <c r="T262" s="116"/>
      <c r="U262" s="116"/>
    </row>
    <row r="263" spans="1:21" s="340" customFormat="1" x14ac:dyDescent="0.25">
      <c r="A263" s="449" t="s">
        <v>151</v>
      </c>
      <c r="B263" s="452"/>
      <c r="C263" s="368"/>
      <c r="D263" s="368"/>
      <c r="E263" s="368"/>
      <c r="F263" s="366"/>
      <c r="G263" s="242"/>
      <c r="H263" s="115"/>
      <c r="I263" s="116"/>
      <c r="J263" s="116"/>
      <c r="K263" s="116"/>
      <c r="L263" s="116"/>
      <c r="M263" s="116"/>
      <c r="N263" s="116"/>
      <c r="O263" s="116"/>
      <c r="P263" s="116"/>
      <c r="Q263" s="116"/>
      <c r="R263" s="116"/>
      <c r="S263" s="116"/>
      <c r="T263" s="116"/>
      <c r="U263" s="116"/>
    </row>
    <row r="264" spans="1:21" s="340" customFormat="1" x14ac:dyDescent="0.25">
      <c r="A264" s="450" t="s">
        <v>152</v>
      </c>
      <c r="B264" s="453"/>
      <c r="C264" s="368"/>
      <c r="D264" s="368"/>
      <c r="E264" s="368"/>
      <c r="F264" s="366"/>
      <c r="G264" s="242"/>
      <c r="H264" s="115"/>
      <c r="I264" s="116"/>
      <c r="J264" s="116"/>
      <c r="K264" s="116"/>
      <c r="L264" s="116"/>
      <c r="M264" s="116"/>
      <c r="N264" s="116"/>
      <c r="O264" s="116"/>
      <c r="P264" s="116"/>
      <c r="Q264" s="116"/>
      <c r="R264" s="116"/>
      <c r="S264" s="116"/>
      <c r="T264" s="116"/>
      <c r="U264" s="116"/>
    </row>
    <row r="265" spans="1:21" s="340" customFormat="1" x14ac:dyDescent="0.25">
      <c r="A265" s="451" t="s">
        <v>153</v>
      </c>
      <c r="B265" s="454"/>
      <c r="C265" s="368"/>
      <c r="D265" s="368"/>
      <c r="E265" s="368"/>
      <c r="F265" s="366"/>
      <c r="G265" s="242"/>
      <c r="H265" s="115"/>
      <c r="I265" s="116"/>
      <c r="J265" s="116"/>
      <c r="K265" s="116"/>
      <c r="L265" s="116"/>
      <c r="M265" s="116"/>
      <c r="N265" s="116"/>
      <c r="O265" s="116"/>
      <c r="P265" s="116"/>
      <c r="Q265" s="116"/>
      <c r="R265" s="116"/>
      <c r="S265" s="116"/>
      <c r="T265" s="116"/>
      <c r="U265" s="116"/>
    </row>
    <row r="266" spans="1:21" s="340" customFormat="1" x14ac:dyDescent="0.25">
      <c r="A266" s="379"/>
      <c r="B266" s="379"/>
      <c r="C266" s="368"/>
      <c r="D266" s="368"/>
      <c r="E266" s="368"/>
      <c r="F266" s="366"/>
      <c r="G266" s="942" t="s">
        <v>519</v>
      </c>
      <c r="H266" s="943"/>
      <c r="I266" s="944"/>
      <c r="J266" s="116"/>
      <c r="K266" s="116"/>
      <c r="L266" s="116"/>
      <c r="M266" s="116"/>
      <c r="N266" s="116"/>
      <c r="O266" s="116"/>
      <c r="P266" s="116"/>
      <c r="Q266" s="116"/>
      <c r="R266" s="116"/>
      <c r="S266" s="116"/>
      <c r="T266" s="116"/>
      <c r="U266" s="116"/>
    </row>
    <row r="267" spans="1:21" s="340" customFormat="1" ht="16.5" customHeight="1" x14ac:dyDescent="0.25">
      <c r="A267" s="379"/>
      <c r="B267" s="889" t="s">
        <v>455</v>
      </c>
      <c r="C267" s="890"/>
      <c r="D267" s="890"/>
      <c r="E267" s="891"/>
      <c r="F267" s="366"/>
      <c r="G267" s="945"/>
      <c r="H267" s="926"/>
      <c r="I267" s="946"/>
      <c r="J267" s="116"/>
      <c r="K267" s="116"/>
      <c r="L267" s="116"/>
      <c r="M267" s="116"/>
      <c r="N267" s="116"/>
      <c r="O267" s="116"/>
      <c r="P267" s="116"/>
      <c r="Q267" s="116"/>
      <c r="R267" s="116"/>
      <c r="S267" s="116"/>
      <c r="T267" s="116"/>
      <c r="U267" s="116"/>
    </row>
    <row r="268" spans="1:21" s="340" customFormat="1" x14ac:dyDescent="0.25">
      <c r="A268" s="380" t="s">
        <v>220</v>
      </c>
      <c r="B268" s="381" t="s">
        <v>219</v>
      </c>
      <c r="C268" s="381" t="s">
        <v>154</v>
      </c>
      <c r="D268" s="381" t="s">
        <v>155</v>
      </c>
      <c r="E268" s="381" t="s">
        <v>156</v>
      </c>
      <c r="F268" s="366"/>
      <c r="G268" s="947"/>
      <c r="H268" s="948"/>
      <c r="I268" s="949"/>
      <c r="J268" s="116"/>
      <c r="K268" s="116"/>
      <c r="L268" s="116"/>
      <c r="M268" s="116"/>
      <c r="N268" s="116"/>
      <c r="O268" s="116"/>
      <c r="P268" s="116"/>
      <c r="Q268" s="116"/>
      <c r="R268" s="116"/>
      <c r="S268" s="116"/>
      <c r="T268" s="116"/>
      <c r="U268" s="116"/>
    </row>
    <row r="269" spans="1:21" s="340" customFormat="1" x14ac:dyDescent="0.25">
      <c r="A269" s="383" t="str">
        <f t="shared" ref="A269:A283" si="3">A223</f>
        <v>…</v>
      </c>
      <c r="B269" s="384" t="str">
        <f t="shared" ref="B269:B283" si="4">IF($B$261="","",$B$261*E223)</f>
        <v/>
      </c>
      <c r="C269" s="384" t="str">
        <f>IF($B$261="","",B269/$B$263)</f>
        <v/>
      </c>
      <c r="D269" s="384" t="str">
        <f>IF($B$261="","",B269/$B$264)</f>
        <v/>
      </c>
      <c r="E269" s="384" t="str">
        <f t="shared" ref="E269:E283" si="5">IF($B$261="","",D269/$B$265)</f>
        <v/>
      </c>
      <c r="F269" s="366"/>
      <c r="G269" s="542"/>
      <c r="H269" s="542"/>
      <c r="I269" s="542"/>
      <c r="J269" s="116"/>
      <c r="K269" s="116"/>
      <c r="L269" s="116"/>
      <c r="M269" s="116"/>
      <c r="N269" s="116"/>
      <c r="O269" s="116"/>
      <c r="P269" s="116"/>
      <c r="Q269" s="116"/>
      <c r="R269" s="116"/>
      <c r="S269" s="116"/>
      <c r="T269" s="116"/>
      <c r="U269" s="116"/>
    </row>
    <row r="270" spans="1:21" s="340" customFormat="1" x14ac:dyDescent="0.25">
      <c r="A270" s="385" t="str">
        <f t="shared" si="3"/>
        <v>…</v>
      </c>
      <c r="B270" s="386" t="str">
        <f t="shared" si="4"/>
        <v/>
      </c>
      <c r="C270" s="386" t="str">
        <f t="shared" ref="C270:C283" si="6">IF($B$261="","",B270/$B$263)</f>
        <v/>
      </c>
      <c r="D270" s="386" t="str">
        <f t="shared" ref="D270:D283" si="7">IF($B$261="","",B270/$B$264)</f>
        <v/>
      </c>
      <c r="E270" s="386" t="str">
        <f t="shared" si="5"/>
        <v/>
      </c>
      <c r="F270" s="366"/>
      <c r="G270" s="242"/>
      <c r="H270" s="115"/>
      <c r="I270" s="116"/>
      <c r="J270" s="116"/>
      <c r="K270" s="116"/>
      <c r="L270" s="116"/>
      <c r="M270" s="116"/>
      <c r="N270" s="116"/>
      <c r="O270" s="116"/>
      <c r="P270" s="116"/>
      <c r="Q270" s="116"/>
      <c r="R270" s="116"/>
      <c r="S270" s="116"/>
      <c r="T270" s="116"/>
      <c r="U270" s="116"/>
    </row>
    <row r="271" spans="1:21" s="340" customFormat="1" x14ac:dyDescent="0.25">
      <c r="A271" s="385" t="str">
        <f t="shared" si="3"/>
        <v>…</v>
      </c>
      <c r="B271" s="386" t="str">
        <f t="shared" si="4"/>
        <v/>
      </c>
      <c r="C271" s="386" t="str">
        <f t="shared" si="6"/>
        <v/>
      </c>
      <c r="D271" s="386" t="str">
        <f t="shared" si="7"/>
        <v/>
      </c>
      <c r="E271" s="386" t="str">
        <f t="shared" si="5"/>
        <v/>
      </c>
      <c r="F271" s="366"/>
      <c r="G271" s="242"/>
      <c r="H271" s="115"/>
      <c r="I271" s="116"/>
      <c r="J271" s="116"/>
      <c r="K271" s="116"/>
      <c r="L271" s="116"/>
      <c r="M271" s="116"/>
      <c r="N271" s="116"/>
      <c r="O271" s="116"/>
      <c r="P271" s="116"/>
      <c r="Q271" s="116"/>
      <c r="R271" s="116"/>
      <c r="S271" s="116"/>
      <c r="T271" s="116"/>
      <c r="U271" s="116"/>
    </row>
    <row r="272" spans="1:21" s="340" customFormat="1" x14ac:dyDescent="0.25">
      <c r="A272" s="385" t="str">
        <f t="shared" si="3"/>
        <v>…</v>
      </c>
      <c r="B272" s="386" t="str">
        <f t="shared" si="4"/>
        <v/>
      </c>
      <c r="C272" s="386" t="str">
        <f t="shared" si="6"/>
        <v/>
      </c>
      <c r="D272" s="386" t="str">
        <f t="shared" si="7"/>
        <v/>
      </c>
      <c r="E272" s="386" t="str">
        <f t="shared" si="5"/>
        <v/>
      </c>
      <c r="F272" s="366"/>
      <c r="G272" s="242"/>
      <c r="H272" s="115"/>
      <c r="I272" s="116"/>
      <c r="J272" s="116"/>
      <c r="K272" s="116"/>
      <c r="L272" s="116"/>
      <c r="M272" s="116"/>
      <c r="N272" s="116"/>
      <c r="O272" s="116"/>
      <c r="P272" s="116"/>
      <c r="Q272" s="116"/>
      <c r="R272" s="116"/>
      <c r="S272" s="116"/>
      <c r="T272" s="116"/>
      <c r="U272" s="116"/>
    </row>
    <row r="273" spans="1:21" s="340" customFormat="1" x14ac:dyDescent="0.25">
      <c r="A273" s="385" t="str">
        <f t="shared" si="3"/>
        <v>…</v>
      </c>
      <c r="B273" s="386" t="str">
        <f t="shared" si="4"/>
        <v/>
      </c>
      <c r="C273" s="386" t="str">
        <f t="shared" si="6"/>
        <v/>
      </c>
      <c r="D273" s="386" t="str">
        <f t="shared" si="7"/>
        <v/>
      </c>
      <c r="E273" s="386" t="str">
        <f t="shared" si="5"/>
        <v/>
      </c>
      <c r="F273" s="366"/>
      <c r="G273" s="242"/>
      <c r="H273" s="115"/>
      <c r="I273" s="116"/>
      <c r="J273" s="116"/>
      <c r="K273" s="116"/>
      <c r="L273" s="116"/>
      <c r="M273" s="116"/>
      <c r="N273" s="116"/>
      <c r="O273" s="116"/>
      <c r="P273" s="116"/>
      <c r="Q273" s="116"/>
      <c r="R273" s="116"/>
      <c r="S273" s="116"/>
      <c r="T273" s="116"/>
      <c r="U273" s="116"/>
    </row>
    <row r="274" spans="1:21" s="340" customFormat="1" x14ac:dyDescent="0.25">
      <c r="A274" s="385" t="str">
        <f t="shared" si="3"/>
        <v>…</v>
      </c>
      <c r="B274" s="386" t="str">
        <f t="shared" si="4"/>
        <v/>
      </c>
      <c r="C274" s="386" t="str">
        <f t="shared" si="6"/>
        <v/>
      </c>
      <c r="D274" s="386" t="str">
        <f t="shared" si="7"/>
        <v/>
      </c>
      <c r="E274" s="386" t="str">
        <f t="shared" si="5"/>
        <v/>
      </c>
      <c r="F274" s="366"/>
      <c r="G274" s="242"/>
      <c r="H274" s="115"/>
      <c r="I274" s="116"/>
      <c r="J274" s="116"/>
      <c r="K274" s="116"/>
      <c r="L274" s="116"/>
      <c r="M274" s="116"/>
      <c r="N274" s="116"/>
      <c r="O274" s="116"/>
      <c r="P274" s="116"/>
      <c r="Q274" s="116"/>
      <c r="R274" s="116"/>
      <c r="S274" s="116"/>
      <c r="T274" s="116"/>
      <c r="U274" s="116"/>
    </row>
    <row r="275" spans="1:21" s="340" customFormat="1" x14ac:dyDescent="0.25">
      <c r="A275" s="385" t="str">
        <f t="shared" si="3"/>
        <v>…</v>
      </c>
      <c r="B275" s="386" t="str">
        <f t="shared" si="4"/>
        <v/>
      </c>
      <c r="C275" s="386" t="str">
        <f t="shared" si="6"/>
        <v/>
      </c>
      <c r="D275" s="386" t="str">
        <f t="shared" si="7"/>
        <v/>
      </c>
      <c r="E275" s="386" t="str">
        <f t="shared" si="5"/>
        <v/>
      </c>
      <c r="F275" s="366"/>
      <c r="G275" s="242"/>
      <c r="H275" s="115"/>
      <c r="I275" s="116"/>
      <c r="J275" s="116"/>
      <c r="K275" s="116"/>
      <c r="L275" s="116"/>
      <c r="M275" s="116"/>
      <c r="N275" s="116"/>
      <c r="O275" s="116"/>
      <c r="P275" s="116"/>
      <c r="Q275" s="116"/>
      <c r="R275" s="116"/>
      <c r="S275" s="116"/>
      <c r="T275" s="116"/>
      <c r="U275" s="116"/>
    </row>
    <row r="276" spans="1:21" s="340" customFormat="1" x14ac:dyDescent="0.25">
      <c r="A276" s="385" t="str">
        <f t="shared" si="3"/>
        <v>…</v>
      </c>
      <c r="B276" s="386" t="str">
        <f t="shared" si="4"/>
        <v/>
      </c>
      <c r="C276" s="386" t="str">
        <f t="shared" si="6"/>
        <v/>
      </c>
      <c r="D276" s="386" t="str">
        <f t="shared" si="7"/>
        <v/>
      </c>
      <c r="E276" s="386" t="str">
        <f t="shared" si="5"/>
        <v/>
      </c>
      <c r="F276" s="366"/>
      <c r="G276" s="242"/>
      <c r="H276" s="115"/>
      <c r="I276" s="116"/>
      <c r="J276" s="116"/>
      <c r="K276" s="116"/>
      <c r="L276" s="116"/>
      <c r="M276" s="116"/>
      <c r="N276" s="116"/>
      <c r="O276" s="116"/>
      <c r="P276" s="116"/>
      <c r="Q276" s="116"/>
      <c r="R276" s="116"/>
      <c r="S276" s="116"/>
      <c r="T276" s="116"/>
      <c r="U276" s="116"/>
    </row>
    <row r="277" spans="1:21" s="340" customFormat="1" x14ac:dyDescent="0.25">
      <c r="A277" s="385" t="str">
        <f t="shared" si="3"/>
        <v>…</v>
      </c>
      <c r="B277" s="386" t="str">
        <f t="shared" si="4"/>
        <v/>
      </c>
      <c r="C277" s="386" t="str">
        <f t="shared" si="6"/>
        <v/>
      </c>
      <c r="D277" s="386" t="str">
        <f t="shared" si="7"/>
        <v/>
      </c>
      <c r="E277" s="386" t="str">
        <f t="shared" si="5"/>
        <v/>
      </c>
      <c r="F277" s="366"/>
      <c r="G277" s="242"/>
      <c r="H277" s="115"/>
      <c r="I277" s="116"/>
      <c r="J277" s="116"/>
      <c r="K277" s="116"/>
      <c r="L277" s="116"/>
      <c r="M277" s="116"/>
      <c r="N277" s="116"/>
      <c r="O277" s="116"/>
      <c r="P277" s="116"/>
      <c r="Q277" s="116"/>
      <c r="R277" s="116"/>
      <c r="S277" s="116"/>
      <c r="T277" s="116"/>
      <c r="U277" s="116"/>
    </row>
    <row r="278" spans="1:21" s="340" customFormat="1" x14ac:dyDescent="0.25">
      <c r="A278" s="385" t="str">
        <f t="shared" si="3"/>
        <v>…</v>
      </c>
      <c r="B278" s="386" t="str">
        <f t="shared" si="4"/>
        <v/>
      </c>
      <c r="C278" s="386" t="str">
        <f t="shared" si="6"/>
        <v/>
      </c>
      <c r="D278" s="386" t="str">
        <f t="shared" si="7"/>
        <v/>
      </c>
      <c r="E278" s="386" t="str">
        <f t="shared" si="5"/>
        <v/>
      </c>
      <c r="F278" s="366"/>
      <c r="G278" s="242"/>
      <c r="H278" s="115"/>
      <c r="I278" s="116"/>
      <c r="J278" s="116"/>
      <c r="K278" s="116"/>
      <c r="L278" s="116"/>
      <c r="M278" s="116"/>
      <c r="N278" s="116"/>
      <c r="O278" s="116"/>
      <c r="P278" s="116"/>
      <c r="Q278" s="116"/>
      <c r="R278" s="116"/>
      <c r="S278" s="116"/>
      <c r="T278" s="116"/>
      <c r="U278" s="116"/>
    </row>
    <row r="279" spans="1:21" s="340" customFormat="1" x14ac:dyDescent="0.25">
      <c r="A279" s="385" t="str">
        <f t="shared" si="3"/>
        <v>…</v>
      </c>
      <c r="B279" s="386" t="str">
        <f t="shared" si="4"/>
        <v/>
      </c>
      <c r="C279" s="386" t="str">
        <f t="shared" si="6"/>
        <v/>
      </c>
      <c r="D279" s="386" t="str">
        <f t="shared" si="7"/>
        <v/>
      </c>
      <c r="E279" s="386" t="str">
        <f t="shared" si="5"/>
        <v/>
      </c>
      <c r="F279" s="366"/>
      <c r="G279" s="242"/>
      <c r="H279" s="115"/>
      <c r="I279" s="116"/>
      <c r="J279" s="116"/>
      <c r="K279" s="116"/>
      <c r="L279" s="116"/>
      <c r="M279" s="116"/>
      <c r="N279" s="116"/>
      <c r="O279" s="116"/>
      <c r="P279" s="116"/>
      <c r="Q279" s="116"/>
      <c r="R279" s="116"/>
      <c r="S279" s="116"/>
      <c r="T279" s="116"/>
      <c r="U279" s="116"/>
    </row>
    <row r="280" spans="1:21" s="340" customFormat="1" x14ac:dyDescent="0.25">
      <c r="A280" s="385" t="str">
        <f t="shared" si="3"/>
        <v>…</v>
      </c>
      <c r="B280" s="386" t="str">
        <f t="shared" si="4"/>
        <v/>
      </c>
      <c r="C280" s="386" t="str">
        <f t="shared" si="6"/>
        <v/>
      </c>
      <c r="D280" s="386" t="str">
        <f t="shared" si="7"/>
        <v/>
      </c>
      <c r="E280" s="386" t="str">
        <f t="shared" si="5"/>
        <v/>
      </c>
      <c r="F280" s="366"/>
      <c r="G280" s="242"/>
      <c r="H280" s="115"/>
      <c r="I280" s="116"/>
      <c r="J280" s="116"/>
      <c r="K280" s="116"/>
      <c r="L280" s="116"/>
      <c r="M280" s="116"/>
      <c r="N280" s="116"/>
      <c r="O280" s="116"/>
      <c r="P280" s="116"/>
      <c r="Q280" s="116"/>
      <c r="R280" s="116"/>
      <c r="S280" s="116"/>
      <c r="T280" s="116"/>
      <c r="U280" s="116"/>
    </row>
    <row r="281" spans="1:21" s="340" customFormat="1" x14ac:dyDescent="0.25">
      <c r="A281" s="385" t="str">
        <f t="shared" si="3"/>
        <v>…</v>
      </c>
      <c r="B281" s="386" t="str">
        <f t="shared" si="4"/>
        <v/>
      </c>
      <c r="C281" s="386" t="str">
        <f t="shared" si="6"/>
        <v/>
      </c>
      <c r="D281" s="386" t="str">
        <f t="shared" si="7"/>
        <v/>
      </c>
      <c r="E281" s="386" t="str">
        <f t="shared" si="5"/>
        <v/>
      </c>
      <c r="F281" s="366"/>
      <c r="G281" s="242"/>
      <c r="H281" s="115"/>
      <c r="I281" s="116"/>
      <c r="J281" s="116"/>
      <c r="K281" s="116"/>
      <c r="L281" s="116"/>
      <c r="M281" s="116"/>
      <c r="N281" s="116"/>
      <c r="O281" s="116"/>
      <c r="P281" s="116"/>
      <c r="Q281" s="116"/>
      <c r="R281" s="116"/>
      <c r="S281" s="116"/>
      <c r="T281" s="116"/>
      <c r="U281" s="116"/>
    </row>
    <row r="282" spans="1:21" s="340" customFormat="1" x14ac:dyDescent="0.25">
      <c r="A282" s="385" t="str">
        <f t="shared" si="3"/>
        <v>…</v>
      </c>
      <c r="B282" s="386" t="str">
        <f t="shared" si="4"/>
        <v/>
      </c>
      <c r="C282" s="386" t="str">
        <f t="shared" si="6"/>
        <v/>
      </c>
      <c r="D282" s="386" t="str">
        <f t="shared" si="7"/>
        <v/>
      </c>
      <c r="E282" s="386" t="str">
        <f t="shared" si="5"/>
        <v/>
      </c>
      <c r="F282" s="366"/>
      <c r="G282" s="242"/>
      <c r="H282" s="115"/>
      <c r="I282" s="116"/>
      <c r="J282" s="116"/>
      <c r="K282" s="116"/>
      <c r="L282" s="116"/>
      <c r="M282" s="116"/>
      <c r="N282" s="116"/>
      <c r="O282" s="116"/>
      <c r="P282" s="116"/>
      <c r="Q282" s="116"/>
      <c r="R282" s="116"/>
      <c r="S282" s="116"/>
      <c r="T282" s="116"/>
      <c r="U282" s="116"/>
    </row>
    <row r="283" spans="1:21" s="340" customFormat="1" x14ac:dyDescent="0.25">
      <c r="A283" s="387" t="str">
        <f t="shared" si="3"/>
        <v>…</v>
      </c>
      <c r="B283" s="388" t="str">
        <f t="shared" si="4"/>
        <v/>
      </c>
      <c r="C283" s="388" t="str">
        <f t="shared" si="6"/>
        <v/>
      </c>
      <c r="D283" s="388" t="str">
        <f t="shared" si="7"/>
        <v/>
      </c>
      <c r="E283" s="388" t="str">
        <f t="shared" si="5"/>
        <v/>
      </c>
      <c r="F283" s="366"/>
      <c r="G283" s="242"/>
      <c r="H283" s="115"/>
      <c r="I283" s="116"/>
      <c r="J283" s="116"/>
      <c r="K283" s="116"/>
      <c r="L283" s="116"/>
      <c r="M283" s="116"/>
      <c r="N283" s="116"/>
      <c r="O283" s="116"/>
      <c r="P283" s="116"/>
      <c r="Q283" s="116"/>
      <c r="R283" s="116"/>
      <c r="S283" s="116"/>
      <c r="T283" s="116"/>
      <c r="U283" s="116"/>
    </row>
    <row r="284" spans="1:21" s="340" customFormat="1" x14ac:dyDescent="0.25">
      <c r="A284" s="335" t="s">
        <v>28</v>
      </c>
      <c r="B284" s="336">
        <f>SUM(B269:B283)</f>
        <v>0</v>
      </c>
      <c r="C284" s="336">
        <f>SUM(C269:C283)</f>
        <v>0</v>
      </c>
      <c r="D284" s="336">
        <f>SUM(D269:D283)</f>
        <v>0</v>
      </c>
      <c r="E284" s="336">
        <f>SUM(E269:E283)</f>
        <v>0</v>
      </c>
      <c r="F284" s="366"/>
      <c r="G284" s="242"/>
      <c r="H284" s="115"/>
      <c r="I284" s="116"/>
      <c r="J284" s="116"/>
      <c r="K284" s="116"/>
      <c r="L284" s="116"/>
      <c r="M284" s="116"/>
      <c r="N284" s="116"/>
      <c r="O284" s="116"/>
      <c r="P284" s="116"/>
      <c r="Q284" s="116"/>
      <c r="R284" s="116"/>
      <c r="S284" s="116"/>
      <c r="T284" s="116"/>
      <c r="U284" s="116"/>
    </row>
    <row r="285" spans="1:21" s="340" customFormat="1" x14ac:dyDescent="0.25">
      <c r="A285" s="370"/>
      <c r="B285" s="389"/>
      <c r="C285" s="389"/>
      <c r="D285" s="389"/>
      <c r="E285" s="389"/>
      <c r="F285" s="366"/>
      <c r="G285" s="242"/>
      <c r="H285" s="115"/>
      <c r="I285" s="116"/>
      <c r="J285" s="116"/>
      <c r="K285" s="116"/>
      <c r="L285" s="116"/>
      <c r="M285" s="116"/>
      <c r="N285" s="116"/>
      <c r="O285" s="116"/>
      <c r="P285" s="116"/>
      <c r="Q285" s="116"/>
      <c r="R285" s="116"/>
      <c r="S285" s="116"/>
      <c r="T285" s="116"/>
      <c r="U285" s="116"/>
    </row>
    <row r="286" spans="1:21" s="340" customFormat="1" x14ac:dyDescent="0.25">
      <c r="A286" s="370"/>
      <c r="B286" s="889" t="s">
        <v>439</v>
      </c>
      <c r="C286" s="890"/>
      <c r="D286" s="890"/>
      <c r="E286" s="891"/>
      <c r="F286" s="366"/>
      <c r="G286" s="242"/>
      <c r="H286" s="115"/>
      <c r="I286" s="116"/>
      <c r="J286" s="116"/>
      <c r="K286" s="116"/>
      <c r="L286" s="116"/>
      <c r="M286" s="116"/>
      <c r="N286" s="116"/>
      <c r="O286" s="116"/>
      <c r="P286" s="116"/>
      <c r="Q286" s="116"/>
      <c r="R286" s="116"/>
      <c r="S286" s="116"/>
      <c r="T286" s="116"/>
      <c r="U286" s="116"/>
    </row>
    <row r="287" spans="1:21" s="340" customFormat="1" x14ac:dyDescent="0.25">
      <c r="A287" s="380" t="s">
        <v>220</v>
      </c>
      <c r="B287" s="381" t="s">
        <v>219</v>
      </c>
      <c r="C287" s="381" t="s">
        <v>154</v>
      </c>
      <c r="D287" s="381" t="s">
        <v>155</v>
      </c>
      <c r="E287" s="381" t="s">
        <v>156</v>
      </c>
      <c r="F287" s="366"/>
      <c r="G287" s="242"/>
      <c r="H287" s="115"/>
      <c r="I287" s="116"/>
      <c r="J287" s="116"/>
      <c r="K287" s="116"/>
      <c r="L287" s="116"/>
      <c r="M287" s="116"/>
      <c r="N287" s="116"/>
      <c r="O287" s="116"/>
      <c r="P287" s="116"/>
      <c r="Q287" s="116"/>
      <c r="R287" s="116"/>
      <c r="S287" s="116"/>
      <c r="T287" s="116"/>
      <c r="U287" s="116"/>
    </row>
    <row r="288" spans="1:21" s="340" customFormat="1" x14ac:dyDescent="0.25">
      <c r="A288" s="383" t="str">
        <f>A269</f>
        <v>…</v>
      </c>
      <c r="B288" s="384" t="str">
        <f t="shared" ref="B288:B302" si="8">IF($C$261="","",$C$261*E223)</f>
        <v/>
      </c>
      <c r="C288" s="384" t="str">
        <f t="shared" ref="C288:C302" si="9">IF($C$261="","",B288/$B$263)</f>
        <v/>
      </c>
      <c r="D288" s="384" t="str">
        <f t="shared" ref="D288:D302" si="10">IF($C$261="","",B288/$B$264)</f>
        <v/>
      </c>
      <c r="E288" s="384" t="str">
        <f>IF($C$261="","",D288/$B$265)</f>
        <v/>
      </c>
      <c r="F288" s="366"/>
      <c r="G288" s="242"/>
      <c r="H288" s="115"/>
      <c r="I288" s="116"/>
      <c r="J288" s="116"/>
      <c r="K288" s="116"/>
      <c r="L288" s="116"/>
      <c r="M288" s="116"/>
      <c r="N288" s="116"/>
      <c r="O288" s="116"/>
      <c r="P288" s="116"/>
      <c r="Q288" s="116"/>
      <c r="R288" s="116"/>
      <c r="S288" s="116"/>
      <c r="T288" s="116"/>
      <c r="U288" s="116"/>
    </row>
    <row r="289" spans="1:21" s="340" customFormat="1" x14ac:dyDescent="0.25">
      <c r="A289" s="385" t="str">
        <f t="shared" ref="A289:A302" si="11">A270</f>
        <v>…</v>
      </c>
      <c r="B289" s="386" t="str">
        <f t="shared" si="8"/>
        <v/>
      </c>
      <c r="C289" s="386" t="str">
        <f t="shared" si="9"/>
        <v/>
      </c>
      <c r="D289" s="386" t="str">
        <f t="shared" si="10"/>
        <v/>
      </c>
      <c r="E289" s="386" t="str">
        <f t="shared" ref="E289:E302" si="12">IF($C$261="","",D289/$B$265)</f>
        <v/>
      </c>
      <c r="F289" s="366"/>
      <c r="G289" s="242"/>
      <c r="H289" s="115"/>
      <c r="I289" s="116"/>
      <c r="J289" s="116"/>
      <c r="K289" s="116"/>
      <c r="L289" s="116"/>
      <c r="M289" s="116"/>
      <c r="N289" s="116"/>
      <c r="O289" s="116"/>
      <c r="P289" s="116"/>
      <c r="Q289" s="116"/>
      <c r="R289" s="116"/>
      <c r="S289" s="116"/>
      <c r="T289" s="116"/>
      <c r="U289" s="116"/>
    </row>
    <row r="290" spans="1:21" s="340" customFormat="1" x14ac:dyDescent="0.25">
      <c r="A290" s="385" t="str">
        <f t="shared" si="11"/>
        <v>…</v>
      </c>
      <c r="B290" s="386" t="str">
        <f t="shared" si="8"/>
        <v/>
      </c>
      <c r="C290" s="386" t="str">
        <f t="shared" si="9"/>
        <v/>
      </c>
      <c r="D290" s="386" t="str">
        <f t="shared" si="10"/>
        <v/>
      </c>
      <c r="E290" s="386" t="str">
        <f t="shared" si="12"/>
        <v/>
      </c>
      <c r="F290" s="366"/>
      <c r="G290" s="242"/>
      <c r="H290" s="115"/>
      <c r="I290" s="116"/>
      <c r="J290" s="116"/>
      <c r="K290" s="116"/>
      <c r="L290" s="116"/>
      <c r="M290" s="116"/>
      <c r="N290" s="116"/>
      <c r="O290" s="116"/>
      <c r="P290" s="116"/>
      <c r="Q290" s="116"/>
      <c r="R290" s="116"/>
      <c r="S290" s="116"/>
      <c r="T290" s="116"/>
      <c r="U290" s="116"/>
    </row>
    <row r="291" spans="1:21" s="340" customFormat="1" x14ac:dyDescent="0.25">
      <c r="A291" s="385" t="str">
        <f t="shared" si="11"/>
        <v>…</v>
      </c>
      <c r="B291" s="386" t="str">
        <f t="shared" si="8"/>
        <v/>
      </c>
      <c r="C291" s="386" t="str">
        <f t="shared" si="9"/>
        <v/>
      </c>
      <c r="D291" s="386" t="str">
        <f t="shared" si="10"/>
        <v/>
      </c>
      <c r="E291" s="386" t="str">
        <f t="shared" si="12"/>
        <v/>
      </c>
      <c r="F291" s="366"/>
      <c r="G291" s="242"/>
      <c r="H291" s="115"/>
      <c r="I291" s="116"/>
      <c r="J291" s="116"/>
      <c r="K291" s="116"/>
      <c r="L291" s="116"/>
      <c r="M291" s="116"/>
      <c r="N291" s="116"/>
      <c r="O291" s="116"/>
      <c r="P291" s="116"/>
      <c r="Q291" s="116"/>
      <c r="R291" s="116"/>
      <c r="S291" s="116"/>
      <c r="T291" s="116"/>
      <c r="U291" s="116"/>
    </row>
    <row r="292" spans="1:21" s="340" customFormat="1" x14ac:dyDescent="0.25">
      <c r="A292" s="385" t="str">
        <f t="shared" si="11"/>
        <v>…</v>
      </c>
      <c r="B292" s="386" t="str">
        <f t="shared" si="8"/>
        <v/>
      </c>
      <c r="C292" s="386" t="str">
        <f t="shared" si="9"/>
        <v/>
      </c>
      <c r="D292" s="386" t="str">
        <f t="shared" si="10"/>
        <v/>
      </c>
      <c r="E292" s="386" t="str">
        <f t="shared" si="12"/>
        <v/>
      </c>
      <c r="F292" s="366"/>
      <c r="G292" s="242"/>
      <c r="H292" s="115"/>
      <c r="I292" s="116"/>
      <c r="J292" s="116"/>
      <c r="K292" s="116"/>
      <c r="L292" s="116"/>
      <c r="M292" s="116"/>
      <c r="N292" s="116"/>
      <c r="O292" s="116"/>
      <c r="P292" s="116"/>
      <c r="Q292" s="116"/>
      <c r="R292" s="116"/>
      <c r="S292" s="116"/>
      <c r="T292" s="116"/>
      <c r="U292" s="116"/>
    </row>
    <row r="293" spans="1:21" s="340" customFormat="1" x14ac:dyDescent="0.25">
      <c r="A293" s="385" t="str">
        <f t="shared" si="11"/>
        <v>…</v>
      </c>
      <c r="B293" s="386" t="str">
        <f t="shared" si="8"/>
        <v/>
      </c>
      <c r="C293" s="386" t="str">
        <f t="shared" si="9"/>
        <v/>
      </c>
      <c r="D293" s="386" t="str">
        <f t="shared" si="10"/>
        <v/>
      </c>
      <c r="E293" s="386" t="str">
        <f t="shared" si="12"/>
        <v/>
      </c>
      <c r="F293" s="366"/>
      <c r="G293" s="242"/>
      <c r="H293" s="115"/>
      <c r="I293" s="116"/>
      <c r="J293" s="116"/>
      <c r="K293" s="116"/>
      <c r="L293" s="116"/>
      <c r="M293" s="116"/>
      <c r="N293" s="116"/>
      <c r="O293" s="116"/>
      <c r="P293" s="116"/>
      <c r="Q293" s="116"/>
      <c r="R293" s="116"/>
      <c r="S293" s="116"/>
      <c r="T293" s="116"/>
      <c r="U293" s="116"/>
    </row>
    <row r="294" spans="1:21" s="340" customFormat="1" x14ac:dyDescent="0.25">
      <c r="A294" s="385" t="str">
        <f t="shared" si="11"/>
        <v>…</v>
      </c>
      <c r="B294" s="386" t="str">
        <f t="shared" si="8"/>
        <v/>
      </c>
      <c r="C294" s="386" t="str">
        <f t="shared" si="9"/>
        <v/>
      </c>
      <c r="D294" s="386" t="str">
        <f t="shared" si="10"/>
        <v/>
      </c>
      <c r="E294" s="386" t="str">
        <f t="shared" si="12"/>
        <v/>
      </c>
      <c r="F294" s="366"/>
      <c r="G294" s="242"/>
      <c r="H294" s="115"/>
      <c r="I294" s="116"/>
      <c r="J294" s="116"/>
      <c r="K294" s="116"/>
      <c r="L294" s="116"/>
      <c r="M294" s="116"/>
      <c r="N294" s="116"/>
      <c r="O294" s="116"/>
      <c r="P294" s="116"/>
      <c r="Q294" s="116"/>
      <c r="R294" s="116"/>
      <c r="S294" s="116"/>
      <c r="T294" s="116"/>
      <c r="U294" s="116"/>
    </row>
    <row r="295" spans="1:21" s="340" customFormat="1" x14ac:dyDescent="0.25">
      <c r="A295" s="385" t="str">
        <f t="shared" si="11"/>
        <v>…</v>
      </c>
      <c r="B295" s="386" t="str">
        <f t="shared" si="8"/>
        <v/>
      </c>
      <c r="C295" s="386" t="str">
        <f t="shared" si="9"/>
        <v/>
      </c>
      <c r="D295" s="386" t="str">
        <f t="shared" si="10"/>
        <v/>
      </c>
      <c r="E295" s="386" t="str">
        <f t="shared" si="12"/>
        <v/>
      </c>
      <c r="F295" s="366"/>
      <c r="G295" s="242"/>
      <c r="H295" s="115"/>
      <c r="I295" s="116"/>
      <c r="J295" s="116"/>
      <c r="K295" s="116"/>
      <c r="L295" s="116"/>
      <c r="M295" s="116"/>
      <c r="N295" s="116"/>
      <c r="O295" s="116"/>
      <c r="P295" s="116"/>
      <c r="Q295" s="116"/>
      <c r="R295" s="116"/>
      <c r="S295" s="116"/>
      <c r="T295" s="116"/>
      <c r="U295" s="116"/>
    </row>
    <row r="296" spans="1:21" s="340" customFormat="1" x14ac:dyDescent="0.25">
      <c r="A296" s="385" t="str">
        <f t="shared" si="11"/>
        <v>…</v>
      </c>
      <c r="B296" s="386" t="str">
        <f t="shared" si="8"/>
        <v/>
      </c>
      <c r="C296" s="386" t="str">
        <f t="shared" si="9"/>
        <v/>
      </c>
      <c r="D296" s="386" t="str">
        <f t="shared" si="10"/>
        <v/>
      </c>
      <c r="E296" s="386" t="str">
        <f t="shared" si="12"/>
        <v/>
      </c>
      <c r="F296" s="366"/>
      <c r="G296" s="242"/>
      <c r="H296" s="115"/>
      <c r="I296" s="116"/>
      <c r="J296" s="116"/>
      <c r="K296" s="116"/>
      <c r="L296" s="116"/>
      <c r="M296" s="116"/>
      <c r="N296" s="116"/>
      <c r="O296" s="116"/>
      <c r="P296" s="116"/>
      <c r="Q296" s="116"/>
      <c r="R296" s="116"/>
      <c r="S296" s="116"/>
      <c r="T296" s="116"/>
      <c r="U296" s="116"/>
    </row>
    <row r="297" spans="1:21" s="340" customFormat="1" x14ac:dyDescent="0.25">
      <c r="A297" s="385" t="str">
        <f t="shared" si="11"/>
        <v>…</v>
      </c>
      <c r="B297" s="386" t="str">
        <f t="shared" si="8"/>
        <v/>
      </c>
      <c r="C297" s="386" t="str">
        <f t="shared" si="9"/>
        <v/>
      </c>
      <c r="D297" s="386" t="str">
        <f t="shared" si="10"/>
        <v/>
      </c>
      <c r="E297" s="386" t="str">
        <f t="shared" si="12"/>
        <v/>
      </c>
      <c r="F297" s="366"/>
      <c r="G297" s="242"/>
      <c r="H297" s="115"/>
      <c r="I297" s="116"/>
      <c r="J297" s="116"/>
      <c r="K297" s="116"/>
      <c r="L297" s="116"/>
      <c r="M297" s="116"/>
      <c r="N297" s="116"/>
      <c r="O297" s="116"/>
      <c r="P297" s="116"/>
      <c r="Q297" s="116"/>
      <c r="R297" s="116"/>
      <c r="S297" s="116"/>
      <c r="T297" s="116"/>
      <c r="U297" s="116"/>
    </row>
    <row r="298" spans="1:21" s="340" customFormat="1" x14ac:dyDescent="0.25">
      <c r="A298" s="385" t="str">
        <f t="shared" si="11"/>
        <v>…</v>
      </c>
      <c r="B298" s="386" t="str">
        <f t="shared" si="8"/>
        <v/>
      </c>
      <c r="C298" s="386" t="str">
        <f t="shared" si="9"/>
        <v/>
      </c>
      <c r="D298" s="386" t="str">
        <f t="shared" si="10"/>
        <v/>
      </c>
      <c r="E298" s="386" t="str">
        <f t="shared" si="12"/>
        <v/>
      </c>
      <c r="F298" s="366"/>
      <c r="G298" s="242"/>
      <c r="H298" s="115"/>
      <c r="I298" s="116"/>
      <c r="J298" s="116"/>
      <c r="K298" s="116"/>
      <c r="L298" s="116"/>
      <c r="M298" s="116"/>
      <c r="N298" s="116"/>
      <c r="O298" s="116"/>
      <c r="P298" s="116"/>
      <c r="Q298" s="116"/>
      <c r="R298" s="116"/>
      <c r="S298" s="116"/>
      <c r="T298" s="116"/>
      <c r="U298" s="116"/>
    </row>
    <row r="299" spans="1:21" s="340" customFormat="1" x14ac:dyDescent="0.25">
      <c r="A299" s="385" t="str">
        <f t="shared" si="11"/>
        <v>…</v>
      </c>
      <c r="B299" s="386" t="str">
        <f t="shared" si="8"/>
        <v/>
      </c>
      <c r="C299" s="386" t="str">
        <f t="shared" si="9"/>
        <v/>
      </c>
      <c r="D299" s="386" t="str">
        <f t="shared" si="10"/>
        <v/>
      </c>
      <c r="E299" s="386" t="str">
        <f t="shared" si="12"/>
        <v/>
      </c>
      <c r="F299" s="366"/>
      <c r="G299" s="242"/>
      <c r="H299" s="115"/>
      <c r="I299" s="116"/>
      <c r="J299" s="116"/>
      <c r="K299" s="116"/>
      <c r="L299" s="116"/>
      <c r="M299" s="116"/>
      <c r="N299" s="116"/>
      <c r="O299" s="116"/>
      <c r="P299" s="116"/>
      <c r="Q299" s="116"/>
      <c r="R299" s="116"/>
      <c r="S299" s="116"/>
      <c r="T299" s="116"/>
      <c r="U299" s="116"/>
    </row>
    <row r="300" spans="1:21" s="340" customFormat="1" x14ac:dyDescent="0.25">
      <c r="A300" s="385" t="str">
        <f t="shared" si="11"/>
        <v>…</v>
      </c>
      <c r="B300" s="386" t="str">
        <f t="shared" si="8"/>
        <v/>
      </c>
      <c r="C300" s="386" t="str">
        <f t="shared" si="9"/>
        <v/>
      </c>
      <c r="D300" s="386" t="str">
        <f t="shared" si="10"/>
        <v/>
      </c>
      <c r="E300" s="386" t="str">
        <f t="shared" si="12"/>
        <v/>
      </c>
      <c r="F300" s="366"/>
      <c r="G300" s="242"/>
      <c r="H300" s="115"/>
      <c r="I300" s="116"/>
      <c r="J300" s="116"/>
      <c r="K300" s="116"/>
      <c r="L300" s="116"/>
      <c r="M300" s="116"/>
      <c r="N300" s="116"/>
      <c r="O300" s="116"/>
      <c r="P300" s="116"/>
      <c r="Q300" s="116"/>
      <c r="R300" s="116"/>
      <c r="S300" s="116"/>
      <c r="T300" s="116"/>
      <c r="U300" s="116"/>
    </row>
    <row r="301" spans="1:21" s="340" customFormat="1" x14ac:dyDescent="0.25">
      <c r="A301" s="385" t="str">
        <f t="shared" si="11"/>
        <v>…</v>
      </c>
      <c r="B301" s="386" t="str">
        <f t="shared" si="8"/>
        <v/>
      </c>
      <c r="C301" s="386" t="str">
        <f t="shared" si="9"/>
        <v/>
      </c>
      <c r="D301" s="386" t="str">
        <f t="shared" si="10"/>
        <v/>
      </c>
      <c r="E301" s="386" t="str">
        <f t="shared" si="12"/>
        <v/>
      </c>
      <c r="F301" s="366"/>
      <c r="G301" s="242"/>
      <c r="H301" s="115"/>
      <c r="I301" s="116"/>
      <c r="J301" s="116"/>
      <c r="K301" s="116"/>
      <c r="L301" s="116"/>
      <c r="M301" s="116"/>
      <c r="N301" s="116"/>
      <c r="O301" s="116"/>
      <c r="P301" s="116"/>
      <c r="Q301" s="116"/>
      <c r="R301" s="116"/>
      <c r="S301" s="116"/>
      <c r="T301" s="116"/>
      <c r="U301" s="116"/>
    </row>
    <row r="302" spans="1:21" s="340" customFormat="1" x14ac:dyDescent="0.25">
      <c r="A302" s="390" t="str">
        <f t="shared" si="11"/>
        <v>…</v>
      </c>
      <c r="B302" s="388" t="str">
        <f t="shared" si="8"/>
        <v/>
      </c>
      <c r="C302" s="388" t="str">
        <f t="shared" si="9"/>
        <v/>
      </c>
      <c r="D302" s="388" t="str">
        <f t="shared" si="10"/>
        <v/>
      </c>
      <c r="E302" s="388" t="str">
        <f t="shared" si="12"/>
        <v/>
      </c>
      <c r="F302" s="366"/>
      <c r="G302" s="242"/>
      <c r="H302" s="115"/>
      <c r="I302" s="116"/>
      <c r="J302" s="116"/>
      <c r="K302" s="116"/>
      <c r="L302" s="116"/>
      <c r="M302" s="116"/>
      <c r="N302" s="116"/>
      <c r="O302" s="116"/>
      <c r="P302" s="116"/>
      <c r="Q302" s="116"/>
      <c r="R302" s="116"/>
      <c r="S302" s="116"/>
      <c r="T302" s="116"/>
      <c r="U302" s="116"/>
    </row>
    <row r="303" spans="1:21" s="340" customFormat="1" x14ac:dyDescent="0.25">
      <c r="A303" s="335" t="s">
        <v>28</v>
      </c>
      <c r="B303" s="336">
        <f>SUM(B288:B302)</f>
        <v>0</v>
      </c>
      <c r="C303" s="336">
        <f t="shared" ref="C303:E303" si="13">SUM(C288:C302)</f>
        <v>0</v>
      </c>
      <c r="D303" s="336">
        <f t="shared" si="13"/>
        <v>0</v>
      </c>
      <c r="E303" s="336">
        <f t="shared" si="13"/>
        <v>0</v>
      </c>
      <c r="F303" s="366"/>
      <c r="G303" s="242"/>
      <c r="H303" s="115"/>
      <c r="I303" s="116"/>
      <c r="J303" s="116"/>
      <c r="K303" s="116"/>
      <c r="L303" s="116"/>
      <c r="M303" s="116"/>
      <c r="N303" s="116"/>
      <c r="O303" s="116"/>
      <c r="P303" s="116"/>
      <c r="Q303" s="116"/>
      <c r="R303" s="116"/>
      <c r="S303" s="116"/>
      <c r="T303" s="116"/>
      <c r="U303" s="116"/>
    </row>
    <row r="304" spans="1:21" s="340" customFormat="1" x14ac:dyDescent="0.25">
      <c r="A304" s="105"/>
      <c r="B304" s="391"/>
      <c r="C304" s="392"/>
      <c r="D304" s="392"/>
      <c r="E304" s="392"/>
      <c r="F304" s="366"/>
      <c r="G304" s="394"/>
      <c r="H304" s="382"/>
      <c r="I304" s="116"/>
      <c r="J304" s="116"/>
      <c r="K304" s="116"/>
      <c r="L304" s="116"/>
      <c r="M304" s="116"/>
      <c r="N304" s="116"/>
      <c r="O304" s="116"/>
      <c r="P304" s="116"/>
      <c r="Q304" s="116"/>
      <c r="R304" s="116"/>
      <c r="S304" s="116"/>
      <c r="T304" s="116"/>
      <c r="U304" s="116"/>
    </row>
    <row r="305" spans="1:21" s="340" customFormat="1" x14ac:dyDescent="0.25">
      <c r="A305" s="393" t="s">
        <v>222</v>
      </c>
      <c r="B305" s="104"/>
      <c r="F305" s="366"/>
      <c r="G305" s="913" t="s">
        <v>512</v>
      </c>
      <c r="H305" s="914"/>
      <c r="I305" s="915"/>
      <c r="J305" s="116"/>
      <c r="K305" s="116"/>
      <c r="L305" s="116"/>
      <c r="M305" s="116"/>
      <c r="N305" s="116"/>
      <c r="O305" s="116"/>
      <c r="P305" s="116"/>
      <c r="Q305" s="116"/>
      <c r="R305" s="116"/>
      <c r="S305" s="116"/>
      <c r="T305" s="116"/>
      <c r="U305" s="116"/>
    </row>
    <row r="306" spans="1:21" s="340" customFormat="1" ht="49.5" customHeight="1" x14ac:dyDescent="0.25">
      <c r="A306" s="871"/>
      <c r="B306" s="872"/>
      <c r="C306" s="872"/>
      <c r="D306" s="872"/>
      <c r="E306" s="873"/>
      <c r="F306" s="366"/>
      <c r="G306" s="394"/>
      <c r="H306" s="382"/>
      <c r="I306" s="116"/>
      <c r="J306" s="116"/>
      <c r="K306" s="116"/>
      <c r="L306" s="116"/>
      <c r="M306" s="116"/>
      <c r="N306" s="116"/>
      <c r="O306" s="116"/>
      <c r="P306" s="116"/>
      <c r="Q306" s="116"/>
      <c r="R306" s="116"/>
      <c r="S306" s="116"/>
      <c r="T306" s="116"/>
      <c r="U306" s="116"/>
    </row>
    <row r="307" spans="1:21" s="340" customFormat="1" x14ac:dyDescent="0.25">
      <c r="A307" s="106"/>
      <c r="B307" s="395"/>
      <c r="C307" s="107"/>
      <c r="D307" s="107"/>
      <c r="E307" s="107"/>
      <c r="F307" s="366"/>
      <c r="G307" s="922" t="s">
        <v>513</v>
      </c>
      <c r="H307" s="923"/>
      <c r="I307" s="924"/>
      <c r="J307" s="116"/>
      <c r="K307" s="116"/>
      <c r="L307" s="116"/>
      <c r="M307" s="116"/>
      <c r="N307" s="116"/>
      <c r="O307" s="116"/>
      <c r="P307" s="116"/>
      <c r="Q307" s="116"/>
      <c r="R307" s="116"/>
      <c r="S307" s="116"/>
      <c r="T307" s="116"/>
      <c r="U307" s="116"/>
    </row>
    <row r="308" spans="1:21" s="340" customFormat="1" x14ac:dyDescent="0.25">
      <c r="A308" s="888" t="s">
        <v>289</v>
      </c>
      <c r="B308" s="888"/>
      <c r="C308" s="888"/>
      <c r="D308" s="888"/>
      <c r="E308" s="888"/>
      <c r="F308" s="366"/>
      <c r="G308" s="925"/>
      <c r="H308" s="926"/>
      <c r="I308" s="927"/>
      <c r="J308" s="116"/>
      <c r="K308" s="116"/>
      <c r="L308" s="116"/>
      <c r="M308" s="116"/>
      <c r="N308" s="116"/>
      <c r="O308" s="116"/>
      <c r="P308" s="116"/>
      <c r="Q308" s="116"/>
      <c r="R308" s="116"/>
      <c r="S308" s="116"/>
      <c r="T308" s="116"/>
      <c r="U308" s="116"/>
    </row>
    <row r="309" spans="1:21" s="340" customFormat="1" x14ac:dyDescent="0.25">
      <c r="A309" s="396" t="s">
        <v>312</v>
      </c>
      <c r="B309" s="397">
        <f>IF((D34+D33)=0,0,IF(B261="",0,B261*(1-E239)/(D34+D33)))</f>
        <v>0</v>
      </c>
      <c r="C309" s="147" t="s">
        <v>315</v>
      </c>
      <c r="D309" s="147"/>
      <c r="E309" s="147"/>
      <c r="F309" s="366"/>
      <c r="G309" s="925"/>
      <c r="H309" s="926"/>
      <c r="I309" s="927"/>
      <c r="J309" s="374"/>
      <c r="K309" s="374"/>
      <c r="L309" s="116"/>
      <c r="M309" s="116"/>
      <c r="N309" s="116"/>
      <c r="O309" s="116"/>
      <c r="P309" s="116"/>
      <c r="Q309" s="116"/>
      <c r="R309" s="116"/>
      <c r="S309" s="116"/>
      <c r="T309" s="116"/>
      <c r="U309" s="116"/>
    </row>
    <row r="310" spans="1:21" s="340" customFormat="1" x14ac:dyDescent="0.25">
      <c r="A310" s="396" t="s">
        <v>313</v>
      </c>
      <c r="B310" s="398">
        <f>IF(B309=0,0,365/B309)</f>
        <v>0</v>
      </c>
      <c r="C310" s="147" t="s">
        <v>314</v>
      </c>
      <c r="D310" s="147"/>
      <c r="E310" s="147"/>
      <c r="F310" s="366"/>
      <c r="G310" s="925"/>
      <c r="H310" s="926"/>
      <c r="I310" s="927"/>
      <c r="J310" s="374"/>
      <c r="K310" s="374"/>
      <c r="L310" s="116"/>
      <c r="M310" s="116"/>
      <c r="N310" s="116"/>
      <c r="O310" s="116"/>
      <c r="P310" s="116"/>
      <c r="Q310" s="116"/>
      <c r="R310" s="116"/>
      <c r="S310" s="116"/>
      <c r="T310" s="116"/>
      <c r="U310" s="116"/>
    </row>
    <row r="311" spans="1:21" s="340" customFormat="1" x14ac:dyDescent="0.25">
      <c r="A311" s="108"/>
      <c r="B311" s="395"/>
      <c r="C311" s="107"/>
      <c r="D311" s="107"/>
      <c r="E311" s="107"/>
      <c r="F311" s="366"/>
      <c r="G311" s="928"/>
      <c r="H311" s="929"/>
      <c r="I311" s="930"/>
      <c r="J311" s="116"/>
      <c r="K311" s="116"/>
      <c r="L311" s="116"/>
      <c r="M311" s="116"/>
      <c r="N311" s="116"/>
      <c r="O311" s="116"/>
      <c r="P311" s="116"/>
      <c r="Q311" s="116"/>
      <c r="R311" s="116"/>
      <c r="S311" s="116"/>
      <c r="T311" s="116"/>
      <c r="U311" s="116"/>
    </row>
    <row r="312" spans="1:21" s="340" customFormat="1" x14ac:dyDescent="0.25">
      <c r="A312" s="869" t="s">
        <v>477</v>
      </c>
      <c r="B312" s="869"/>
      <c r="C312" s="869"/>
      <c r="D312" s="869"/>
      <c r="E312" s="869"/>
      <c r="F312" s="366"/>
      <c r="G312" s="242"/>
      <c r="H312" s="115"/>
      <c r="I312" s="116"/>
      <c r="J312" s="116"/>
      <c r="K312" s="116"/>
      <c r="L312" s="116"/>
      <c r="M312" s="116"/>
      <c r="N312" s="116"/>
      <c r="O312" s="116"/>
      <c r="P312" s="116"/>
      <c r="Q312" s="116"/>
      <c r="R312" s="116"/>
      <c r="S312" s="116"/>
      <c r="T312" s="116"/>
      <c r="U312" s="116"/>
    </row>
    <row r="313" spans="1:21" s="340" customFormat="1" x14ac:dyDescent="0.25">
      <c r="A313" s="108"/>
      <c r="B313" s="108"/>
      <c r="C313" s="108"/>
      <c r="D313" s="108"/>
      <c r="E313" s="108"/>
      <c r="F313" s="366"/>
      <c r="G313" s="242"/>
      <c r="H313" s="115"/>
      <c r="I313" s="116"/>
      <c r="J313" s="116"/>
      <c r="K313" s="116"/>
      <c r="L313" s="116"/>
      <c r="M313" s="116"/>
      <c r="N313" s="116"/>
      <c r="O313" s="116"/>
      <c r="P313" s="116"/>
      <c r="Q313" s="116"/>
      <c r="R313" s="116"/>
      <c r="S313" s="116"/>
      <c r="T313" s="116"/>
      <c r="U313" s="116"/>
    </row>
    <row r="314" spans="1:21" s="340" customFormat="1" x14ac:dyDescent="0.25">
      <c r="A314" s="108" t="s">
        <v>291</v>
      </c>
      <c r="B314" s="108"/>
      <c r="C314" s="108"/>
      <c r="D314" s="108"/>
      <c r="E314" s="108"/>
      <c r="F314" s="366"/>
      <c r="G314" s="242"/>
      <c r="H314" s="115"/>
      <c r="I314" s="116"/>
      <c r="J314" s="116"/>
      <c r="K314" s="116"/>
      <c r="L314" s="116"/>
      <c r="M314" s="116"/>
      <c r="N314" s="116"/>
      <c r="O314" s="116"/>
      <c r="P314" s="116"/>
      <c r="Q314" s="116"/>
      <c r="R314" s="116"/>
      <c r="S314" s="116"/>
      <c r="T314" s="116"/>
      <c r="U314" s="116"/>
    </row>
    <row r="315" spans="1:21" s="340" customFormat="1" x14ac:dyDescent="0.25">
      <c r="A315" s="108"/>
      <c r="B315" s="108"/>
      <c r="C315" s="108"/>
      <c r="D315" s="108"/>
      <c r="E315" s="108"/>
      <c r="F315" s="366"/>
      <c r="G315" s="399"/>
      <c r="H315" s="115"/>
      <c r="I315" s="116"/>
      <c r="J315" s="116"/>
      <c r="K315" s="116"/>
      <c r="L315" s="116"/>
      <c r="M315" s="116"/>
      <c r="N315" s="116"/>
      <c r="O315" s="116"/>
      <c r="P315" s="116"/>
      <c r="Q315" s="116"/>
      <c r="R315" s="116"/>
      <c r="S315" s="116"/>
      <c r="T315" s="116"/>
      <c r="U315" s="116"/>
    </row>
    <row r="316" spans="1:21" s="340" customFormat="1" ht="21" customHeight="1" x14ac:dyDescent="0.25">
      <c r="A316" s="884" t="s">
        <v>292</v>
      </c>
      <c r="B316" s="884"/>
      <c r="C316" s="884"/>
      <c r="D316" s="884"/>
      <c r="E316" s="884"/>
      <c r="F316" s="366"/>
      <c r="G316" s="242"/>
      <c r="H316" s="115"/>
      <c r="I316" s="116"/>
      <c r="J316" s="116"/>
      <c r="K316" s="116"/>
      <c r="L316" s="116"/>
      <c r="M316" s="116"/>
      <c r="N316" s="116"/>
      <c r="O316" s="116"/>
      <c r="P316" s="116"/>
      <c r="Q316" s="116"/>
      <c r="R316" s="116"/>
      <c r="S316" s="116"/>
      <c r="T316" s="116"/>
      <c r="U316" s="116"/>
    </row>
    <row r="317" spans="1:21" s="340" customFormat="1" x14ac:dyDescent="0.25">
      <c r="A317" s="106"/>
      <c r="B317" s="395"/>
      <c r="C317" s="107"/>
      <c r="D317" s="107"/>
      <c r="E317" s="107"/>
      <c r="F317" s="366"/>
      <c r="G317" s="242"/>
      <c r="H317" s="115"/>
      <c r="I317" s="116"/>
      <c r="J317" s="116"/>
      <c r="K317" s="116"/>
      <c r="L317" s="116"/>
      <c r="M317" s="116"/>
      <c r="N317" s="116"/>
      <c r="O317" s="116"/>
      <c r="P317" s="116"/>
      <c r="Q317" s="116"/>
      <c r="R317" s="116"/>
      <c r="S317" s="116"/>
      <c r="T317" s="116"/>
      <c r="U317" s="116"/>
    </row>
    <row r="318" spans="1:21" s="340" customFormat="1" x14ac:dyDescent="0.25">
      <c r="A318" s="106" t="s">
        <v>178</v>
      </c>
      <c r="B318" s="107"/>
      <c r="C318" s="127"/>
      <c r="D318" s="127"/>
      <c r="E318" s="127"/>
      <c r="F318" s="366"/>
      <c r="G318" s="124" t="s">
        <v>140</v>
      </c>
      <c r="H318" s="115"/>
      <c r="I318" s="116"/>
      <c r="J318" s="116"/>
      <c r="K318" s="116"/>
      <c r="L318" s="116"/>
      <c r="M318" s="116"/>
      <c r="N318" s="116"/>
      <c r="O318" s="116"/>
      <c r="P318" s="116"/>
      <c r="Q318" s="116"/>
      <c r="R318" s="116"/>
      <c r="S318" s="116"/>
      <c r="T318" s="116"/>
      <c r="U318" s="116"/>
    </row>
    <row r="319" spans="1:21" s="340" customFormat="1" x14ac:dyDescent="0.25">
      <c r="A319" s="109"/>
      <c r="B319" s="109"/>
      <c r="C319" s="127"/>
      <c r="D319" s="127"/>
      <c r="E319" s="127"/>
      <c r="F319" s="366"/>
      <c r="G319" s="124"/>
      <c r="H319" s="115"/>
      <c r="I319" s="116"/>
      <c r="J319" s="116"/>
      <c r="K319" s="116"/>
      <c r="L319" s="116"/>
      <c r="M319" s="116"/>
      <c r="N319" s="116"/>
      <c r="O319" s="116"/>
      <c r="P319" s="116"/>
      <c r="Q319" s="116"/>
      <c r="R319" s="116"/>
      <c r="S319" s="116"/>
      <c r="T319" s="116"/>
      <c r="U319" s="116"/>
    </row>
    <row r="320" spans="1:21" s="340" customFormat="1" x14ac:dyDescent="0.25">
      <c r="A320" s="109"/>
      <c r="B320" s="109"/>
      <c r="C320" s="127"/>
      <c r="D320" s="127"/>
      <c r="E320" s="127"/>
      <c r="F320" s="366"/>
      <c r="G320" s="242"/>
      <c r="H320" s="115"/>
      <c r="I320" s="116"/>
      <c r="J320" s="116"/>
      <c r="K320" s="116"/>
      <c r="L320" s="116"/>
      <c r="M320" s="116"/>
      <c r="N320" s="116"/>
      <c r="O320" s="116"/>
      <c r="P320" s="116"/>
      <c r="Q320" s="116"/>
      <c r="R320" s="116"/>
      <c r="S320" s="116"/>
      <c r="T320" s="116"/>
      <c r="U320" s="116"/>
    </row>
    <row r="321" spans="1:21" s="340" customFormat="1" x14ac:dyDescent="0.25">
      <c r="A321" s="104" t="s">
        <v>174</v>
      </c>
      <c r="B321" s="104"/>
      <c r="F321" s="366"/>
      <c r="G321" s="242"/>
      <c r="H321" s="115"/>
      <c r="I321" s="116"/>
      <c r="J321" s="116"/>
      <c r="K321" s="116"/>
      <c r="L321" s="116"/>
      <c r="M321" s="116"/>
      <c r="N321" s="116"/>
      <c r="O321" s="116"/>
      <c r="P321" s="116"/>
      <c r="Q321" s="116"/>
      <c r="R321" s="116"/>
      <c r="S321" s="116"/>
      <c r="T321" s="116"/>
      <c r="U321" s="116"/>
    </row>
    <row r="322" spans="1:21" s="340" customFormat="1" x14ac:dyDescent="0.25">
      <c r="A322" s="104"/>
      <c r="B322" s="104"/>
      <c r="F322" s="366"/>
      <c r="G322" s="904" t="s">
        <v>479</v>
      </c>
      <c r="H322" s="905"/>
      <c r="I322" s="906"/>
      <c r="J322" s="116"/>
      <c r="K322" s="116"/>
      <c r="L322" s="116"/>
      <c r="M322" s="116"/>
      <c r="N322" s="116"/>
      <c r="O322" s="116"/>
      <c r="P322" s="116"/>
      <c r="Q322" s="116"/>
      <c r="R322" s="116"/>
      <c r="S322" s="116"/>
      <c r="T322" s="116"/>
      <c r="U322" s="116"/>
    </row>
    <row r="323" spans="1:21" s="340" customFormat="1" ht="16.5" customHeight="1" x14ac:dyDescent="0.25">
      <c r="A323" s="870" t="s">
        <v>257</v>
      </c>
      <c r="B323" s="870"/>
      <c r="C323" s="870"/>
      <c r="D323" s="870"/>
      <c r="E323" s="870"/>
      <c r="F323" s="366"/>
      <c r="G323" s="907"/>
      <c r="H323" s="908"/>
      <c r="I323" s="909"/>
      <c r="J323" s="403"/>
      <c r="K323" s="403"/>
      <c r="L323" s="116"/>
      <c r="M323" s="116"/>
      <c r="N323" s="116"/>
      <c r="O323" s="116"/>
      <c r="P323" s="116"/>
      <c r="Q323" s="116"/>
      <c r="R323" s="116"/>
      <c r="S323" s="116"/>
      <c r="T323" s="116"/>
      <c r="U323" s="116"/>
    </row>
    <row r="324" spans="1:21" s="340" customFormat="1" x14ac:dyDescent="0.25">
      <c r="A324" s="881" t="s">
        <v>478</v>
      </c>
      <c r="B324" s="882"/>
      <c r="C324" s="882"/>
      <c r="D324" s="882"/>
      <c r="E324" s="882"/>
      <c r="F324" s="366"/>
      <c r="G324" s="907"/>
      <c r="H324" s="908"/>
      <c r="I324" s="909"/>
      <c r="J324" s="403"/>
      <c r="K324" s="403"/>
      <c r="L324" s="116"/>
      <c r="M324" s="116"/>
      <c r="N324" s="116"/>
      <c r="O324" s="116"/>
      <c r="P324" s="116"/>
      <c r="Q324" s="116"/>
      <c r="R324" s="116"/>
      <c r="S324" s="116"/>
      <c r="T324" s="116"/>
      <c r="U324" s="116"/>
    </row>
    <row r="325" spans="1:21" s="340" customFormat="1" x14ac:dyDescent="0.25">
      <c r="A325" s="127" t="s">
        <v>157</v>
      </c>
      <c r="B325" s="109"/>
      <c r="C325" s="127"/>
      <c r="D325" s="127"/>
      <c r="E325" s="127"/>
      <c r="F325" s="366"/>
      <c r="G325" s="907"/>
      <c r="H325" s="908"/>
      <c r="I325" s="909"/>
      <c r="J325" s="116"/>
      <c r="K325" s="116"/>
      <c r="L325" s="116"/>
      <c r="M325" s="116"/>
      <c r="N325" s="116"/>
      <c r="O325" s="116"/>
      <c r="P325" s="116"/>
      <c r="Q325" s="116"/>
      <c r="R325" s="116"/>
      <c r="S325" s="116"/>
      <c r="T325" s="116"/>
      <c r="U325" s="116"/>
    </row>
    <row r="326" spans="1:21" s="340" customFormat="1" ht="16.5" customHeight="1" x14ac:dyDescent="0.25">
      <c r="A326" s="128" t="s">
        <v>158</v>
      </c>
      <c r="B326" s="109"/>
      <c r="C326" s="127"/>
      <c r="D326" s="127"/>
      <c r="E326" s="127"/>
      <c r="F326" s="366"/>
      <c r="G326" s="910"/>
      <c r="H326" s="911"/>
      <c r="I326" s="912"/>
      <c r="J326" s="116"/>
      <c r="K326" s="116"/>
      <c r="L326" s="116"/>
      <c r="M326" s="116"/>
      <c r="N326" s="116"/>
      <c r="O326" s="116"/>
      <c r="P326" s="116"/>
      <c r="Q326" s="116"/>
      <c r="R326" s="116"/>
      <c r="S326" s="116"/>
      <c r="T326" s="116"/>
      <c r="U326" s="116"/>
    </row>
    <row r="327" spans="1:21" s="340" customFormat="1" x14ac:dyDescent="0.25">
      <c r="A327" s="109"/>
      <c r="B327" s="109"/>
      <c r="C327" s="127"/>
      <c r="D327" s="127"/>
      <c r="E327" s="127"/>
      <c r="F327" s="366"/>
      <c r="G327" s="242"/>
      <c r="H327" s="115"/>
      <c r="I327" s="116"/>
      <c r="J327" s="116"/>
      <c r="K327" s="116"/>
      <c r="L327" s="116"/>
      <c r="M327" s="116"/>
      <c r="N327" s="116"/>
      <c r="O327" s="116"/>
      <c r="P327" s="116"/>
      <c r="Q327" s="116"/>
      <c r="R327" s="116"/>
      <c r="S327" s="116"/>
      <c r="T327" s="116"/>
      <c r="U327" s="116"/>
    </row>
    <row r="328" spans="1:21" s="340" customFormat="1" ht="20.25" customHeight="1" x14ac:dyDescent="0.25">
      <c r="A328" s="253" t="s">
        <v>131</v>
      </c>
      <c r="B328" s="109"/>
      <c r="C328" s="127"/>
      <c r="D328" s="127"/>
      <c r="E328" s="127"/>
      <c r="F328" s="366"/>
      <c r="G328" s="242"/>
      <c r="H328" s="115"/>
      <c r="I328" s="116"/>
      <c r="J328" s="116"/>
      <c r="K328" s="116"/>
      <c r="L328" s="116"/>
      <c r="M328" s="116"/>
      <c r="N328" s="116"/>
      <c r="O328" s="116"/>
      <c r="P328" s="116"/>
      <c r="Q328" s="116"/>
      <c r="R328" s="116"/>
      <c r="S328" s="116"/>
      <c r="T328" s="116"/>
      <c r="U328" s="116"/>
    </row>
    <row r="329" spans="1:21" s="340" customFormat="1" x14ac:dyDescent="0.25">
      <c r="A329" s="106"/>
      <c r="B329" s="395"/>
      <c r="C329" s="107"/>
      <c r="D329" s="107"/>
      <c r="E329" s="107"/>
      <c r="F329" s="366"/>
      <c r="G329" s="242"/>
      <c r="H329" s="115"/>
      <c r="I329" s="116"/>
      <c r="J329" s="116"/>
      <c r="K329" s="116"/>
      <c r="L329" s="116"/>
      <c r="M329" s="116"/>
      <c r="N329" s="116"/>
      <c r="O329" s="116"/>
      <c r="P329" s="116"/>
      <c r="Q329" s="116"/>
      <c r="R329" s="116"/>
      <c r="S329" s="116"/>
      <c r="T329" s="116"/>
      <c r="U329" s="116"/>
    </row>
    <row r="330" spans="1:21" s="340" customFormat="1" x14ac:dyDescent="0.25">
      <c r="A330" s="106"/>
      <c r="B330" s="107"/>
      <c r="C330" s="127"/>
      <c r="D330" s="127"/>
      <c r="E330" s="127"/>
      <c r="F330" s="366"/>
      <c r="G330" s="242"/>
      <c r="H330" s="115"/>
      <c r="I330" s="116"/>
      <c r="J330" s="116"/>
      <c r="K330" s="116"/>
      <c r="L330" s="116"/>
      <c r="M330" s="116"/>
      <c r="N330" s="116"/>
      <c r="O330" s="116"/>
      <c r="P330" s="116"/>
      <c r="Q330" s="116"/>
      <c r="R330" s="116"/>
      <c r="S330" s="116"/>
      <c r="T330" s="116"/>
      <c r="U330" s="116"/>
    </row>
    <row r="331" spans="1:21" s="340" customFormat="1" x14ac:dyDescent="0.25">
      <c r="A331" s="106" t="s">
        <v>178</v>
      </c>
      <c r="B331" s="109"/>
      <c r="C331" s="127"/>
      <c r="D331" s="127"/>
      <c r="E331" s="127"/>
      <c r="F331" s="366"/>
      <c r="G331" s="242"/>
      <c r="H331" s="115"/>
      <c r="I331" s="116"/>
      <c r="J331" s="116"/>
      <c r="K331" s="116"/>
      <c r="L331" s="116"/>
      <c r="M331" s="116"/>
      <c r="N331" s="116"/>
      <c r="O331" s="116"/>
      <c r="P331" s="116"/>
      <c r="Q331" s="116"/>
      <c r="R331" s="116"/>
      <c r="S331" s="116"/>
      <c r="T331" s="116"/>
      <c r="U331" s="116"/>
    </row>
    <row r="332" spans="1:21" s="340" customFormat="1" x14ac:dyDescent="0.25">
      <c r="A332" s="109"/>
      <c r="B332" s="109"/>
      <c r="C332" s="127"/>
      <c r="D332" s="127"/>
      <c r="E332" s="127"/>
      <c r="F332" s="366"/>
      <c r="G332" s="502" t="s">
        <v>140</v>
      </c>
      <c r="H332" s="115"/>
      <c r="I332" s="116"/>
      <c r="J332" s="116"/>
      <c r="K332" s="116"/>
      <c r="L332" s="116"/>
      <c r="M332" s="116"/>
      <c r="N332" s="116"/>
      <c r="O332" s="116"/>
      <c r="P332" s="116"/>
      <c r="Q332" s="116"/>
      <c r="R332" s="116"/>
      <c r="S332" s="116"/>
      <c r="T332" s="116"/>
      <c r="U332" s="116"/>
    </row>
    <row r="333" spans="1:21" s="340" customFormat="1" x14ac:dyDescent="0.25">
      <c r="A333" s="109"/>
      <c r="B333" s="109"/>
      <c r="C333" s="127"/>
      <c r="D333" s="127"/>
      <c r="E333" s="127"/>
      <c r="F333" s="366"/>
      <c r="G333" s="242"/>
      <c r="H333" s="115"/>
      <c r="I333" s="116"/>
      <c r="J333" s="116"/>
      <c r="K333" s="116"/>
      <c r="L333" s="116"/>
      <c r="M333" s="116"/>
      <c r="N333" s="116"/>
      <c r="O333" s="116"/>
      <c r="P333" s="116"/>
      <c r="Q333" s="116"/>
      <c r="R333" s="116"/>
      <c r="S333" s="116"/>
      <c r="T333" s="116"/>
      <c r="U333" s="116"/>
    </row>
    <row r="334" spans="1:21" s="340" customFormat="1" x14ac:dyDescent="0.25">
      <c r="A334" s="109" t="s">
        <v>175</v>
      </c>
      <c r="B334" s="109"/>
      <c r="C334" s="127"/>
      <c r="D334" s="127"/>
      <c r="E334" s="127"/>
      <c r="F334" s="366"/>
      <c r="G334" s="242"/>
      <c r="H334" s="115"/>
      <c r="I334" s="116"/>
      <c r="J334" s="116"/>
      <c r="K334" s="116"/>
      <c r="L334" s="116"/>
      <c r="M334" s="116"/>
      <c r="N334" s="116"/>
      <c r="O334" s="116"/>
      <c r="P334" s="116"/>
      <c r="Q334" s="116"/>
      <c r="R334" s="116"/>
      <c r="S334" s="116"/>
      <c r="T334" s="116"/>
      <c r="U334" s="116"/>
    </row>
    <row r="335" spans="1:21" s="340" customFormat="1" x14ac:dyDescent="0.25">
      <c r="A335" s="109"/>
      <c r="B335" s="109"/>
      <c r="C335" s="127"/>
      <c r="D335" s="127"/>
      <c r="E335" s="127"/>
      <c r="F335" s="366"/>
      <c r="G335" s="242"/>
      <c r="H335" s="115"/>
      <c r="I335" s="116"/>
      <c r="J335" s="116"/>
      <c r="K335" s="116"/>
      <c r="L335" s="116"/>
      <c r="M335" s="116"/>
      <c r="N335" s="116"/>
      <c r="O335" s="116"/>
      <c r="P335" s="116"/>
      <c r="Q335" s="116"/>
      <c r="R335" s="116"/>
      <c r="S335" s="116"/>
      <c r="T335" s="116"/>
      <c r="U335" s="116"/>
    </row>
    <row r="336" spans="1:21" s="340" customFormat="1" x14ac:dyDescent="0.25">
      <c r="A336" s="861" t="s">
        <v>495</v>
      </c>
      <c r="B336" s="861"/>
      <c r="C336" s="861"/>
      <c r="D336" s="861"/>
      <c r="E336" s="861"/>
      <c r="F336" s="366"/>
      <c r="G336" s="242"/>
      <c r="H336" s="115"/>
      <c r="I336" s="116"/>
      <c r="J336" s="116"/>
      <c r="K336" s="116"/>
      <c r="L336" s="116"/>
      <c r="M336" s="116"/>
      <c r="N336" s="116"/>
      <c r="O336" s="116"/>
      <c r="P336" s="116"/>
      <c r="Q336" s="116"/>
      <c r="R336" s="116"/>
      <c r="S336" s="116"/>
      <c r="T336" s="116"/>
      <c r="U336" s="116"/>
    </row>
    <row r="337" spans="1:21" s="340" customFormat="1" x14ac:dyDescent="0.25">
      <c r="A337" s="418" t="s">
        <v>233</v>
      </c>
      <c r="B337" s="420">
        <v>0</v>
      </c>
      <c r="C337" s="107"/>
      <c r="D337" s="107"/>
      <c r="E337" s="107"/>
      <c r="F337" s="366"/>
      <c r="G337" s="242"/>
      <c r="H337" s="115"/>
      <c r="I337" s="116"/>
      <c r="J337" s="116"/>
      <c r="K337" s="116"/>
      <c r="L337" s="116"/>
      <c r="M337" s="116"/>
      <c r="N337" s="116"/>
      <c r="O337" s="116"/>
      <c r="P337" s="116"/>
      <c r="Q337" s="116"/>
      <c r="R337" s="116"/>
      <c r="S337" s="116"/>
      <c r="T337" s="116"/>
      <c r="U337" s="116"/>
    </row>
    <row r="338" spans="1:21" s="340" customFormat="1" x14ac:dyDescent="0.25">
      <c r="A338" s="419" t="s">
        <v>234</v>
      </c>
      <c r="B338" s="421">
        <v>0</v>
      </c>
      <c r="C338" s="107"/>
      <c r="D338" s="107"/>
      <c r="E338" s="107"/>
      <c r="F338" s="366"/>
      <c r="G338" s="131"/>
      <c r="H338" s="132"/>
      <c r="I338" s="113"/>
      <c r="J338" s="116"/>
      <c r="K338" s="116"/>
      <c r="L338" s="116"/>
      <c r="M338" s="116"/>
      <c r="N338" s="116"/>
      <c r="O338" s="116"/>
      <c r="P338" s="116"/>
      <c r="Q338" s="116"/>
      <c r="R338" s="116"/>
      <c r="S338" s="116"/>
      <c r="T338" s="116"/>
      <c r="U338" s="116"/>
    </row>
    <row r="339" spans="1:21" s="340" customFormat="1" x14ac:dyDescent="0.25">
      <c r="A339" s="127"/>
      <c r="B339" s="127"/>
      <c r="C339" s="127"/>
      <c r="D339" s="127"/>
      <c r="E339" s="127"/>
      <c r="F339" s="366"/>
      <c r="G339" s="131"/>
      <c r="H339" s="132"/>
      <c r="I339" s="113"/>
      <c r="J339" s="113"/>
      <c r="K339" s="113"/>
      <c r="L339" s="113"/>
      <c r="M339" s="113"/>
      <c r="N339" s="113"/>
      <c r="O339" s="113"/>
      <c r="P339" s="113"/>
      <c r="Q339" s="113"/>
      <c r="R339" s="113"/>
      <c r="S339" s="116"/>
      <c r="T339" s="116"/>
      <c r="U339" s="116"/>
    </row>
    <row r="340" spans="1:21" s="340" customFormat="1" ht="31.5" customHeight="1" x14ac:dyDescent="0.25">
      <c r="A340" s="879" t="s">
        <v>223</v>
      </c>
      <c r="B340" s="879"/>
      <c r="C340" s="879"/>
      <c r="D340" s="879"/>
      <c r="E340" s="879"/>
      <c r="F340" s="366"/>
      <c r="G340" s="131"/>
      <c r="H340" s="132"/>
      <c r="I340" s="113"/>
      <c r="J340" s="113"/>
      <c r="K340" s="113"/>
      <c r="L340" s="113"/>
      <c r="M340" s="113"/>
      <c r="N340" s="113"/>
      <c r="O340" s="113"/>
      <c r="P340" s="113"/>
      <c r="Q340" s="113"/>
      <c r="R340" s="113"/>
      <c r="S340" s="116"/>
      <c r="T340" s="116"/>
      <c r="U340" s="116"/>
    </row>
    <row r="341" spans="1:21" s="340" customFormat="1" ht="108.75" customHeight="1" x14ac:dyDescent="0.25">
      <c r="A341" s="858"/>
      <c r="B341" s="859"/>
      <c r="C341" s="859"/>
      <c r="D341" s="859"/>
      <c r="E341" s="860"/>
      <c r="F341" s="366"/>
      <c r="G341" s="131"/>
      <c r="H341" s="132"/>
      <c r="I341" s="113"/>
      <c r="J341" s="113"/>
      <c r="K341" s="113"/>
      <c r="L341" s="113"/>
      <c r="M341" s="113"/>
      <c r="N341" s="113"/>
      <c r="O341" s="113"/>
      <c r="P341" s="113"/>
      <c r="Q341" s="113"/>
      <c r="R341" s="113"/>
      <c r="S341" s="116"/>
      <c r="T341" s="116"/>
      <c r="U341" s="116"/>
    </row>
    <row r="342" spans="1:21" s="340" customFormat="1" x14ac:dyDescent="0.25">
      <c r="A342" s="396"/>
      <c r="B342" s="396"/>
      <c r="C342" s="396"/>
      <c r="D342" s="396"/>
      <c r="E342" s="396"/>
      <c r="F342" s="366"/>
      <c r="G342" s="400"/>
      <c r="H342" s="132"/>
      <c r="I342" s="113"/>
      <c r="J342" s="113"/>
      <c r="K342" s="113"/>
      <c r="L342" s="113"/>
      <c r="M342" s="113"/>
      <c r="N342" s="113"/>
      <c r="O342" s="113"/>
      <c r="P342" s="113"/>
      <c r="Q342" s="113"/>
      <c r="R342" s="113"/>
      <c r="S342" s="116"/>
      <c r="T342" s="116"/>
      <c r="U342" s="116"/>
    </row>
    <row r="343" spans="1:21" s="340" customFormat="1" x14ac:dyDescent="0.25">
      <c r="A343" s="867" t="s">
        <v>179</v>
      </c>
      <c r="B343" s="867"/>
      <c r="C343" s="867"/>
      <c r="D343" s="867"/>
      <c r="E343" s="867"/>
      <c r="F343" s="366"/>
      <c r="G343" s="367"/>
      <c r="H343" s="115"/>
      <c r="I343" s="116"/>
      <c r="J343" s="113"/>
      <c r="K343" s="113"/>
      <c r="L343" s="113"/>
      <c r="M343" s="113"/>
      <c r="N343" s="113"/>
      <c r="O343" s="113"/>
      <c r="P343" s="113"/>
      <c r="Q343" s="113"/>
      <c r="R343" s="113"/>
      <c r="S343" s="116"/>
      <c r="T343" s="116"/>
      <c r="U343" s="116"/>
    </row>
    <row r="344" spans="1:21" s="340" customFormat="1" x14ac:dyDescent="0.25">
      <c r="A344" s="106"/>
      <c r="B344" s="395"/>
      <c r="C344" s="107"/>
      <c r="D344" s="107"/>
      <c r="E344" s="401"/>
      <c r="F344" s="366"/>
      <c r="G344" s="367"/>
      <c r="H344" s="115"/>
      <c r="I344" s="116"/>
      <c r="J344" s="116"/>
      <c r="K344" s="116"/>
      <c r="L344" s="116"/>
      <c r="M344" s="116"/>
      <c r="N344" s="116"/>
      <c r="O344" s="116"/>
      <c r="P344" s="116"/>
      <c r="Q344" s="116"/>
      <c r="R344" s="116"/>
      <c r="S344" s="116"/>
      <c r="T344" s="116"/>
      <c r="U344" s="116"/>
    </row>
    <row r="345" spans="1:21" s="340" customFormat="1" x14ac:dyDescent="0.25">
      <c r="A345" s="401"/>
      <c r="B345" s="401"/>
      <c r="C345" s="401"/>
      <c r="D345" s="401"/>
      <c r="E345" s="401"/>
      <c r="F345" s="366"/>
      <c r="G345" s="131"/>
      <c r="H345" s="115"/>
      <c r="I345" s="116"/>
      <c r="J345" s="116"/>
      <c r="K345" s="116"/>
      <c r="L345" s="116"/>
      <c r="M345" s="116"/>
      <c r="N345" s="116"/>
      <c r="O345" s="116"/>
      <c r="P345" s="116"/>
      <c r="Q345" s="116"/>
      <c r="R345" s="116"/>
      <c r="S345" s="116"/>
      <c r="T345" s="116"/>
      <c r="U345" s="116"/>
    </row>
    <row r="346" spans="1:21" s="340" customFormat="1" x14ac:dyDescent="0.25">
      <c r="A346" s="857" t="s">
        <v>180</v>
      </c>
      <c r="B346" s="857"/>
      <c r="C346" s="857"/>
      <c r="D346" s="857"/>
      <c r="E346" s="857"/>
      <c r="F346" s="366"/>
      <c r="G346" s="131"/>
      <c r="H346" s="115"/>
      <c r="I346" s="116"/>
      <c r="J346" s="116"/>
      <c r="K346" s="116"/>
      <c r="L346" s="116"/>
      <c r="M346" s="116"/>
      <c r="N346" s="116"/>
      <c r="O346" s="116"/>
      <c r="P346" s="116"/>
      <c r="Q346" s="116"/>
      <c r="R346" s="116"/>
      <c r="S346" s="116"/>
      <c r="T346" s="116"/>
      <c r="U346" s="116"/>
    </row>
    <row r="347" spans="1:21" s="340" customFormat="1" x14ac:dyDescent="0.25">
      <c r="A347" s="858"/>
      <c r="B347" s="859"/>
      <c r="C347" s="859"/>
      <c r="D347" s="859"/>
      <c r="E347" s="860"/>
      <c r="F347" s="366"/>
      <c r="G347" s="131"/>
      <c r="H347" s="115"/>
      <c r="I347" s="116"/>
      <c r="J347" s="116"/>
      <c r="K347" s="116"/>
      <c r="L347" s="116"/>
      <c r="M347" s="116"/>
      <c r="N347" s="116"/>
      <c r="O347" s="116"/>
      <c r="P347" s="116"/>
      <c r="Q347" s="116"/>
      <c r="R347" s="116"/>
      <c r="S347" s="116"/>
      <c r="T347" s="116"/>
      <c r="U347" s="116"/>
    </row>
    <row r="348" spans="1:21" s="410" customFormat="1" x14ac:dyDescent="0.25">
      <c r="A348" s="343"/>
      <c r="B348" s="343"/>
      <c r="C348" s="343"/>
      <c r="D348" s="343"/>
      <c r="E348" s="343"/>
      <c r="F348" s="366"/>
      <c r="G348" s="131"/>
      <c r="H348" s="115"/>
      <c r="I348" s="116"/>
      <c r="J348" s="116"/>
      <c r="K348" s="116"/>
      <c r="L348" s="116"/>
      <c r="M348" s="116"/>
      <c r="N348" s="116"/>
      <c r="O348" s="116"/>
      <c r="P348" s="116"/>
      <c r="Q348" s="116"/>
      <c r="R348" s="116"/>
      <c r="S348" s="116"/>
      <c r="T348" s="116"/>
      <c r="U348" s="116"/>
    </row>
    <row r="349" spans="1:21" s="340" customFormat="1" x14ac:dyDescent="0.25">
      <c r="A349" s="107"/>
      <c r="B349" s="107"/>
      <c r="C349" s="107"/>
      <c r="D349" s="107"/>
      <c r="E349" s="107"/>
      <c r="F349" s="366"/>
      <c r="G349" s="502" t="s">
        <v>140</v>
      </c>
      <c r="H349" s="115"/>
      <c r="I349" s="116"/>
      <c r="J349" s="116"/>
      <c r="K349" s="116"/>
      <c r="L349" s="116"/>
      <c r="M349" s="116"/>
      <c r="N349" s="116"/>
      <c r="O349" s="116"/>
      <c r="P349" s="116"/>
      <c r="Q349" s="116"/>
      <c r="R349" s="116"/>
      <c r="S349" s="116"/>
      <c r="T349" s="116"/>
      <c r="U349" s="116"/>
    </row>
    <row r="350" spans="1:21" s="340" customFormat="1" ht="132.75" customHeight="1" x14ac:dyDescent="0.25">
      <c r="A350" s="857" t="s">
        <v>709</v>
      </c>
      <c r="B350" s="857"/>
      <c r="C350" s="857"/>
      <c r="D350" s="857"/>
      <c r="E350" s="857"/>
      <c r="F350" s="366"/>
      <c r="G350" s="242"/>
      <c r="H350" s="115"/>
      <c r="I350" s="116"/>
      <c r="J350" s="116"/>
      <c r="K350" s="116"/>
      <c r="L350" s="116"/>
      <c r="M350" s="116"/>
      <c r="N350" s="116"/>
      <c r="O350" s="116"/>
      <c r="P350" s="116"/>
      <c r="Q350" s="116"/>
      <c r="R350" s="116"/>
      <c r="S350" s="116"/>
      <c r="T350" s="116"/>
      <c r="U350" s="116"/>
    </row>
    <row r="351" spans="1:21" s="340" customFormat="1" x14ac:dyDescent="0.25">
      <c r="A351" s="109"/>
      <c r="B351" s="109"/>
      <c r="C351" s="127"/>
      <c r="D351" s="127"/>
      <c r="E351" s="127"/>
      <c r="F351" s="366"/>
      <c r="G351" s="308"/>
      <c r="H351" s="115"/>
      <c r="I351" s="116"/>
      <c r="J351" s="116"/>
      <c r="K351" s="116"/>
      <c r="L351" s="116"/>
      <c r="M351" s="116"/>
      <c r="N351" s="116"/>
      <c r="O351" s="116"/>
      <c r="P351" s="116"/>
      <c r="Q351" s="116"/>
      <c r="R351" s="116"/>
      <c r="S351" s="116"/>
      <c r="T351" s="116"/>
      <c r="U351" s="116"/>
    </row>
    <row r="352" spans="1:21" s="340" customFormat="1" ht="14.4" x14ac:dyDescent="0.3">
      <c r="A352" s="568" t="s">
        <v>199</v>
      </c>
      <c r="B352" s="402"/>
      <c r="C352" s="402"/>
      <c r="D352" s="127"/>
      <c r="E352" s="371"/>
      <c r="F352" s="366"/>
      <c r="G352" s="73"/>
      <c r="H352" s="74"/>
      <c r="I352" s="70"/>
      <c r="J352" s="116"/>
      <c r="K352" s="116"/>
      <c r="L352" s="116"/>
      <c r="M352" s="116"/>
      <c r="N352" s="116"/>
      <c r="O352" s="116"/>
      <c r="P352" s="116"/>
      <c r="Q352" s="116"/>
      <c r="R352" s="116"/>
      <c r="S352" s="116"/>
      <c r="T352" s="116"/>
      <c r="U352" s="116"/>
    </row>
    <row r="353" spans="1:21" ht="15.6" x14ac:dyDescent="0.3">
      <c r="A353" s="852"/>
      <c r="B353" s="852"/>
      <c r="C353" s="852"/>
      <c r="D353" s="82"/>
      <c r="E353" s="82"/>
      <c r="H353" s="74"/>
      <c r="I353" s="70"/>
      <c r="J353" s="70"/>
      <c r="K353" s="70"/>
      <c r="L353" s="70"/>
      <c r="M353" s="70"/>
      <c r="N353" s="70"/>
      <c r="O353" s="70"/>
      <c r="P353" s="70"/>
      <c r="Q353" s="70"/>
      <c r="R353" s="70"/>
      <c r="S353" s="70"/>
      <c r="T353" s="70"/>
      <c r="U353" s="70"/>
    </row>
    <row r="354" spans="1:21" x14ac:dyDescent="0.3">
      <c r="A354" s="82"/>
      <c r="B354" s="82"/>
      <c r="C354" s="82"/>
      <c r="D354" s="82"/>
      <c r="E354" s="82"/>
      <c r="H354" s="74"/>
      <c r="I354" s="70"/>
      <c r="J354" s="70"/>
      <c r="K354" s="70"/>
      <c r="L354" s="70"/>
      <c r="M354" s="70"/>
      <c r="N354" s="70"/>
      <c r="O354" s="70"/>
      <c r="P354" s="70"/>
      <c r="Q354" s="70"/>
      <c r="R354" s="70"/>
      <c r="S354" s="70"/>
      <c r="T354" s="70"/>
      <c r="U354" s="70"/>
    </row>
    <row r="355" spans="1:21" x14ac:dyDescent="0.3">
      <c r="H355" s="74"/>
      <c r="I355" s="70"/>
      <c r="J355" s="70"/>
      <c r="K355" s="70"/>
      <c r="L355" s="70"/>
      <c r="M355" s="70"/>
      <c r="N355" s="70"/>
      <c r="O355" s="70"/>
      <c r="P355" s="70"/>
      <c r="Q355" s="70"/>
      <c r="R355" s="70"/>
      <c r="S355" s="70"/>
      <c r="T355" s="70"/>
      <c r="U355" s="70"/>
    </row>
    <row r="356" spans="1:21" x14ac:dyDescent="0.3">
      <c r="H356" s="74"/>
      <c r="I356" s="70"/>
      <c r="J356" s="70"/>
      <c r="K356" s="70"/>
      <c r="L356" s="70"/>
      <c r="M356" s="70"/>
      <c r="N356" s="70"/>
      <c r="O356" s="70"/>
      <c r="P356" s="70"/>
      <c r="Q356" s="70"/>
      <c r="R356" s="70"/>
      <c r="S356" s="70"/>
      <c r="T356" s="70"/>
      <c r="U356" s="70"/>
    </row>
    <row r="357" spans="1:21" x14ac:dyDescent="0.3">
      <c r="J357" s="70"/>
      <c r="K357" s="70"/>
      <c r="L357" s="70"/>
      <c r="M357" s="70"/>
      <c r="N357" s="70"/>
      <c r="O357" s="70"/>
      <c r="P357" s="70"/>
      <c r="Q357" s="70"/>
      <c r="R357" s="70"/>
      <c r="S357" s="70"/>
      <c r="T357" s="70"/>
      <c r="U357" s="70"/>
    </row>
  </sheetData>
  <sheetProtection algorithmName="SHA-512" hashValue="Eu4pnISZX6cENPUGuXxSyN//PRPeQ/nn44KoF1WxHiq6Eiy1+UfdXxv7Q7E8TGhJFdL7AParkntwLnQ/m+lE+Q==" saltValue="CrqkQ9jR9TLTfkUJOC8GWg==" spinCount="100000" sheet="1" objects="1" scenarios="1" formatCells="0" formatRows="0" insertHyperlinks="0" selectLockedCells="1"/>
  <mergeCells count="128">
    <mergeCell ref="B52:C52"/>
    <mergeCell ref="B53:C53"/>
    <mergeCell ref="B54:C54"/>
    <mergeCell ref="B43:C43"/>
    <mergeCell ref="B44:C44"/>
    <mergeCell ref="B45:C45"/>
    <mergeCell ref="B48:C48"/>
    <mergeCell ref="B49:C49"/>
    <mergeCell ref="B50:C50"/>
    <mergeCell ref="J186:U186"/>
    <mergeCell ref="A138:B138"/>
    <mergeCell ref="G158:H158"/>
    <mergeCell ref="A66:E66"/>
    <mergeCell ref="A78:C78"/>
    <mergeCell ref="A80:C80"/>
    <mergeCell ref="A160:C160"/>
    <mergeCell ref="A171:C171"/>
    <mergeCell ref="G157:H157"/>
    <mergeCell ref="A132:B132"/>
    <mergeCell ref="A126:B126"/>
    <mergeCell ref="G322:I326"/>
    <mergeCell ref="G305:I305"/>
    <mergeCell ref="A83:C83"/>
    <mergeCell ref="A84:C84"/>
    <mergeCell ref="A92:C92"/>
    <mergeCell ref="A100:C100"/>
    <mergeCell ref="A108:C108"/>
    <mergeCell ref="A116:C116"/>
    <mergeCell ref="A124:C124"/>
    <mergeCell ref="A125:B125"/>
    <mergeCell ref="A128:B128"/>
    <mergeCell ref="A134:B134"/>
    <mergeCell ref="A111:B111"/>
    <mergeCell ref="G260:I261"/>
    <mergeCell ref="A112:B112"/>
    <mergeCell ref="G211:I211"/>
    <mergeCell ref="G212:I212"/>
    <mergeCell ref="G307:I311"/>
    <mergeCell ref="A117:B117"/>
    <mergeCell ref="G174:H174"/>
    <mergeCell ref="G256:I258"/>
    <mergeCell ref="G266:I268"/>
    <mergeCell ref="A9:E9"/>
    <mergeCell ref="A316:E316"/>
    <mergeCell ref="A242:B242"/>
    <mergeCell ref="A135:B135"/>
    <mergeCell ref="A141:E141"/>
    <mergeCell ref="A140:E140"/>
    <mergeCell ref="A308:E308"/>
    <mergeCell ref="B267:E267"/>
    <mergeCell ref="B286:E286"/>
    <mergeCell ref="A175:C175"/>
    <mergeCell ref="A201:C201"/>
    <mergeCell ref="A208:C208"/>
    <mergeCell ref="A210:C210"/>
    <mergeCell ref="A127:B127"/>
    <mergeCell ref="A110:B110"/>
    <mergeCell ref="A120:B120"/>
    <mergeCell ref="A150:C150"/>
    <mergeCell ref="A118:B118"/>
    <mergeCell ref="A14:B14"/>
    <mergeCell ref="A74:E74"/>
    <mergeCell ref="A31:C31"/>
    <mergeCell ref="A96:B96"/>
    <mergeCell ref="A213:C213"/>
    <mergeCell ref="B51:C51"/>
    <mergeCell ref="A353:C353"/>
    <mergeCell ref="A133:B133"/>
    <mergeCell ref="A257:E257"/>
    <mergeCell ref="A258:E258"/>
    <mergeCell ref="A346:E346"/>
    <mergeCell ref="A347:E347"/>
    <mergeCell ref="A336:E336"/>
    <mergeCell ref="A350:E350"/>
    <mergeCell ref="A239:D239"/>
    <mergeCell ref="A212:C212"/>
    <mergeCell ref="A343:E343"/>
    <mergeCell ref="A251:B251"/>
    <mergeCell ref="A312:E312"/>
    <mergeCell ref="A323:E323"/>
    <mergeCell ref="A306:E306"/>
    <mergeCell ref="A253:E253"/>
    <mergeCell ref="A341:E341"/>
    <mergeCell ref="A244:E244"/>
    <mergeCell ref="A219:E219"/>
    <mergeCell ref="A190:C190"/>
    <mergeCell ref="A340:E340"/>
    <mergeCell ref="A217:B217"/>
    <mergeCell ref="A324:E324"/>
    <mergeCell ref="G1:H1"/>
    <mergeCell ref="A87:B87"/>
    <mergeCell ref="A12:E12"/>
    <mergeCell ref="A93:B93"/>
    <mergeCell ref="A94:B94"/>
    <mergeCell ref="A85:B85"/>
    <mergeCell ref="A86:B86"/>
    <mergeCell ref="A18:E18"/>
    <mergeCell ref="A95:B95"/>
    <mergeCell ref="A88:B88"/>
    <mergeCell ref="A3:E3"/>
    <mergeCell ref="A16:E16"/>
    <mergeCell ref="A11:E11"/>
    <mergeCell ref="A60:E60"/>
    <mergeCell ref="A58:B58"/>
    <mergeCell ref="G43:I55"/>
    <mergeCell ref="A68:C68"/>
    <mergeCell ref="A69:C69"/>
    <mergeCell ref="A70:C70"/>
    <mergeCell ref="A71:C71"/>
    <mergeCell ref="A72:C72"/>
    <mergeCell ref="A73:C73"/>
    <mergeCell ref="A20:C20"/>
    <mergeCell ref="A21:C21"/>
    <mergeCell ref="G63:I63"/>
    <mergeCell ref="A101:B101"/>
    <mergeCell ref="A102:B102"/>
    <mergeCell ref="A103:B103"/>
    <mergeCell ref="A104:B104"/>
    <mergeCell ref="A184:C184"/>
    <mergeCell ref="A194:C194"/>
    <mergeCell ref="A109:B109"/>
    <mergeCell ref="A119:B119"/>
    <mergeCell ref="G144:H144"/>
    <mergeCell ref="G188:I188"/>
    <mergeCell ref="G152:H152"/>
    <mergeCell ref="G154:I154"/>
    <mergeCell ref="G156:H156"/>
    <mergeCell ref="G79:I82"/>
  </mergeCells>
  <phoneticPr fontId="3" type="noConversion"/>
  <hyperlinks>
    <hyperlink ref="A5" location="financieringsplan" display="Financiering"/>
    <hyperlink ref="A4" location="investeringsplan" display="Investeringen"/>
    <hyperlink ref="A6" location="vastekosten" display="Vaste kosten"/>
    <hyperlink ref="A7" location="marges" display="Marges"/>
    <hyperlink ref="A80" location="verkl_passiva" display="Totaal passiva"/>
    <hyperlink ref="A195" location="verkl_verplkosten" display="Verplaatsingskosten"/>
    <hyperlink ref="G181" r:id="rId1"/>
    <hyperlink ref="G182" r:id="rId2"/>
    <hyperlink ref="G57" location="top_financieel" display="top ▲"/>
    <hyperlink ref="G64" r:id="rId3"/>
    <hyperlink ref="G1" location="'beschrijvend luik'!A1" display="terug naar het beschrijvend luik ▲"/>
    <hyperlink ref="A8" location="doodpuntomzet" display="5.5 Doodpuntomzet"/>
    <hyperlink ref="G154" r:id="rId4" display="mogelijkheid tot subsidie via de Vlaamse overheid: "/>
    <hyperlink ref="G156" r:id="rId5" display="bedragen vennootschapsbijdrage"/>
    <hyperlink ref="G157" r:id="rId6" display="kostprijs neerlegging jaarrekening"/>
    <hyperlink ref="G158" r:id="rId7"/>
    <hyperlink ref="G159" r:id="rId8" display="provinciebelastingen - provincie Limburg"/>
    <hyperlink ref="G166" r:id="rId9"/>
    <hyperlink ref="G167" r:id="rId10" display="gids voor websitehouders"/>
    <hyperlink ref="G174" r:id="rId11" display="overzicht mogelijke vergunningen:"/>
    <hyperlink ref="G183" r:id="rId12" display="berekening van de kost van SABAM en de billijke vergoeding"/>
    <hyperlink ref="H185" r:id="rId13"/>
    <hyperlink ref="G186" r:id="rId14" display="berekening van de sociale bijdragen"/>
    <hyperlink ref="G189" r:id="rId15" display="Sociaal secretariaat "/>
    <hyperlink ref="G192" r:id="rId16" display="mogelijkheid tot subsidie via de Vlaamse overheid"/>
    <hyperlink ref="G205" location="verkl_leasingkosten" display="Leasingkosten"/>
    <hyperlink ref="G135" location="top_financieel" display="top ▲"/>
    <hyperlink ref="G214" location="top_financieel" display="top ▲"/>
    <hyperlink ref="G240" location="top_financieel" display="top ▲"/>
    <hyperlink ref="G248" location="top_financieel" display="top ▲"/>
    <hyperlink ref="G349" location="top_financieel" display="top ▲"/>
    <hyperlink ref="A9:D9" location="haalbaarheidstoets" display="5.6 Haalbaarheidstoets (interne haalbaarheid, externe haalbaarheid, omzetprognose)"/>
    <hyperlink ref="A352" location="'beschrijvend luik'!B3" display="terug naar het beschrijvend luik ▲"/>
    <hyperlink ref="G157:H157" r:id="rId17" display="Kostprijs neerlegging jaarrekening"/>
    <hyperlink ref="G318" location="top_financieel" display="top ▲"/>
    <hyperlink ref="G332" location="top_financieel" display="top ▲"/>
    <hyperlink ref="A312:E312" location="investeringsplan" display="Is uw beginvoorraad (zie 5.1 investeringen) voldoende groot om uw verkopen te realiseren?"/>
    <hyperlink ref="G188:I188" r:id="rId18" display=" - Verzekering gewaarborgd inkomen"/>
    <hyperlink ref="G185" location="verkl_ondernemersloon" display="ondernemersloon"/>
    <hyperlink ref="A18:E18" location="detail_oprichtingskosten" display="Ga naar het tabblad &quot;detail van de investeringen&quot; om alle bedragen van deze tabel in te vullen."/>
    <hyperlink ref="A14:B14" location="verkl_investering" display="5.1 Investeringen"/>
    <hyperlink ref="H85" r:id="rId19"/>
    <hyperlink ref="H88" r:id="rId20"/>
    <hyperlink ref="A38" location="verkl_voortefinbtw" display="Voor te financieren btw:"/>
    <hyperlink ref="A58:B58" location="verkl_financiering" display="5.2 Financiering"/>
    <hyperlink ref="A77" location="verkl_leverancierskrediet" display="Leverancierskrediet"/>
    <hyperlink ref="A76" location="verkl_kaskrediet" display="Kaskrediet"/>
    <hyperlink ref="A242:B242" location="verkl_doodpuntomzet" display="5.5 Doodpuntomzet"/>
    <hyperlink ref="A324:E324" location="bron_omgevanalyse" display="marktaandeel concurrenten, sectorstudies, leveranciersinfo, omzet concurrentie,… zie bronnen omgevingsanalyse"/>
    <hyperlink ref="G158:H158" r:id="rId21" display="Provinciebelastingen - provincie Antwerpen"/>
    <hyperlink ref="G159:H159" r:id="rId22" display="Provinciebelastingen - provincie Limburg"/>
    <hyperlink ref="G174:H174" r:id="rId23" display="Overzicht mogelijke vergunningen"/>
    <hyperlink ref="A138:C138" location="vastekosten" display="5.3 Vaste kosten"/>
    <hyperlink ref="I157" r:id="rId24" display="provinciebelastingen - provincie Oost-Vlaanderen"/>
    <hyperlink ref="I158" r:id="rId25" display="Provinciebelastingen - provincie Vlaams-Brabant"/>
    <hyperlink ref="I159" r:id="rId26" display="Provinciebelastingen - provincie West-Vlaanderen"/>
    <hyperlink ref="A212:C212" location="verkl_totkost_bedrecben" display="Totaal vaste kosten bedrijfseconomische benadering (totaal+afschrijvingen)"/>
    <hyperlink ref="A213:C213" location="verkl_totkost_kasstroomben" display="Totaal vaste kosten kasstroombenadering (totaal+kapitaalaflossingen)"/>
    <hyperlink ref="A217:B217" location="marges" display="5.4 Marges"/>
    <hyperlink ref="G72" r:id="rId27"/>
    <hyperlink ref="G68" r:id="rId28"/>
    <hyperlink ref="G71" r:id="rId29"/>
    <hyperlink ref="G67" r:id="rId30"/>
    <hyperlink ref="G65" location="verkl_eigeninbreng" display="Eigen inbreng:"/>
    <hyperlink ref="G69" location="verkl_achtergestlening" display="Achtergestelde lening"/>
    <hyperlink ref="G70" location="verkl_leverancierskrediet" display="Leverancierskrediet"/>
    <hyperlink ref="G66" location="verkl_kaskrediet" display="Kaskrediet"/>
    <hyperlink ref="G152:H152" r:id="rId31" display="Lijst van erkende boekhouders"/>
    <hyperlink ref="G144" r:id="rId32" display="http://belastingen.vlaanderen.be/nlapps/default.asp"/>
    <hyperlink ref="G144:H144" r:id="rId33" display="De onroerende voorheffing"/>
    <hyperlink ref="G176" r:id="rId34" display="sorteren bedrijfsafval"/>
    <hyperlink ref="G187" r:id="rId35" display="Mogelijke verzekeringen: - Vrij aanvullend pensioen"/>
  </hyperlinks>
  <printOptions horizontalCentered="1"/>
  <pageMargins left="0.55118110236220474" right="0.43307086614173229" top="0.78740157480314965" bottom="0.6692913385826772" header="0.51181102362204722" footer="0.35433070866141736"/>
  <pageSetup paperSize="9" scale="85" orientation="portrait" horizontalDpi="300" verticalDpi="300" r:id="rId36"/>
  <headerFooter alignWithMargins="0">
    <oddFooter>&amp;C&amp;"Arial,Cursief"&amp;8Startkompas: financieel luik&amp;R&amp;"Arial,Cursief"&amp;8p. &amp;P</oddFooter>
  </headerFooter>
  <rowBreaks count="3" manualBreakCount="3">
    <brk id="41" max="4" man="1"/>
    <brk id="250" max="16383" man="1"/>
    <brk id="353"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2049" r:id="rId39" name="Check Box 1">
              <controlPr defaultSize="0" autoFill="0" autoLine="0" autoPict="0">
                <anchor moveWithCells="1">
                  <from>
                    <xdr:col>0</xdr:col>
                    <xdr:colOff>922020</xdr:colOff>
                    <xdr:row>316</xdr:row>
                    <xdr:rowOff>0</xdr:rowOff>
                  </from>
                  <to>
                    <xdr:col>0</xdr:col>
                    <xdr:colOff>1447800</xdr:colOff>
                    <xdr:row>317</xdr:row>
                    <xdr:rowOff>7620</xdr:rowOff>
                  </to>
                </anchor>
              </controlPr>
            </control>
          </mc:Choice>
        </mc:AlternateContent>
        <mc:AlternateContent xmlns:mc="http://schemas.openxmlformats.org/markup-compatibility/2006">
          <mc:Choice Requires="x14">
            <control shapeId="2050" r:id="rId40" name="Check Box 2">
              <controlPr defaultSize="0" autoFill="0" autoLine="0" autoPict="0">
                <anchor moveWithCells="1">
                  <from>
                    <xdr:col>0</xdr:col>
                    <xdr:colOff>121920</xdr:colOff>
                    <xdr:row>316</xdr:row>
                    <xdr:rowOff>0</xdr:rowOff>
                  </from>
                  <to>
                    <xdr:col>0</xdr:col>
                    <xdr:colOff>640080</xdr:colOff>
                    <xdr:row>317</xdr:row>
                    <xdr:rowOff>7620</xdr:rowOff>
                  </to>
                </anchor>
              </controlPr>
            </control>
          </mc:Choice>
        </mc:AlternateContent>
        <mc:AlternateContent xmlns:mc="http://schemas.openxmlformats.org/markup-compatibility/2006">
          <mc:Choice Requires="x14">
            <control shapeId="2051" r:id="rId41" name="Check Box 3">
              <controlPr defaultSize="0" autoFill="0" autoLine="0" autoPict="0">
                <anchor moveWithCells="1">
                  <from>
                    <xdr:col>0</xdr:col>
                    <xdr:colOff>922020</xdr:colOff>
                    <xdr:row>328</xdr:row>
                    <xdr:rowOff>0</xdr:rowOff>
                  </from>
                  <to>
                    <xdr:col>0</xdr:col>
                    <xdr:colOff>1470660</xdr:colOff>
                    <xdr:row>329</xdr:row>
                    <xdr:rowOff>7620</xdr:rowOff>
                  </to>
                </anchor>
              </controlPr>
            </control>
          </mc:Choice>
        </mc:AlternateContent>
        <mc:AlternateContent xmlns:mc="http://schemas.openxmlformats.org/markup-compatibility/2006">
          <mc:Choice Requires="x14">
            <control shapeId="2052" r:id="rId42" name="Check Box 4">
              <controlPr defaultSize="0" autoFill="0" autoLine="0" autoPict="0">
                <anchor moveWithCells="1">
                  <from>
                    <xdr:col>0</xdr:col>
                    <xdr:colOff>121920</xdr:colOff>
                    <xdr:row>328</xdr:row>
                    <xdr:rowOff>7620</xdr:rowOff>
                  </from>
                  <to>
                    <xdr:col>0</xdr:col>
                    <xdr:colOff>640080</xdr:colOff>
                    <xdr:row>329</xdr:row>
                    <xdr:rowOff>22860</xdr:rowOff>
                  </to>
                </anchor>
              </controlPr>
            </control>
          </mc:Choice>
        </mc:AlternateContent>
        <mc:AlternateContent xmlns:mc="http://schemas.openxmlformats.org/markup-compatibility/2006">
          <mc:Choice Requires="x14">
            <control shapeId="2053" r:id="rId43" name="Check Box 5">
              <controlPr defaultSize="0" autoFill="0" autoLine="0" autoPict="0">
                <anchor moveWithCells="1">
                  <from>
                    <xdr:col>0</xdr:col>
                    <xdr:colOff>922020</xdr:colOff>
                    <xdr:row>343</xdr:row>
                    <xdr:rowOff>0</xdr:rowOff>
                  </from>
                  <to>
                    <xdr:col>0</xdr:col>
                    <xdr:colOff>1485900</xdr:colOff>
                    <xdr:row>344</xdr:row>
                    <xdr:rowOff>7620</xdr:rowOff>
                  </to>
                </anchor>
              </controlPr>
            </control>
          </mc:Choice>
        </mc:AlternateContent>
        <mc:AlternateContent xmlns:mc="http://schemas.openxmlformats.org/markup-compatibility/2006">
          <mc:Choice Requires="x14">
            <control shapeId="2054" r:id="rId44" name="Check Box 6">
              <controlPr defaultSize="0" autoFill="0" autoLine="0" autoPict="0">
                <anchor moveWithCells="1">
                  <from>
                    <xdr:col>0</xdr:col>
                    <xdr:colOff>121920</xdr:colOff>
                    <xdr:row>343</xdr:row>
                    <xdr:rowOff>0</xdr:rowOff>
                  </from>
                  <to>
                    <xdr:col>0</xdr:col>
                    <xdr:colOff>640080</xdr:colOff>
                    <xdr:row>344</xdr:row>
                    <xdr:rowOff>7620</xdr:rowOff>
                  </to>
                </anchor>
              </controlPr>
            </control>
          </mc:Choice>
        </mc:AlternateContent>
        <mc:AlternateContent xmlns:mc="http://schemas.openxmlformats.org/markup-compatibility/2006">
          <mc:Choice Requires="x14">
            <control shapeId="2057" r:id="rId45" name="Check Box 9">
              <controlPr defaultSize="0" autoFill="0" autoLine="0" autoPict="0">
                <anchor moveWithCells="1">
                  <from>
                    <xdr:col>0</xdr:col>
                    <xdr:colOff>121920</xdr:colOff>
                    <xdr:row>312</xdr:row>
                    <xdr:rowOff>0</xdr:rowOff>
                  </from>
                  <to>
                    <xdr:col>0</xdr:col>
                    <xdr:colOff>640080</xdr:colOff>
                    <xdr:row>313</xdr:row>
                    <xdr:rowOff>7620</xdr:rowOff>
                  </to>
                </anchor>
              </controlPr>
            </control>
          </mc:Choice>
        </mc:AlternateContent>
        <mc:AlternateContent xmlns:mc="http://schemas.openxmlformats.org/markup-compatibility/2006">
          <mc:Choice Requires="x14">
            <control shapeId="2058" r:id="rId46" name="Check Box 10">
              <controlPr defaultSize="0" autoFill="0" autoLine="0" autoPict="0">
                <anchor moveWithCells="1">
                  <from>
                    <xdr:col>0</xdr:col>
                    <xdr:colOff>922020</xdr:colOff>
                    <xdr:row>312</xdr:row>
                    <xdr:rowOff>0</xdr:rowOff>
                  </from>
                  <to>
                    <xdr:col>0</xdr:col>
                    <xdr:colOff>1447800</xdr:colOff>
                    <xdr:row>313</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sqref="A1:A3"/>
    </sheetView>
  </sheetViews>
  <sheetFormatPr defaultRowHeight="13.2" x14ac:dyDescent="0.25"/>
  <sheetData>
    <row r="1" spans="1:1" ht="13.8" x14ac:dyDescent="0.25">
      <c r="A1" s="1" t="s">
        <v>42</v>
      </c>
    </row>
    <row r="2" spans="1:1" ht="13.8" x14ac:dyDescent="0.25">
      <c r="A2" s="1" t="s">
        <v>43</v>
      </c>
    </row>
    <row r="3" spans="1:1" ht="13.8" x14ac:dyDescent="0.25">
      <c r="A3" s="1" t="s">
        <v>44</v>
      </c>
    </row>
  </sheetData>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3"/>
  <sheetViews>
    <sheetView showGridLines="0" zoomScaleNormal="100" workbookViewId="0">
      <selection activeCell="B4" sqref="B4"/>
    </sheetView>
  </sheetViews>
  <sheetFormatPr defaultColWidth="9.109375" defaultRowHeight="13.8" x14ac:dyDescent="0.25"/>
  <cols>
    <col min="1" max="1" width="56" style="127" customWidth="1"/>
    <col min="2" max="2" width="14.6640625" style="257" customWidth="1"/>
    <col min="3" max="4" width="14.6640625" style="127" customWidth="1"/>
    <col min="5" max="5" width="28.5546875" style="267" customWidth="1"/>
    <col min="6" max="16384" width="9.109375" style="127"/>
  </cols>
  <sheetData>
    <row r="1" spans="1:10" x14ac:dyDescent="0.25">
      <c r="A1" s="256" t="s">
        <v>186</v>
      </c>
      <c r="E1" s="136" t="s">
        <v>50</v>
      </c>
    </row>
    <row r="2" spans="1:10" ht="24" customHeight="1" x14ac:dyDescent="0.25">
      <c r="A2" s="256"/>
      <c r="E2" s="127"/>
    </row>
    <row r="3" spans="1:10" ht="16.5" customHeight="1" x14ac:dyDescent="0.25">
      <c r="A3" s="404" t="s">
        <v>187</v>
      </c>
      <c r="B3" s="271" t="s">
        <v>21</v>
      </c>
      <c r="E3" s="962" t="s">
        <v>509</v>
      </c>
      <c r="F3" s="963"/>
      <c r="G3" s="963"/>
      <c r="H3" s="963"/>
      <c r="I3" s="963"/>
      <c r="J3" s="964"/>
    </row>
    <row r="4" spans="1:10" x14ac:dyDescent="0.25">
      <c r="A4" s="277" t="s">
        <v>209</v>
      </c>
      <c r="B4" s="273">
        <v>0</v>
      </c>
      <c r="E4" s="965"/>
      <c r="F4" s="966"/>
      <c r="G4" s="966"/>
      <c r="H4" s="966"/>
      <c r="I4" s="966"/>
      <c r="J4" s="967"/>
    </row>
    <row r="5" spans="1:10" x14ac:dyDescent="0.25">
      <c r="A5" s="280" t="s">
        <v>188</v>
      </c>
      <c r="B5" s="274">
        <v>0</v>
      </c>
      <c r="E5" s="965"/>
      <c r="F5" s="966"/>
      <c r="G5" s="966"/>
      <c r="H5" s="966"/>
      <c r="I5" s="966"/>
      <c r="J5" s="967"/>
    </row>
    <row r="6" spans="1:10" x14ac:dyDescent="0.25">
      <c r="A6" s="283" t="s">
        <v>194</v>
      </c>
      <c r="B6" s="275">
        <v>0</v>
      </c>
      <c r="E6" s="965"/>
      <c r="F6" s="966"/>
      <c r="G6" s="966"/>
      <c r="H6" s="966"/>
      <c r="I6" s="966"/>
      <c r="J6" s="967"/>
    </row>
    <row r="7" spans="1:10" s="260" customFormat="1" x14ac:dyDescent="0.25">
      <c r="A7" s="408" t="s">
        <v>28</v>
      </c>
      <c r="B7" s="272">
        <f>SUM(B4:B6)</f>
        <v>0</v>
      </c>
      <c r="C7" s="188"/>
      <c r="E7" s="965"/>
      <c r="F7" s="966"/>
      <c r="G7" s="966"/>
      <c r="H7" s="966"/>
      <c r="I7" s="966"/>
      <c r="J7" s="967"/>
    </row>
    <row r="8" spans="1:10" s="260" customFormat="1" x14ac:dyDescent="0.25">
      <c r="A8" s="292"/>
      <c r="B8" s="244"/>
      <c r="C8" s="188"/>
      <c r="E8" s="965"/>
      <c r="F8" s="966"/>
      <c r="G8" s="966"/>
      <c r="H8" s="966"/>
      <c r="I8" s="966"/>
      <c r="J8" s="967"/>
    </row>
    <row r="9" spans="1:10" x14ac:dyDescent="0.25">
      <c r="A9" s="252"/>
      <c r="B9" s="261"/>
      <c r="C9" s="261"/>
      <c r="E9" s="968"/>
      <c r="F9" s="969"/>
      <c r="G9" s="969"/>
      <c r="H9" s="969"/>
      <c r="I9" s="969"/>
      <c r="J9" s="970"/>
    </row>
    <row r="10" spans="1:10" x14ac:dyDescent="0.25">
      <c r="A10" s="404" t="s">
        <v>192</v>
      </c>
      <c r="B10" s="271" t="s">
        <v>21</v>
      </c>
      <c r="C10" s="271" t="s">
        <v>22</v>
      </c>
      <c r="E10" s="344"/>
      <c r="F10" s="344"/>
      <c r="G10" s="344"/>
      <c r="H10" s="344"/>
      <c r="I10" s="344"/>
      <c r="J10" s="344"/>
    </row>
    <row r="11" spans="1:10" x14ac:dyDescent="0.25">
      <c r="A11" s="277" t="s">
        <v>189</v>
      </c>
      <c r="B11" s="273">
        <v>0</v>
      </c>
      <c r="C11" s="273">
        <v>0</v>
      </c>
      <c r="E11" s="354" t="s">
        <v>461</v>
      </c>
      <c r="F11" s="346"/>
      <c r="G11" s="347"/>
      <c r="H11" s="347"/>
      <c r="I11" s="347"/>
      <c r="J11" s="348"/>
    </row>
    <row r="12" spans="1:10" x14ac:dyDescent="0.25">
      <c r="A12" s="280" t="s">
        <v>190</v>
      </c>
      <c r="B12" s="274">
        <v>0</v>
      </c>
      <c r="C12" s="274">
        <v>0</v>
      </c>
      <c r="E12" s="350" t="s">
        <v>202</v>
      </c>
      <c r="F12" s="569" t="s">
        <v>462</v>
      </c>
      <c r="G12" s="113"/>
      <c r="H12" s="113"/>
      <c r="I12" s="113"/>
      <c r="J12" s="349"/>
    </row>
    <row r="13" spans="1:10" x14ac:dyDescent="0.25">
      <c r="A13" s="280" t="s">
        <v>191</v>
      </c>
      <c r="B13" s="274">
        <v>0</v>
      </c>
      <c r="C13" s="274">
        <v>0</v>
      </c>
      <c r="E13" s="350" t="s">
        <v>191</v>
      </c>
      <c r="F13" s="570" t="s">
        <v>507</v>
      </c>
      <c r="G13" s="113"/>
      <c r="H13" s="113"/>
      <c r="I13" s="113"/>
      <c r="J13" s="349"/>
    </row>
    <row r="14" spans="1:10" x14ac:dyDescent="0.25">
      <c r="A14" s="283" t="s">
        <v>194</v>
      </c>
      <c r="B14" s="275">
        <v>0</v>
      </c>
      <c r="C14" s="275">
        <v>0</v>
      </c>
      <c r="E14" s="351"/>
      <c r="F14" s="352"/>
      <c r="G14" s="352"/>
      <c r="H14" s="352"/>
      <c r="I14" s="352"/>
      <c r="J14" s="353"/>
    </row>
    <row r="15" spans="1:10" s="260" customFormat="1" x14ac:dyDescent="0.25">
      <c r="A15" s="408" t="s">
        <v>28</v>
      </c>
      <c r="B15" s="272">
        <f>SUM(B11:B14)</f>
        <v>0</v>
      </c>
      <c r="C15" s="272">
        <f>SUM(C11:C14)</f>
        <v>0</v>
      </c>
      <c r="E15" s="254"/>
      <c r="F15" s="188"/>
    </row>
    <row r="16" spans="1:10" s="260" customFormat="1" x14ac:dyDescent="0.25">
      <c r="A16" s="292"/>
      <c r="B16" s="244"/>
      <c r="C16" s="244"/>
      <c r="E16" s="254"/>
      <c r="F16" s="188"/>
      <c r="G16" s="345"/>
    </row>
    <row r="17" spans="1:6" x14ac:dyDescent="0.25">
      <c r="A17" s="252"/>
      <c r="B17" s="127"/>
      <c r="E17" s="254"/>
      <c r="F17" s="113"/>
    </row>
    <row r="18" spans="1:6" s="270" customFormat="1" x14ac:dyDescent="0.25">
      <c r="A18" s="404" t="s">
        <v>211</v>
      </c>
      <c r="B18" s="271" t="s">
        <v>21</v>
      </c>
      <c r="C18" s="271" t="s">
        <v>22</v>
      </c>
      <c r="E18" s="268"/>
      <c r="F18" s="269"/>
    </row>
    <row r="19" spans="1:6" x14ac:dyDescent="0.25">
      <c r="A19" s="277" t="s">
        <v>194</v>
      </c>
      <c r="B19" s="273">
        <v>0</v>
      </c>
      <c r="C19" s="273">
        <v>0</v>
      </c>
      <c r="E19" s="254"/>
      <c r="F19" s="258"/>
    </row>
    <row r="20" spans="1:6" x14ac:dyDescent="0.25">
      <c r="A20" s="283" t="s">
        <v>194</v>
      </c>
      <c r="B20" s="275">
        <v>0</v>
      </c>
      <c r="C20" s="275">
        <v>0</v>
      </c>
      <c r="E20" s="254"/>
      <c r="F20" s="258"/>
    </row>
    <row r="21" spans="1:6" x14ac:dyDescent="0.25">
      <c r="A21" s="408" t="s">
        <v>28</v>
      </c>
      <c r="B21" s="272">
        <f>SUM(B19:B20)</f>
        <v>0</v>
      </c>
      <c r="C21" s="272">
        <f>SUM(C19:C20)</f>
        <v>0</v>
      </c>
      <c r="E21" s="254"/>
      <c r="F21" s="113"/>
    </row>
    <row r="22" spans="1:6" x14ac:dyDescent="0.25">
      <c r="A22" s="292"/>
      <c r="B22" s="244"/>
      <c r="C22" s="293"/>
      <c r="E22" s="254"/>
      <c r="F22" s="113"/>
    </row>
    <row r="23" spans="1:6" x14ac:dyDescent="0.25">
      <c r="A23" s="253"/>
      <c r="B23" s="127"/>
      <c r="C23" s="355"/>
      <c r="E23" s="259"/>
      <c r="F23" s="113"/>
    </row>
    <row r="24" spans="1:6" s="270" customFormat="1" x14ac:dyDescent="0.25">
      <c r="A24" s="404" t="s">
        <v>212</v>
      </c>
      <c r="B24" s="271" t="s">
        <v>21</v>
      </c>
      <c r="C24" s="271" t="s">
        <v>22</v>
      </c>
      <c r="E24" s="268"/>
      <c r="F24" s="269"/>
    </row>
    <row r="25" spans="1:6" x14ac:dyDescent="0.25">
      <c r="A25" s="277" t="s">
        <v>194</v>
      </c>
      <c r="B25" s="273">
        <v>0</v>
      </c>
      <c r="C25" s="273">
        <v>0</v>
      </c>
      <c r="E25" s="254"/>
      <c r="F25" s="258"/>
    </row>
    <row r="26" spans="1:6" x14ac:dyDescent="0.25">
      <c r="A26" s="283" t="s">
        <v>194</v>
      </c>
      <c r="B26" s="275">
        <v>0</v>
      </c>
      <c r="C26" s="275">
        <v>0</v>
      </c>
      <c r="E26" s="254"/>
      <c r="F26" s="258"/>
    </row>
    <row r="27" spans="1:6" x14ac:dyDescent="0.25">
      <c r="A27" s="408" t="s">
        <v>28</v>
      </c>
      <c r="B27" s="272">
        <f>SUM(B25:B26)</f>
        <v>0</v>
      </c>
      <c r="C27" s="272">
        <f>SUM(C25:C26)</f>
        <v>0</v>
      </c>
      <c r="E27" s="254"/>
      <c r="F27" s="113"/>
    </row>
    <row r="28" spans="1:6" x14ac:dyDescent="0.25">
      <c r="A28" s="292"/>
      <c r="B28" s="292"/>
      <c r="C28" s="293"/>
      <c r="D28" s="244"/>
      <c r="E28" s="254"/>
      <c r="F28" s="113"/>
    </row>
    <row r="29" spans="1:6" x14ac:dyDescent="0.25">
      <c r="A29" s="261"/>
      <c r="B29" s="127"/>
      <c r="C29" s="294"/>
      <c r="D29" s="261"/>
      <c r="E29" s="259"/>
      <c r="F29" s="113"/>
    </row>
    <row r="30" spans="1:6" s="270" customFormat="1" ht="27.6" x14ac:dyDescent="0.25">
      <c r="A30" s="289" t="s">
        <v>193</v>
      </c>
      <c r="B30" s="290" t="s">
        <v>441</v>
      </c>
      <c r="C30" s="290" t="s">
        <v>442</v>
      </c>
      <c r="D30" s="271" t="s">
        <v>443</v>
      </c>
      <c r="E30" s="290" t="s">
        <v>444</v>
      </c>
      <c r="F30" s="269"/>
    </row>
    <row r="31" spans="1:6" x14ac:dyDescent="0.25">
      <c r="A31" s="286" t="s">
        <v>194</v>
      </c>
      <c r="B31" s="273">
        <v>0</v>
      </c>
      <c r="C31" s="273">
        <v>0</v>
      </c>
      <c r="D31" s="278">
        <f>E31*B31</f>
        <v>0</v>
      </c>
      <c r="E31" s="279">
        <v>0</v>
      </c>
      <c r="F31" s="113"/>
    </row>
    <row r="32" spans="1:6" x14ac:dyDescent="0.25">
      <c r="A32" s="287" t="s">
        <v>194</v>
      </c>
      <c r="B32" s="274">
        <v>0</v>
      </c>
      <c r="C32" s="274">
        <v>0</v>
      </c>
      <c r="D32" s="281">
        <f t="shared" ref="D32:D38" si="0">E32*B32</f>
        <v>0</v>
      </c>
      <c r="E32" s="282">
        <v>0</v>
      </c>
      <c r="F32" s="258"/>
    </row>
    <row r="33" spans="1:7" x14ac:dyDescent="0.25">
      <c r="A33" s="287" t="s">
        <v>194</v>
      </c>
      <c r="B33" s="274">
        <v>0</v>
      </c>
      <c r="C33" s="274">
        <v>0</v>
      </c>
      <c r="D33" s="281">
        <f t="shared" si="0"/>
        <v>0</v>
      </c>
      <c r="E33" s="282">
        <v>0</v>
      </c>
      <c r="F33" s="258"/>
    </row>
    <row r="34" spans="1:7" x14ac:dyDescent="0.25">
      <c r="A34" s="287" t="s">
        <v>194</v>
      </c>
      <c r="B34" s="274">
        <v>0</v>
      </c>
      <c r="C34" s="274">
        <v>0</v>
      </c>
      <c r="D34" s="281">
        <f t="shared" si="0"/>
        <v>0</v>
      </c>
      <c r="E34" s="282">
        <v>0</v>
      </c>
      <c r="F34" s="258"/>
    </row>
    <row r="35" spans="1:7" x14ac:dyDescent="0.25">
      <c r="A35" s="287" t="s">
        <v>194</v>
      </c>
      <c r="B35" s="274">
        <v>0</v>
      </c>
      <c r="C35" s="274">
        <v>0</v>
      </c>
      <c r="D35" s="281">
        <f t="shared" si="0"/>
        <v>0</v>
      </c>
      <c r="E35" s="282">
        <v>0</v>
      </c>
      <c r="F35" s="258"/>
    </row>
    <row r="36" spans="1:7" x14ac:dyDescent="0.25">
      <c r="A36" s="287" t="s">
        <v>194</v>
      </c>
      <c r="B36" s="274">
        <v>0</v>
      </c>
      <c r="C36" s="274">
        <v>0</v>
      </c>
      <c r="D36" s="281">
        <f t="shared" si="0"/>
        <v>0</v>
      </c>
      <c r="E36" s="282">
        <v>0</v>
      </c>
      <c r="F36" s="258"/>
    </row>
    <row r="37" spans="1:7" x14ac:dyDescent="0.25">
      <c r="A37" s="287" t="s">
        <v>194</v>
      </c>
      <c r="B37" s="274">
        <v>0</v>
      </c>
      <c r="C37" s="274">
        <v>0</v>
      </c>
      <c r="D37" s="281">
        <f t="shared" si="0"/>
        <v>0</v>
      </c>
      <c r="E37" s="282">
        <v>0</v>
      </c>
      <c r="F37" s="258"/>
    </row>
    <row r="38" spans="1:7" x14ac:dyDescent="0.25">
      <c r="A38" s="287" t="s">
        <v>194</v>
      </c>
      <c r="B38" s="274">
        <v>0</v>
      </c>
      <c r="C38" s="274">
        <v>0</v>
      </c>
      <c r="D38" s="281">
        <f t="shared" si="0"/>
        <v>0</v>
      </c>
      <c r="E38" s="282">
        <v>0</v>
      </c>
      <c r="F38" s="258"/>
    </row>
    <row r="39" spans="1:7" x14ac:dyDescent="0.25">
      <c r="A39" s="287" t="s">
        <v>194</v>
      </c>
      <c r="B39" s="274">
        <v>0</v>
      </c>
      <c r="C39" s="274">
        <v>0</v>
      </c>
      <c r="D39" s="281">
        <f>E39*B39</f>
        <v>0</v>
      </c>
      <c r="E39" s="282">
        <v>0</v>
      </c>
      <c r="F39" s="258"/>
    </row>
    <row r="40" spans="1:7" x14ac:dyDescent="0.25">
      <c r="A40" s="288" t="s">
        <v>194</v>
      </c>
      <c r="B40" s="275">
        <v>0</v>
      </c>
      <c r="C40" s="275">
        <v>0</v>
      </c>
      <c r="D40" s="284">
        <f>E40*B40</f>
        <v>0</v>
      </c>
      <c r="E40" s="285">
        <v>0</v>
      </c>
      <c r="F40" s="113"/>
    </row>
    <row r="41" spans="1:7" s="260" customFormat="1" x14ac:dyDescent="0.25">
      <c r="A41" s="291" t="s">
        <v>28</v>
      </c>
      <c r="B41" s="272">
        <f>SUM(B31:B40)</f>
        <v>0</v>
      </c>
      <c r="C41" s="272">
        <f>SUM(C31:C40)</f>
        <v>0</v>
      </c>
      <c r="D41" s="272">
        <f>SUM(D31:D40)</f>
        <v>0</v>
      </c>
      <c r="E41" s="259"/>
      <c r="F41" s="188"/>
      <c r="G41" s="127"/>
    </row>
    <row r="42" spans="1:7" x14ac:dyDescent="0.25">
      <c r="A42" s="261"/>
      <c r="B42" s="262"/>
      <c r="E42" s="254"/>
      <c r="F42" s="113"/>
      <c r="G42" s="260"/>
    </row>
    <row r="43" spans="1:7" x14ac:dyDescent="0.25">
      <c r="A43" s="261"/>
      <c r="B43" s="262"/>
      <c r="E43" s="254"/>
      <c r="F43" s="113"/>
      <c r="G43" s="260"/>
    </row>
    <row r="44" spans="1:7" s="270" customFormat="1" ht="27.6" x14ac:dyDescent="0.25">
      <c r="A44" s="289" t="s">
        <v>195</v>
      </c>
      <c r="B44" s="290" t="s">
        <v>441</v>
      </c>
      <c r="C44" s="290" t="s">
        <v>442</v>
      </c>
      <c r="D44" s="271" t="s">
        <v>443</v>
      </c>
      <c r="E44" s="290" t="s">
        <v>444</v>
      </c>
      <c r="F44" s="269"/>
    </row>
    <row r="45" spans="1:7" x14ac:dyDescent="0.25">
      <c r="A45" s="286" t="s">
        <v>194</v>
      </c>
      <c r="B45" s="273">
        <v>0</v>
      </c>
      <c r="C45" s="273">
        <v>0</v>
      </c>
      <c r="D45" s="278">
        <f t="shared" ref="D45:D54" si="1">E45*B45</f>
        <v>0</v>
      </c>
      <c r="E45" s="279">
        <v>0</v>
      </c>
      <c r="F45" s="113"/>
    </row>
    <row r="46" spans="1:7" x14ac:dyDescent="0.25">
      <c r="A46" s="287" t="s">
        <v>194</v>
      </c>
      <c r="B46" s="274">
        <v>0</v>
      </c>
      <c r="C46" s="274">
        <v>0</v>
      </c>
      <c r="D46" s="281">
        <f t="shared" si="1"/>
        <v>0</v>
      </c>
      <c r="E46" s="282">
        <v>0</v>
      </c>
      <c r="F46" s="258"/>
    </row>
    <row r="47" spans="1:7" x14ac:dyDescent="0.25">
      <c r="A47" s="287" t="s">
        <v>194</v>
      </c>
      <c r="B47" s="274">
        <v>0</v>
      </c>
      <c r="C47" s="274">
        <v>0</v>
      </c>
      <c r="D47" s="281">
        <f t="shared" si="1"/>
        <v>0</v>
      </c>
      <c r="E47" s="282">
        <v>0</v>
      </c>
      <c r="F47" s="258"/>
    </row>
    <row r="48" spans="1:7" x14ac:dyDescent="0.25">
      <c r="A48" s="287" t="s">
        <v>194</v>
      </c>
      <c r="B48" s="274">
        <v>0</v>
      </c>
      <c r="C48" s="274">
        <v>0</v>
      </c>
      <c r="D48" s="281">
        <f t="shared" si="1"/>
        <v>0</v>
      </c>
      <c r="E48" s="282">
        <v>0</v>
      </c>
      <c r="F48" s="258"/>
    </row>
    <row r="49" spans="1:7" x14ac:dyDescent="0.25">
      <c r="A49" s="287" t="s">
        <v>194</v>
      </c>
      <c r="B49" s="274">
        <v>0</v>
      </c>
      <c r="C49" s="274">
        <v>0</v>
      </c>
      <c r="D49" s="281">
        <f t="shared" si="1"/>
        <v>0</v>
      </c>
      <c r="E49" s="282">
        <v>0</v>
      </c>
      <c r="F49" s="258"/>
    </row>
    <row r="50" spans="1:7" x14ac:dyDescent="0.25">
      <c r="A50" s="287" t="s">
        <v>194</v>
      </c>
      <c r="B50" s="274">
        <v>0</v>
      </c>
      <c r="C50" s="274">
        <v>0</v>
      </c>
      <c r="D50" s="281">
        <f t="shared" si="1"/>
        <v>0</v>
      </c>
      <c r="E50" s="282">
        <v>0</v>
      </c>
      <c r="F50" s="258"/>
    </row>
    <row r="51" spans="1:7" x14ac:dyDescent="0.25">
      <c r="A51" s="287" t="s">
        <v>194</v>
      </c>
      <c r="B51" s="274">
        <v>0</v>
      </c>
      <c r="C51" s="274">
        <v>0</v>
      </c>
      <c r="D51" s="281">
        <f t="shared" si="1"/>
        <v>0</v>
      </c>
      <c r="E51" s="282">
        <v>0</v>
      </c>
      <c r="F51" s="258"/>
    </row>
    <row r="52" spans="1:7" x14ac:dyDescent="0.25">
      <c r="A52" s="287" t="s">
        <v>194</v>
      </c>
      <c r="B52" s="274">
        <v>0</v>
      </c>
      <c r="C52" s="274">
        <v>0</v>
      </c>
      <c r="D52" s="281">
        <f t="shared" si="1"/>
        <v>0</v>
      </c>
      <c r="E52" s="282">
        <v>0</v>
      </c>
      <c r="F52" s="258"/>
    </row>
    <row r="53" spans="1:7" x14ac:dyDescent="0.25">
      <c r="A53" s="287" t="s">
        <v>194</v>
      </c>
      <c r="B53" s="274">
        <v>0</v>
      </c>
      <c r="C53" s="274">
        <v>0</v>
      </c>
      <c r="D53" s="281">
        <f t="shared" si="1"/>
        <v>0</v>
      </c>
      <c r="E53" s="282">
        <v>0</v>
      </c>
      <c r="F53" s="258"/>
    </row>
    <row r="54" spans="1:7" x14ac:dyDescent="0.25">
      <c r="A54" s="288" t="s">
        <v>194</v>
      </c>
      <c r="B54" s="275">
        <v>0</v>
      </c>
      <c r="C54" s="275">
        <v>0</v>
      </c>
      <c r="D54" s="284">
        <f t="shared" si="1"/>
        <v>0</v>
      </c>
      <c r="E54" s="285">
        <v>0</v>
      </c>
      <c r="F54" s="113"/>
    </row>
    <row r="55" spans="1:7" s="260" customFormat="1" x14ac:dyDescent="0.25">
      <c r="A55" s="291" t="s">
        <v>28</v>
      </c>
      <c r="B55" s="272">
        <f>SUM(B45:B54)</f>
        <v>0</v>
      </c>
      <c r="C55" s="272">
        <f>SUM(C45:C54)</f>
        <v>0</v>
      </c>
      <c r="D55" s="272">
        <f>SUM(D45:D54)</f>
        <v>0</v>
      </c>
      <c r="E55" s="259"/>
      <c r="F55" s="188"/>
      <c r="G55" s="127"/>
    </row>
    <row r="56" spans="1:7" x14ac:dyDescent="0.25">
      <c r="A56" s="261"/>
      <c r="B56" s="262"/>
      <c r="E56" s="254"/>
      <c r="F56" s="113"/>
      <c r="G56" s="260"/>
    </row>
    <row r="57" spans="1:7" x14ac:dyDescent="0.25">
      <c r="A57" s="261"/>
      <c r="B57" s="262"/>
      <c r="E57" s="254"/>
      <c r="F57" s="113"/>
      <c r="G57" s="260"/>
    </row>
    <row r="58" spans="1:7" s="270" customFormat="1" ht="27.6" x14ac:dyDescent="0.25">
      <c r="A58" s="289" t="s">
        <v>196</v>
      </c>
      <c r="B58" s="290" t="s">
        <v>441</v>
      </c>
      <c r="C58" s="290" t="s">
        <v>442</v>
      </c>
      <c r="D58" s="271" t="s">
        <v>443</v>
      </c>
      <c r="E58" s="290" t="s">
        <v>444</v>
      </c>
      <c r="F58" s="269"/>
    </row>
    <row r="59" spans="1:7" x14ac:dyDescent="0.25">
      <c r="A59" s="286" t="s">
        <v>194</v>
      </c>
      <c r="B59" s="273">
        <v>0</v>
      </c>
      <c r="C59" s="273">
        <v>0</v>
      </c>
      <c r="D59" s="278">
        <f t="shared" ref="D59:D68" si="2">E59*B59</f>
        <v>0</v>
      </c>
      <c r="E59" s="279">
        <v>0</v>
      </c>
      <c r="F59" s="113"/>
    </row>
    <row r="60" spans="1:7" x14ac:dyDescent="0.25">
      <c r="A60" s="287" t="s">
        <v>194</v>
      </c>
      <c r="B60" s="274">
        <v>0</v>
      </c>
      <c r="C60" s="274">
        <v>0</v>
      </c>
      <c r="D60" s="281">
        <f t="shared" si="2"/>
        <v>0</v>
      </c>
      <c r="E60" s="282">
        <v>0</v>
      </c>
      <c r="F60" s="258"/>
    </row>
    <row r="61" spans="1:7" x14ac:dyDescent="0.25">
      <c r="A61" s="287" t="s">
        <v>194</v>
      </c>
      <c r="B61" s="274">
        <v>0</v>
      </c>
      <c r="C61" s="274">
        <v>0</v>
      </c>
      <c r="D61" s="281">
        <f t="shared" si="2"/>
        <v>0</v>
      </c>
      <c r="E61" s="282">
        <v>0</v>
      </c>
      <c r="F61" s="258"/>
    </row>
    <row r="62" spans="1:7" x14ac:dyDescent="0.25">
      <c r="A62" s="287" t="s">
        <v>194</v>
      </c>
      <c r="B62" s="274">
        <v>0</v>
      </c>
      <c r="C62" s="274">
        <v>0</v>
      </c>
      <c r="D62" s="281">
        <f t="shared" si="2"/>
        <v>0</v>
      </c>
      <c r="E62" s="282">
        <v>0</v>
      </c>
      <c r="F62" s="258"/>
    </row>
    <row r="63" spans="1:7" x14ac:dyDescent="0.25">
      <c r="A63" s="287" t="s">
        <v>194</v>
      </c>
      <c r="B63" s="274">
        <v>0</v>
      </c>
      <c r="C63" s="274">
        <v>0</v>
      </c>
      <c r="D63" s="281">
        <f t="shared" si="2"/>
        <v>0</v>
      </c>
      <c r="E63" s="282">
        <v>0</v>
      </c>
      <c r="F63" s="258"/>
    </row>
    <row r="64" spans="1:7" x14ac:dyDescent="0.25">
      <c r="A64" s="287" t="s">
        <v>194</v>
      </c>
      <c r="B64" s="274">
        <v>0</v>
      </c>
      <c r="C64" s="274">
        <v>0</v>
      </c>
      <c r="D64" s="281">
        <f t="shared" si="2"/>
        <v>0</v>
      </c>
      <c r="E64" s="282">
        <v>0</v>
      </c>
      <c r="F64" s="258"/>
    </row>
    <row r="65" spans="1:7" x14ac:dyDescent="0.25">
      <c r="A65" s="287" t="s">
        <v>194</v>
      </c>
      <c r="B65" s="274">
        <v>0</v>
      </c>
      <c r="C65" s="274">
        <v>0</v>
      </c>
      <c r="D65" s="281">
        <f t="shared" si="2"/>
        <v>0</v>
      </c>
      <c r="E65" s="282">
        <v>0</v>
      </c>
      <c r="F65" s="258"/>
    </row>
    <row r="66" spans="1:7" x14ac:dyDescent="0.25">
      <c r="A66" s="287" t="s">
        <v>194</v>
      </c>
      <c r="B66" s="274">
        <v>0</v>
      </c>
      <c r="C66" s="274">
        <v>0</v>
      </c>
      <c r="D66" s="281">
        <f t="shared" si="2"/>
        <v>0</v>
      </c>
      <c r="E66" s="282">
        <v>0</v>
      </c>
      <c r="F66" s="258"/>
    </row>
    <row r="67" spans="1:7" x14ac:dyDescent="0.25">
      <c r="A67" s="287" t="s">
        <v>194</v>
      </c>
      <c r="B67" s="274">
        <v>0</v>
      </c>
      <c r="C67" s="274">
        <v>0</v>
      </c>
      <c r="D67" s="281">
        <f t="shared" si="2"/>
        <v>0</v>
      </c>
      <c r="E67" s="282">
        <v>0</v>
      </c>
      <c r="F67" s="258"/>
    </row>
    <row r="68" spans="1:7" x14ac:dyDescent="0.25">
      <c r="A68" s="288" t="s">
        <v>194</v>
      </c>
      <c r="B68" s="275">
        <v>0</v>
      </c>
      <c r="C68" s="275">
        <v>0</v>
      </c>
      <c r="D68" s="284">
        <f t="shared" si="2"/>
        <v>0</v>
      </c>
      <c r="E68" s="285">
        <v>0</v>
      </c>
      <c r="F68" s="113"/>
    </row>
    <row r="69" spans="1:7" s="260" customFormat="1" x14ac:dyDescent="0.25">
      <c r="A69" s="291" t="s">
        <v>28</v>
      </c>
      <c r="B69" s="272">
        <f>SUM(B59:B68)</f>
        <v>0</v>
      </c>
      <c r="C69" s="272">
        <f>SUM(C59:C68)</f>
        <v>0</v>
      </c>
      <c r="D69" s="272">
        <f>SUM(D59:D68)</f>
        <v>0</v>
      </c>
      <c r="E69" s="259"/>
      <c r="F69" s="188"/>
      <c r="G69" s="127"/>
    </row>
    <row r="70" spans="1:7" x14ac:dyDescent="0.25">
      <c r="A70" s="261"/>
      <c r="B70" s="265"/>
      <c r="E70" s="254"/>
      <c r="F70" s="113"/>
      <c r="G70" s="260"/>
    </row>
    <row r="71" spans="1:7" x14ac:dyDescent="0.25">
      <c r="A71" s="261"/>
      <c r="B71" s="265"/>
      <c r="E71" s="254"/>
      <c r="F71" s="113"/>
      <c r="G71" s="260"/>
    </row>
    <row r="72" spans="1:7" s="270" customFormat="1" ht="27.6" x14ac:dyDescent="0.25">
      <c r="A72" s="289" t="s">
        <v>197</v>
      </c>
      <c r="B72" s="290" t="s">
        <v>441</v>
      </c>
      <c r="C72" s="290" t="s">
        <v>442</v>
      </c>
      <c r="D72" s="271" t="s">
        <v>443</v>
      </c>
      <c r="E72" s="290" t="s">
        <v>444</v>
      </c>
      <c r="F72" s="269"/>
    </row>
    <row r="73" spans="1:7" x14ac:dyDescent="0.25">
      <c r="A73" s="286" t="s">
        <v>194</v>
      </c>
      <c r="B73" s="273">
        <v>0</v>
      </c>
      <c r="C73" s="273">
        <v>0</v>
      </c>
      <c r="D73" s="278">
        <f t="shared" ref="D73:D80" si="3">E73*B73</f>
        <v>0</v>
      </c>
      <c r="E73" s="279">
        <v>0</v>
      </c>
      <c r="F73" s="113"/>
    </row>
    <row r="74" spans="1:7" x14ac:dyDescent="0.25">
      <c r="A74" s="287" t="s">
        <v>194</v>
      </c>
      <c r="B74" s="274">
        <v>0</v>
      </c>
      <c r="C74" s="274">
        <v>0</v>
      </c>
      <c r="D74" s="281">
        <f t="shared" si="3"/>
        <v>0</v>
      </c>
      <c r="E74" s="282">
        <v>0</v>
      </c>
      <c r="F74" s="258"/>
    </row>
    <row r="75" spans="1:7" x14ac:dyDescent="0.25">
      <c r="A75" s="287" t="s">
        <v>194</v>
      </c>
      <c r="B75" s="274">
        <v>0</v>
      </c>
      <c r="C75" s="274">
        <v>0</v>
      </c>
      <c r="D75" s="281">
        <f t="shared" si="3"/>
        <v>0</v>
      </c>
      <c r="E75" s="282">
        <v>0</v>
      </c>
      <c r="F75" s="258"/>
    </row>
    <row r="76" spans="1:7" x14ac:dyDescent="0.25">
      <c r="A76" s="287" t="s">
        <v>194</v>
      </c>
      <c r="B76" s="274">
        <v>0</v>
      </c>
      <c r="C76" s="274">
        <v>0</v>
      </c>
      <c r="D76" s="281">
        <f t="shared" si="3"/>
        <v>0</v>
      </c>
      <c r="E76" s="282">
        <v>0</v>
      </c>
      <c r="F76" s="258"/>
    </row>
    <row r="77" spans="1:7" x14ac:dyDescent="0.25">
      <c r="A77" s="287" t="s">
        <v>194</v>
      </c>
      <c r="B77" s="274">
        <v>0</v>
      </c>
      <c r="C77" s="274">
        <v>0</v>
      </c>
      <c r="D77" s="281">
        <f t="shared" si="3"/>
        <v>0</v>
      </c>
      <c r="E77" s="282">
        <v>0</v>
      </c>
      <c r="F77" s="258"/>
    </row>
    <row r="78" spans="1:7" x14ac:dyDescent="0.25">
      <c r="A78" s="287" t="s">
        <v>194</v>
      </c>
      <c r="B78" s="274">
        <v>0</v>
      </c>
      <c r="C78" s="274">
        <v>0</v>
      </c>
      <c r="D78" s="281">
        <f t="shared" si="3"/>
        <v>0</v>
      </c>
      <c r="E78" s="282">
        <v>0</v>
      </c>
      <c r="F78" s="258"/>
    </row>
    <row r="79" spans="1:7" x14ac:dyDescent="0.25">
      <c r="A79" s="287" t="s">
        <v>194</v>
      </c>
      <c r="B79" s="274">
        <v>0</v>
      </c>
      <c r="C79" s="274">
        <v>0</v>
      </c>
      <c r="D79" s="281">
        <f t="shared" si="3"/>
        <v>0</v>
      </c>
      <c r="E79" s="282">
        <v>0</v>
      </c>
      <c r="F79" s="258"/>
    </row>
    <row r="80" spans="1:7" x14ac:dyDescent="0.25">
      <c r="A80" s="288" t="s">
        <v>194</v>
      </c>
      <c r="B80" s="275">
        <v>0</v>
      </c>
      <c r="C80" s="275">
        <v>0</v>
      </c>
      <c r="D80" s="284">
        <f t="shared" si="3"/>
        <v>0</v>
      </c>
      <c r="E80" s="285">
        <v>0</v>
      </c>
      <c r="F80" s="258"/>
    </row>
    <row r="81" spans="1:7" s="260" customFormat="1" x14ac:dyDescent="0.25">
      <c r="A81" s="291" t="s">
        <v>28</v>
      </c>
      <c r="B81" s="272">
        <f>SUM(B73:B80)</f>
        <v>0</v>
      </c>
      <c r="C81" s="272">
        <f>SUM(C73:C80)</f>
        <v>0</v>
      </c>
      <c r="D81" s="272">
        <f>SUM(D73:D80)</f>
        <v>0</v>
      </c>
      <c r="E81" s="259"/>
      <c r="F81" s="188"/>
      <c r="G81" s="127"/>
    </row>
    <row r="82" spans="1:7" x14ac:dyDescent="0.25">
      <c r="A82" s="261"/>
      <c r="B82" s="263"/>
      <c r="C82" s="264"/>
      <c r="D82" s="263"/>
      <c r="E82" s="254"/>
      <c r="F82" s="113"/>
      <c r="G82" s="260"/>
    </row>
    <row r="83" spans="1:7" x14ac:dyDescent="0.25">
      <c r="A83" s="261"/>
      <c r="B83" s="263"/>
      <c r="C83" s="264"/>
      <c r="D83" s="263"/>
      <c r="E83" s="254"/>
      <c r="F83" s="113"/>
      <c r="G83" s="260"/>
    </row>
    <row r="84" spans="1:7" s="270" customFormat="1" ht="27.6" x14ac:dyDescent="0.25">
      <c r="A84" s="289" t="s">
        <v>463</v>
      </c>
      <c r="B84" s="290" t="s">
        <v>441</v>
      </c>
      <c r="C84" s="290" t="s">
        <v>442</v>
      </c>
      <c r="D84" s="271" t="s">
        <v>443</v>
      </c>
      <c r="E84" s="290" t="s">
        <v>444</v>
      </c>
      <c r="F84" s="269"/>
    </row>
    <row r="85" spans="1:7" x14ac:dyDescent="0.25">
      <c r="A85" s="286" t="s">
        <v>194</v>
      </c>
      <c r="B85" s="273">
        <v>0</v>
      </c>
      <c r="C85" s="273">
        <v>0</v>
      </c>
      <c r="D85" s="278">
        <f>E85*B85</f>
        <v>0</v>
      </c>
      <c r="E85" s="279">
        <v>0</v>
      </c>
      <c r="F85" s="113"/>
    </row>
    <row r="86" spans="1:7" x14ac:dyDescent="0.25">
      <c r="A86" s="287" t="s">
        <v>194</v>
      </c>
      <c r="B86" s="274">
        <v>0</v>
      </c>
      <c r="C86" s="274">
        <v>0</v>
      </c>
      <c r="D86" s="281">
        <f>E86*B86</f>
        <v>0</v>
      </c>
      <c r="E86" s="282">
        <v>0</v>
      </c>
      <c r="F86" s="258"/>
    </row>
    <row r="87" spans="1:7" x14ac:dyDescent="0.25">
      <c r="A87" s="287" t="s">
        <v>194</v>
      </c>
      <c r="B87" s="274">
        <v>0</v>
      </c>
      <c r="C87" s="274">
        <v>0</v>
      </c>
      <c r="D87" s="281">
        <f>E87*B87</f>
        <v>0</v>
      </c>
      <c r="E87" s="282">
        <v>0</v>
      </c>
      <c r="F87" s="258"/>
    </row>
    <row r="88" spans="1:7" x14ac:dyDescent="0.25">
      <c r="A88" s="287" t="s">
        <v>194</v>
      </c>
      <c r="B88" s="274">
        <v>0</v>
      </c>
      <c r="C88" s="274">
        <v>0</v>
      </c>
      <c r="D88" s="281">
        <f>E88*B88</f>
        <v>0</v>
      </c>
      <c r="E88" s="282">
        <v>0</v>
      </c>
      <c r="F88" s="258"/>
    </row>
    <row r="89" spans="1:7" x14ac:dyDescent="0.25">
      <c r="A89" s="288" t="s">
        <v>194</v>
      </c>
      <c r="B89" s="275">
        <v>0</v>
      </c>
      <c r="C89" s="275">
        <v>0</v>
      </c>
      <c r="D89" s="284">
        <f>E89*B89</f>
        <v>0</v>
      </c>
      <c r="E89" s="285">
        <v>0</v>
      </c>
      <c r="F89" s="258"/>
    </row>
    <row r="90" spans="1:7" s="260" customFormat="1" x14ac:dyDescent="0.25">
      <c r="A90" s="291" t="s">
        <v>28</v>
      </c>
      <c r="B90" s="272">
        <f>SUM(B85:B89)</f>
        <v>0</v>
      </c>
      <c r="C90" s="272">
        <f>SUM(C85:C89)</f>
        <v>0</v>
      </c>
      <c r="D90" s="272">
        <f>SUM(D85:D89)</f>
        <v>0</v>
      </c>
      <c r="E90" s="259"/>
      <c r="F90" s="188"/>
      <c r="G90" s="127"/>
    </row>
    <row r="91" spans="1:7" x14ac:dyDescent="0.25">
      <c r="A91" s="261"/>
      <c r="B91" s="262"/>
      <c r="D91" s="262"/>
      <c r="E91" s="254"/>
      <c r="F91" s="113"/>
      <c r="G91" s="260"/>
    </row>
    <row r="92" spans="1:7" s="270" customFormat="1" ht="27.6" x14ac:dyDescent="0.25">
      <c r="A92" s="289" t="s">
        <v>213</v>
      </c>
      <c r="B92" s="290" t="s">
        <v>441</v>
      </c>
      <c r="C92" s="290" t="s">
        <v>442</v>
      </c>
      <c r="D92" s="271" t="s">
        <v>443</v>
      </c>
      <c r="E92" s="290" t="s">
        <v>444</v>
      </c>
      <c r="F92" s="269"/>
    </row>
    <row r="93" spans="1:7" x14ac:dyDescent="0.25">
      <c r="A93" s="286" t="s">
        <v>194</v>
      </c>
      <c r="B93" s="273">
        <v>0</v>
      </c>
      <c r="C93" s="273">
        <v>0</v>
      </c>
      <c r="D93" s="278">
        <f>E93*B93</f>
        <v>0</v>
      </c>
      <c r="E93" s="279">
        <v>0</v>
      </c>
      <c r="F93" s="113"/>
    </row>
    <row r="94" spans="1:7" x14ac:dyDescent="0.25">
      <c r="A94" s="287" t="s">
        <v>194</v>
      </c>
      <c r="B94" s="274">
        <v>0</v>
      </c>
      <c r="C94" s="274">
        <v>0</v>
      </c>
      <c r="D94" s="281">
        <f>E94*B94</f>
        <v>0</v>
      </c>
      <c r="E94" s="282">
        <v>0</v>
      </c>
      <c r="F94" s="258"/>
    </row>
    <row r="95" spans="1:7" x14ac:dyDescent="0.25">
      <c r="A95" s="288" t="s">
        <v>194</v>
      </c>
      <c r="B95" s="275">
        <v>0</v>
      </c>
      <c r="C95" s="275">
        <v>0</v>
      </c>
      <c r="D95" s="284">
        <f>E95*B95</f>
        <v>0</v>
      </c>
      <c r="E95" s="285">
        <v>0</v>
      </c>
      <c r="F95" s="113"/>
    </row>
    <row r="96" spans="1:7" s="270" customFormat="1" x14ac:dyDescent="0.25">
      <c r="A96" s="289" t="s">
        <v>28</v>
      </c>
      <c r="B96" s="295">
        <f>SUM(B93:B95)</f>
        <v>0</v>
      </c>
      <c r="C96" s="295">
        <f>SUM(C93:C95)</f>
        <v>0</v>
      </c>
      <c r="D96" s="295">
        <f>SUM(D93:D95)</f>
        <v>0</v>
      </c>
      <c r="E96" s="296"/>
      <c r="F96" s="269"/>
    </row>
    <row r="97" spans="1:6" x14ac:dyDescent="0.25">
      <c r="A97" s="261"/>
      <c r="B97" s="262"/>
      <c r="E97" s="254"/>
      <c r="F97" s="113"/>
    </row>
    <row r="98" spans="1:6" x14ac:dyDescent="0.25">
      <c r="A98" s="266"/>
      <c r="B98" s="253"/>
      <c r="C98" s="265"/>
      <c r="E98" s="254"/>
      <c r="F98" s="113"/>
    </row>
    <row r="99" spans="1:6" s="270" customFormat="1" x14ac:dyDescent="0.25">
      <c r="A99" s="404" t="s">
        <v>214</v>
      </c>
      <c r="B99" s="271" t="s">
        <v>21</v>
      </c>
      <c r="C99" s="271" t="s">
        <v>22</v>
      </c>
      <c r="E99" s="268"/>
      <c r="F99" s="269"/>
    </row>
    <row r="100" spans="1:6" x14ac:dyDescent="0.25">
      <c r="A100" s="277" t="s">
        <v>472</v>
      </c>
      <c r="B100" s="273">
        <v>0</v>
      </c>
      <c r="C100" s="273">
        <v>0</v>
      </c>
      <c r="E100" s="254"/>
      <c r="F100" s="113"/>
    </row>
    <row r="101" spans="1:6" x14ac:dyDescent="0.25">
      <c r="A101" s="280" t="s">
        <v>194</v>
      </c>
      <c r="B101" s="274">
        <v>0</v>
      </c>
      <c r="C101" s="274">
        <v>0</v>
      </c>
      <c r="E101" s="254"/>
      <c r="F101" s="258"/>
    </row>
    <row r="102" spans="1:6" x14ac:dyDescent="0.25">
      <c r="A102" s="283" t="s">
        <v>194</v>
      </c>
      <c r="B102" s="275">
        <v>0</v>
      </c>
      <c r="C102" s="275">
        <v>0</v>
      </c>
      <c r="E102" s="254"/>
      <c r="F102" s="113"/>
    </row>
    <row r="103" spans="1:6" s="270" customFormat="1" x14ac:dyDescent="0.25">
      <c r="A103" s="298" t="s">
        <v>28</v>
      </c>
      <c r="B103" s="295">
        <f>SUM(B100:B102)</f>
        <v>0</v>
      </c>
      <c r="C103" s="295">
        <f>SUM(C100:C102)</f>
        <v>0</v>
      </c>
      <c r="E103" s="297"/>
      <c r="F103" s="269"/>
    </row>
    <row r="104" spans="1:6" x14ac:dyDescent="0.25">
      <c r="A104" s="266"/>
      <c r="B104" s="253"/>
      <c r="C104" s="265"/>
      <c r="D104" s="265"/>
      <c r="E104" s="251"/>
      <c r="F104" s="255"/>
    </row>
    <row r="105" spans="1:6" x14ac:dyDescent="0.25">
      <c r="A105" s="266"/>
      <c r="B105" s="253"/>
      <c r="C105" s="265"/>
      <c r="D105" s="265"/>
      <c r="E105" s="251"/>
      <c r="F105" s="255"/>
    </row>
    <row r="106" spans="1:6" s="270" customFormat="1" ht="27.6" x14ac:dyDescent="0.25">
      <c r="A106" s="289" t="s">
        <v>464</v>
      </c>
      <c r="B106" s="290" t="s">
        <v>441</v>
      </c>
      <c r="C106" s="356"/>
      <c r="D106" s="271" t="s">
        <v>443</v>
      </c>
      <c r="E106" s="290" t="s">
        <v>444</v>
      </c>
      <c r="F106" s="269"/>
    </row>
    <row r="107" spans="1:6" x14ac:dyDescent="0.25">
      <c r="A107" s="277" t="s">
        <v>194</v>
      </c>
      <c r="B107" s="273">
        <v>0</v>
      </c>
      <c r="C107" s="357"/>
      <c r="D107" s="278">
        <f t="shared" ref="D107:D116" si="4">E107*B107</f>
        <v>0</v>
      </c>
      <c r="E107" s="279">
        <v>0</v>
      </c>
      <c r="F107" s="113"/>
    </row>
    <row r="108" spans="1:6" x14ac:dyDescent="0.25">
      <c r="A108" s="280" t="s">
        <v>194</v>
      </c>
      <c r="B108" s="274">
        <v>0</v>
      </c>
      <c r="C108" s="357"/>
      <c r="D108" s="281">
        <f t="shared" si="4"/>
        <v>0</v>
      </c>
      <c r="E108" s="282">
        <v>0</v>
      </c>
      <c r="F108" s="258"/>
    </row>
    <row r="109" spans="1:6" x14ac:dyDescent="0.25">
      <c r="A109" s="280" t="s">
        <v>194</v>
      </c>
      <c r="B109" s="274">
        <v>0</v>
      </c>
      <c r="C109" s="357"/>
      <c r="D109" s="281">
        <f t="shared" si="4"/>
        <v>0</v>
      </c>
      <c r="E109" s="282">
        <v>0</v>
      </c>
      <c r="F109" s="258"/>
    </row>
    <row r="110" spans="1:6" x14ac:dyDescent="0.25">
      <c r="A110" s="280" t="s">
        <v>194</v>
      </c>
      <c r="B110" s="274">
        <v>0</v>
      </c>
      <c r="C110" s="357"/>
      <c r="D110" s="281">
        <f t="shared" si="4"/>
        <v>0</v>
      </c>
      <c r="E110" s="282">
        <v>0</v>
      </c>
      <c r="F110" s="258"/>
    </row>
    <row r="111" spans="1:6" x14ac:dyDescent="0.25">
      <c r="A111" s="280" t="s">
        <v>194</v>
      </c>
      <c r="B111" s="274">
        <v>0</v>
      </c>
      <c r="C111" s="357"/>
      <c r="D111" s="281">
        <f t="shared" si="4"/>
        <v>0</v>
      </c>
      <c r="E111" s="282">
        <v>0</v>
      </c>
      <c r="F111" s="258"/>
    </row>
    <row r="112" spans="1:6" x14ac:dyDescent="0.25">
      <c r="A112" s="280" t="s">
        <v>194</v>
      </c>
      <c r="B112" s="274">
        <v>0</v>
      </c>
      <c r="C112" s="357"/>
      <c r="D112" s="281">
        <f t="shared" si="4"/>
        <v>0</v>
      </c>
      <c r="E112" s="282">
        <v>0</v>
      </c>
      <c r="F112" s="258"/>
    </row>
    <row r="113" spans="1:6" x14ac:dyDescent="0.25">
      <c r="A113" s="280" t="s">
        <v>194</v>
      </c>
      <c r="B113" s="274">
        <v>0</v>
      </c>
      <c r="C113" s="357"/>
      <c r="D113" s="281">
        <f t="shared" si="4"/>
        <v>0</v>
      </c>
      <c r="E113" s="282">
        <v>0</v>
      </c>
      <c r="F113" s="258"/>
    </row>
    <row r="114" spans="1:6" x14ac:dyDescent="0.25">
      <c r="A114" s="280" t="s">
        <v>194</v>
      </c>
      <c r="B114" s="274">
        <v>0</v>
      </c>
      <c r="C114" s="357"/>
      <c r="D114" s="281">
        <f t="shared" si="4"/>
        <v>0</v>
      </c>
      <c r="E114" s="282">
        <v>0</v>
      </c>
      <c r="F114" s="258"/>
    </row>
    <row r="115" spans="1:6" x14ac:dyDescent="0.25">
      <c r="A115" s="280" t="s">
        <v>194</v>
      </c>
      <c r="B115" s="274">
        <v>0</v>
      </c>
      <c r="C115" s="357"/>
      <c r="D115" s="281">
        <f t="shared" si="4"/>
        <v>0</v>
      </c>
      <c r="E115" s="282">
        <v>0</v>
      </c>
      <c r="F115" s="258"/>
    </row>
    <row r="116" spans="1:6" x14ac:dyDescent="0.25">
      <c r="A116" s="283" t="s">
        <v>194</v>
      </c>
      <c r="B116" s="275">
        <v>0</v>
      </c>
      <c r="C116" s="357"/>
      <c r="D116" s="284">
        <f t="shared" si="4"/>
        <v>0</v>
      </c>
      <c r="E116" s="285">
        <v>0</v>
      </c>
      <c r="F116" s="113"/>
    </row>
    <row r="117" spans="1:6" s="270" customFormat="1" x14ac:dyDescent="0.25">
      <c r="A117" s="298" t="s">
        <v>28</v>
      </c>
      <c r="B117" s="295">
        <f>SUM(B107:B116)</f>
        <v>0</v>
      </c>
      <c r="C117" s="299"/>
      <c r="D117" s="295">
        <f>SUM(D107:D116)</f>
        <v>0</v>
      </c>
      <c r="E117" s="300"/>
      <c r="F117" s="269"/>
    </row>
    <row r="118" spans="1:6" x14ac:dyDescent="0.25">
      <c r="A118" s="266"/>
      <c r="B118" s="253"/>
      <c r="C118" s="261"/>
      <c r="D118" s="261"/>
      <c r="E118" s="254"/>
      <c r="F118" s="113"/>
    </row>
    <row r="119" spans="1:6" s="270" customFormat="1" ht="27.6" x14ac:dyDescent="0.25">
      <c r="A119" s="289" t="s">
        <v>465</v>
      </c>
      <c r="B119" s="290" t="s">
        <v>441</v>
      </c>
      <c r="C119" s="356"/>
      <c r="D119" s="271" t="s">
        <v>443</v>
      </c>
      <c r="E119" s="290" t="s">
        <v>444</v>
      </c>
      <c r="F119" s="269"/>
    </row>
    <row r="120" spans="1:6" x14ac:dyDescent="0.25">
      <c r="A120" s="277" t="s">
        <v>194</v>
      </c>
      <c r="B120" s="273">
        <v>0</v>
      </c>
      <c r="C120" s="357"/>
      <c r="D120" s="278">
        <f t="shared" ref="D120:D129" si="5">E120*B120</f>
        <v>0</v>
      </c>
      <c r="E120" s="279">
        <v>0</v>
      </c>
      <c r="F120" s="113"/>
    </row>
    <row r="121" spans="1:6" x14ac:dyDescent="0.25">
      <c r="A121" s="280" t="s">
        <v>194</v>
      </c>
      <c r="B121" s="274">
        <v>0</v>
      </c>
      <c r="C121" s="357"/>
      <c r="D121" s="281">
        <f t="shared" si="5"/>
        <v>0</v>
      </c>
      <c r="E121" s="282">
        <v>0</v>
      </c>
      <c r="F121" s="258"/>
    </row>
    <row r="122" spans="1:6" x14ac:dyDescent="0.25">
      <c r="A122" s="280" t="s">
        <v>194</v>
      </c>
      <c r="B122" s="274">
        <v>0</v>
      </c>
      <c r="C122" s="357"/>
      <c r="D122" s="281">
        <f t="shared" si="5"/>
        <v>0</v>
      </c>
      <c r="E122" s="282">
        <v>0</v>
      </c>
      <c r="F122" s="258"/>
    </row>
    <row r="123" spans="1:6" x14ac:dyDescent="0.25">
      <c r="A123" s="280" t="s">
        <v>194</v>
      </c>
      <c r="B123" s="274">
        <v>0</v>
      </c>
      <c r="C123" s="357"/>
      <c r="D123" s="281">
        <f t="shared" si="5"/>
        <v>0</v>
      </c>
      <c r="E123" s="282">
        <v>0</v>
      </c>
      <c r="F123" s="258"/>
    </row>
    <row r="124" spans="1:6" x14ac:dyDescent="0.25">
      <c r="A124" s="280" t="s">
        <v>194</v>
      </c>
      <c r="B124" s="274">
        <v>0</v>
      </c>
      <c r="C124" s="357"/>
      <c r="D124" s="281">
        <f t="shared" si="5"/>
        <v>0</v>
      </c>
      <c r="E124" s="282">
        <v>0</v>
      </c>
      <c r="F124" s="258"/>
    </row>
    <row r="125" spans="1:6" x14ac:dyDescent="0.25">
      <c r="A125" s="280" t="s">
        <v>194</v>
      </c>
      <c r="B125" s="274">
        <v>0</v>
      </c>
      <c r="C125" s="357"/>
      <c r="D125" s="281">
        <f t="shared" si="5"/>
        <v>0</v>
      </c>
      <c r="E125" s="282">
        <v>0</v>
      </c>
      <c r="F125" s="258"/>
    </row>
    <row r="126" spans="1:6" x14ac:dyDescent="0.25">
      <c r="A126" s="280" t="s">
        <v>194</v>
      </c>
      <c r="B126" s="274">
        <v>0</v>
      </c>
      <c r="C126" s="357"/>
      <c r="D126" s="281">
        <f t="shared" si="5"/>
        <v>0</v>
      </c>
      <c r="E126" s="282">
        <v>0</v>
      </c>
      <c r="F126" s="258"/>
    </row>
    <row r="127" spans="1:6" x14ac:dyDescent="0.25">
      <c r="A127" s="280" t="s">
        <v>194</v>
      </c>
      <c r="B127" s="274">
        <v>0</v>
      </c>
      <c r="C127" s="357"/>
      <c r="D127" s="281">
        <f t="shared" si="5"/>
        <v>0</v>
      </c>
      <c r="E127" s="282">
        <v>0</v>
      </c>
      <c r="F127" s="258"/>
    </row>
    <row r="128" spans="1:6" x14ac:dyDescent="0.25">
      <c r="A128" s="280" t="s">
        <v>194</v>
      </c>
      <c r="B128" s="274">
        <v>0</v>
      </c>
      <c r="C128" s="357"/>
      <c r="D128" s="281">
        <f t="shared" si="5"/>
        <v>0</v>
      </c>
      <c r="E128" s="282">
        <v>0</v>
      </c>
      <c r="F128" s="258"/>
    </row>
    <row r="129" spans="1:6" x14ac:dyDescent="0.25">
      <c r="A129" s="283" t="s">
        <v>194</v>
      </c>
      <c r="B129" s="275">
        <v>0</v>
      </c>
      <c r="C129" s="357"/>
      <c r="D129" s="284">
        <f t="shared" si="5"/>
        <v>0</v>
      </c>
      <c r="E129" s="285">
        <v>0</v>
      </c>
      <c r="F129" s="113"/>
    </row>
    <row r="130" spans="1:6" s="270" customFormat="1" x14ac:dyDescent="0.25">
      <c r="A130" s="298" t="s">
        <v>28</v>
      </c>
      <c r="B130" s="295">
        <f>SUM(B120:B129)</f>
        <v>0</v>
      </c>
      <c r="C130" s="299"/>
      <c r="D130" s="295">
        <f>SUM(D120:D129)</f>
        <v>0</v>
      </c>
      <c r="E130" s="300"/>
      <c r="F130" s="269"/>
    </row>
    <row r="131" spans="1:6" x14ac:dyDescent="0.25">
      <c r="A131" s="266"/>
      <c r="B131" s="253"/>
      <c r="C131" s="261"/>
      <c r="D131" s="261"/>
      <c r="E131" s="254"/>
      <c r="F131" s="113"/>
    </row>
    <row r="132" spans="1:6" s="303" customFormat="1" x14ac:dyDescent="0.25">
      <c r="A132" s="298" t="s">
        <v>466</v>
      </c>
      <c r="B132" s="271" t="s">
        <v>21</v>
      </c>
      <c r="D132" s="302"/>
      <c r="E132" s="301"/>
    </row>
    <row r="133" spans="1:6" x14ac:dyDescent="0.25">
      <c r="A133" s="277" t="s">
        <v>194</v>
      </c>
      <c r="B133" s="273">
        <v>0</v>
      </c>
      <c r="D133" s="254"/>
      <c r="E133" s="113"/>
    </row>
    <row r="134" spans="1:6" x14ac:dyDescent="0.25">
      <c r="A134" s="280" t="s">
        <v>194</v>
      </c>
      <c r="B134" s="274">
        <v>0</v>
      </c>
      <c r="D134" s="254"/>
      <c r="E134" s="258"/>
    </row>
    <row r="135" spans="1:6" x14ac:dyDescent="0.25">
      <c r="A135" s="283" t="s">
        <v>194</v>
      </c>
      <c r="B135" s="275">
        <v>0</v>
      </c>
      <c r="D135" s="254"/>
      <c r="E135" s="113"/>
    </row>
    <row r="136" spans="1:6" s="270" customFormat="1" x14ac:dyDescent="0.25">
      <c r="A136" s="298" t="s">
        <v>28</v>
      </c>
      <c r="B136" s="295">
        <f>SUM(B133:B135)</f>
        <v>0</v>
      </c>
      <c r="D136" s="503"/>
      <c r="E136" s="269"/>
    </row>
    <row r="137" spans="1:6" x14ac:dyDescent="0.25">
      <c r="A137" s="266"/>
      <c r="B137" s="261"/>
      <c r="D137" s="254"/>
      <c r="E137" s="113"/>
    </row>
    <row r="138" spans="1:6" s="270" customFormat="1" x14ac:dyDescent="0.25">
      <c r="A138" s="298" t="s">
        <v>381</v>
      </c>
      <c r="B138" s="271" t="s">
        <v>21</v>
      </c>
      <c r="D138" s="268"/>
      <c r="E138" s="269"/>
    </row>
    <row r="139" spans="1:6" x14ac:dyDescent="0.25">
      <c r="A139" s="277" t="s">
        <v>317</v>
      </c>
      <c r="B139" s="273">
        <v>0</v>
      </c>
      <c r="D139" s="254"/>
      <c r="E139" s="113"/>
    </row>
    <row r="140" spans="1:6" x14ac:dyDescent="0.25">
      <c r="A140" s="280" t="s">
        <v>318</v>
      </c>
      <c r="B140" s="274">
        <v>0</v>
      </c>
      <c r="D140" s="254"/>
      <c r="E140" s="258"/>
    </row>
    <row r="141" spans="1:6" x14ac:dyDescent="0.25">
      <c r="A141" s="280" t="s">
        <v>470</v>
      </c>
      <c r="B141" s="274">
        <v>0</v>
      </c>
      <c r="D141" s="254"/>
      <c r="E141" s="113"/>
    </row>
    <row r="142" spans="1:6" x14ac:dyDescent="0.25">
      <c r="A142" s="405" t="s">
        <v>469</v>
      </c>
      <c r="B142" s="274">
        <v>0</v>
      </c>
      <c r="D142" s="254"/>
      <c r="E142" s="113"/>
    </row>
    <row r="143" spans="1:6" x14ac:dyDescent="0.25">
      <c r="A143" s="738" t="s">
        <v>471</v>
      </c>
      <c r="B143" s="739">
        <v>0</v>
      </c>
      <c r="D143" s="254"/>
      <c r="E143" s="113"/>
    </row>
    <row r="144" spans="1:6" x14ac:dyDescent="0.25">
      <c r="A144" s="406" t="s">
        <v>194</v>
      </c>
      <c r="B144" s="275">
        <v>0</v>
      </c>
      <c r="D144" s="254"/>
      <c r="E144" s="113"/>
    </row>
    <row r="145" spans="1:6" s="270" customFormat="1" x14ac:dyDescent="0.25">
      <c r="A145" s="298" t="s">
        <v>28</v>
      </c>
      <c r="B145" s="295">
        <f>SUM(B139:B144)</f>
        <v>0</v>
      </c>
      <c r="D145" s="503"/>
      <c r="E145" s="269"/>
    </row>
    <row r="146" spans="1:6" x14ac:dyDescent="0.25">
      <c r="A146" s="266"/>
      <c r="B146" s="263"/>
      <c r="D146" s="254"/>
      <c r="E146" s="113"/>
    </row>
    <row r="147" spans="1:6" s="270" customFormat="1" x14ac:dyDescent="0.25">
      <c r="A147" s="276" t="s">
        <v>59</v>
      </c>
      <c r="B147" s="271" t="s">
        <v>21</v>
      </c>
      <c r="D147" s="268"/>
      <c r="E147" s="269"/>
    </row>
    <row r="148" spans="1:6" x14ac:dyDescent="0.25">
      <c r="A148" s="407" t="s">
        <v>194</v>
      </c>
      <c r="B148" s="273">
        <v>0</v>
      </c>
      <c r="D148" s="254"/>
      <c r="E148" s="113"/>
    </row>
    <row r="149" spans="1:6" x14ac:dyDescent="0.25">
      <c r="A149" s="280" t="s">
        <v>194</v>
      </c>
      <c r="B149" s="274">
        <v>0</v>
      </c>
      <c r="D149" s="254"/>
      <c r="E149" s="258"/>
    </row>
    <row r="150" spans="1:6" x14ac:dyDescent="0.25">
      <c r="A150" s="283" t="s">
        <v>194</v>
      </c>
      <c r="B150" s="275">
        <v>0</v>
      </c>
      <c r="D150" s="254"/>
      <c r="E150" s="113"/>
    </row>
    <row r="151" spans="1:6" x14ac:dyDescent="0.25">
      <c r="A151" s="298" t="s">
        <v>28</v>
      </c>
      <c r="B151" s="295">
        <f>SUM(B148:B150)</f>
        <v>0</v>
      </c>
      <c r="D151" s="259" t="s">
        <v>198</v>
      </c>
      <c r="E151" s="113"/>
    </row>
    <row r="152" spans="1:6" x14ac:dyDescent="0.25">
      <c r="A152" s="266"/>
      <c r="B152" s="253"/>
      <c r="C152" s="261"/>
      <c r="D152" s="261"/>
      <c r="E152" s="254"/>
      <c r="F152" s="113"/>
    </row>
    <row r="153" spans="1:6" x14ac:dyDescent="0.25">
      <c r="A153" s="261"/>
      <c r="C153" s="261"/>
      <c r="D153" s="261"/>
      <c r="E153" s="254"/>
      <c r="F153" s="113"/>
    </row>
  </sheetData>
  <sheetProtection algorithmName="SHA-512" hashValue="bWlHUCAjuCLXFBn/sngerK5R6H3LiiTJK4G72kmHGelsFoOBEXuh6isQz18yDSH/qAJDUik0BuWHTOpUxlmmMg==" saltValue="F35ohRR1KYjif0NXzj2Kxw==" spinCount="100000" sheet="1" objects="1" scenarios="1" formatRows="0" insertHyperlinks="0" selectLockedCells="1"/>
  <mergeCells count="1">
    <mergeCell ref="E3:J9"/>
  </mergeCells>
  <hyperlinks>
    <hyperlink ref="D151" location="top_tabel_investeringen" display="terug naar tabel ▲"/>
    <hyperlink ref="E13" location="verkl_goodwill" display="Goodwill"/>
    <hyperlink ref="E12" location="verkl_octrooi" display="Octrooien, licenties"/>
    <hyperlink ref="E1" location="verkl_investering" display="Investeringen"/>
    <hyperlink ref="A106" location="verkl_voorraad" display="Beginvoorraad grondstoffen"/>
    <hyperlink ref="A132" location="verkl_klantenvordering" display="Vlottende activa - vorderingen op klanten"/>
    <hyperlink ref="F12" r:id="rId1"/>
    <hyperlink ref="F13" r:id="rId2"/>
  </hyperlinks>
  <pageMargins left="0.75" right="0.4" top="0.64" bottom="0.5" header="0.3" footer="0.3"/>
  <pageSetup paperSize="9" scale="85" orientation="portrait" horizontalDpi="300" verticalDpi="300" r:id="rId3"/>
  <headerFooter>
    <oddFooter>&amp;C&amp;"Arial,Cursief"&amp;8Startkompas: detail van de investeringen&amp;R&amp;"Arial,Cursief"&amp;8p. &amp;P</oddFooter>
  </headerFooter>
  <rowBreaks count="1" manualBreakCount="1">
    <brk id="118"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F184"/>
  <sheetViews>
    <sheetView zoomScaleNormal="100" workbookViewId="0">
      <pane xSplit="2" ySplit="7" topLeftCell="C8" activePane="bottomRight" state="frozen"/>
      <selection pane="topRight" activeCell="C1" sqref="C1"/>
      <selection pane="bottomLeft" activeCell="A12" sqref="A12"/>
      <selection pane="bottomRight" activeCell="D8" sqref="D8"/>
    </sheetView>
  </sheetViews>
  <sheetFormatPr defaultColWidth="7" defaultRowHeight="13.2" x14ac:dyDescent="0.25"/>
  <cols>
    <col min="1" max="1" width="2.5546875" style="571" customWidth="1"/>
    <col min="2" max="2" width="44.5546875" style="571" customWidth="1"/>
    <col min="3" max="3" width="8.5546875" style="571" customWidth="1"/>
    <col min="4" max="16" width="11.109375" style="571" customWidth="1"/>
    <col min="17" max="28" width="12.33203125" style="571" customWidth="1"/>
    <col min="29" max="29" width="12.33203125" style="573" customWidth="1"/>
    <col min="30" max="41" width="12.33203125" style="571" customWidth="1"/>
    <col min="42" max="42" width="12.33203125" style="573" customWidth="1"/>
    <col min="43" max="43" width="7" style="571"/>
    <col min="44" max="245" width="7" style="579"/>
    <col min="246" max="246" width="2.5546875" style="579" customWidth="1"/>
    <col min="247" max="247" width="37.44140625" style="579" customWidth="1"/>
    <col min="248" max="260" width="11.109375" style="579" customWidth="1"/>
    <col min="261" max="261" width="1.33203125" style="579" customWidth="1"/>
    <col min="262" max="262" width="18" style="579" customWidth="1"/>
    <col min="263" max="263" width="2.6640625" style="579" customWidth="1"/>
    <col min="264" max="264" width="2.5546875" style="579" customWidth="1"/>
    <col min="265" max="265" width="37.44140625" style="579" customWidth="1"/>
    <col min="266" max="278" width="11.109375" style="579" customWidth="1"/>
    <col min="279" max="279" width="1.33203125" style="579" customWidth="1"/>
    <col min="280" max="280" width="18" style="579" customWidth="1"/>
    <col min="281" max="281" width="2.6640625" style="579" customWidth="1"/>
    <col min="282" max="282" width="2.5546875" style="579" customWidth="1"/>
    <col min="283" max="283" width="37.44140625" style="579" customWidth="1"/>
    <col min="284" max="296" width="11.109375" style="579" customWidth="1"/>
    <col min="297" max="297" width="1.33203125" style="579" customWidth="1"/>
    <col min="298" max="298" width="16.33203125" style="579" customWidth="1"/>
    <col min="299" max="501" width="7" style="579"/>
    <col min="502" max="502" width="2.5546875" style="579" customWidth="1"/>
    <col min="503" max="503" width="37.44140625" style="579" customWidth="1"/>
    <col min="504" max="516" width="11.109375" style="579" customWidth="1"/>
    <col min="517" max="517" width="1.33203125" style="579" customWidth="1"/>
    <col min="518" max="518" width="18" style="579" customWidth="1"/>
    <col min="519" max="519" width="2.6640625" style="579" customWidth="1"/>
    <col min="520" max="520" width="2.5546875" style="579" customWidth="1"/>
    <col min="521" max="521" width="37.44140625" style="579" customWidth="1"/>
    <col min="522" max="534" width="11.109375" style="579" customWidth="1"/>
    <col min="535" max="535" width="1.33203125" style="579" customWidth="1"/>
    <col min="536" max="536" width="18" style="579" customWidth="1"/>
    <col min="537" max="537" width="2.6640625" style="579" customWidth="1"/>
    <col min="538" max="538" width="2.5546875" style="579" customWidth="1"/>
    <col min="539" max="539" width="37.44140625" style="579" customWidth="1"/>
    <col min="540" max="552" width="11.109375" style="579" customWidth="1"/>
    <col min="553" max="553" width="1.33203125" style="579" customWidth="1"/>
    <col min="554" max="554" width="16.33203125" style="579" customWidth="1"/>
    <col min="555" max="655" width="7" style="579"/>
    <col min="656" max="757" width="7" style="571"/>
    <col min="758" max="758" width="2.5546875" style="571" customWidth="1"/>
    <col min="759" max="759" width="37.44140625" style="571" customWidth="1"/>
    <col min="760" max="772" width="11.109375" style="571" customWidth="1"/>
    <col min="773" max="773" width="1.33203125" style="571" customWidth="1"/>
    <col min="774" max="774" width="18" style="571" customWidth="1"/>
    <col min="775" max="775" width="2.6640625" style="571" customWidth="1"/>
    <col min="776" max="776" width="2.5546875" style="571" customWidth="1"/>
    <col min="777" max="777" width="37.44140625" style="571" customWidth="1"/>
    <col min="778" max="790" width="11.109375" style="571" customWidth="1"/>
    <col min="791" max="791" width="1.33203125" style="571" customWidth="1"/>
    <col min="792" max="792" width="18" style="571" customWidth="1"/>
    <col min="793" max="793" width="2.6640625" style="571" customWidth="1"/>
    <col min="794" max="794" width="2.5546875" style="571" customWidth="1"/>
    <col min="795" max="795" width="37.44140625" style="571" customWidth="1"/>
    <col min="796" max="808" width="11.109375" style="571" customWidth="1"/>
    <col min="809" max="809" width="1.33203125" style="571" customWidth="1"/>
    <col min="810" max="810" width="16.33203125" style="571" customWidth="1"/>
    <col min="811" max="1013" width="7" style="571"/>
    <col min="1014" max="1014" width="2.5546875" style="571" customWidth="1"/>
    <col min="1015" max="1015" width="37.44140625" style="571" customWidth="1"/>
    <col min="1016" max="1028" width="11.109375" style="571" customWidth="1"/>
    <col min="1029" max="1029" width="1.33203125" style="571" customWidth="1"/>
    <col min="1030" max="1030" width="18" style="571" customWidth="1"/>
    <col min="1031" max="1031" width="2.6640625" style="571" customWidth="1"/>
    <col min="1032" max="1032" width="2.5546875" style="571" customWidth="1"/>
    <col min="1033" max="1033" width="37.44140625" style="571" customWidth="1"/>
    <col min="1034" max="1046" width="11.109375" style="571" customWidth="1"/>
    <col min="1047" max="1047" width="1.33203125" style="571" customWidth="1"/>
    <col min="1048" max="1048" width="18" style="571" customWidth="1"/>
    <col min="1049" max="1049" width="2.6640625" style="571" customWidth="1"/>
    <col min="1050" max="1050" width="2.5546875" style="571" customWidth="1"/>
    <col min="1051" max="1051" width="37.44140625" style="571" customWidth="1"/>
    <col min="1052" max="1064" width="11.109375" style="571" customWidth="1"/>
    <col min="1065" max="1065" width="1.33203125" style="571" customWidth="1"/>
    <col min="1066" max="1066" width="16.33203125" style="571" customWidth="1"/>
    <col min="1067" max="1269" width="7" style="571"/>
    <col min="1270" max="1270" width="2.5546875" style="571" customWidth="1"/>
    <col min="1271" max="1271" width="37.44140625" style="571" customWidth="1"/>
    <col min="1272" max="1284" width="11.109375" style="571" customWidth="1"/>
    <col min="1285" max="1285" width="1.33203125" style="571" customWidth="1"/>
    <col min="1286" max="1286" width="18" style="571" customWidth="1"/>
    <col min="1287" max="1287" width="2.6640625" style="571" customWidth="1"/>
    <col min="1288" max="1288" width="2.5546875" style="571" customWidth="1"/>
    <col min="1289" max="1289" width="37.44140625" style="571" customWidth="1"/>
    <col min="1290" max="1302" width="11.109375" style="571" customWidth="1"/>
    <col min="1303" max="1303" width="1.33203125" style="571" customWidth="1"/>
    <col min="1304" max="1304" width="18" style="571" customWidth="1"/>
    <col min="1305" max="1305" width="2.6640625" style="571" customWidth="1"/>
    <col min="1306" max="1306" width="2.5546875" style="571" customWidth="1"/>
    <col min="1307" max="1307" width="37.44140625" style="571" customWidth="1"/>
    <col min="1308" max="1320" width="11.109375" style="571" customWidth="1"/>
    <col min="1321" max="1321" width="1.33203125" style="571" customWidth="1"/>
    <col min="1322" max="1322" width="16.33203125" style="571" customWidth="1"/>
    <col min="1323" max="1525" width="7" style="571"/>
    <col min="1526" max="1526" width="2.5546875" style="571" customWidth="1"/>
    <col min="1527" max="1527" width="37.44140625" style="571" customWidth="1"/>
    <col min="1528" max="1540" width="11.109375" style="571" customWidth="1"/>
    <col min="1541" max="1541" width="1.33203125" style="571" customWidth="1"/>
    <col min="1542" max="1542" width="18" style="571" customWidth="1"/>
    <col min="1543" max="1543" width="2.6640625" style="571" customWidth="1"/>
    <col min="1544" max="1544" width="2.5546875" style="571" customWidth="1"/>
    <col min="1545" max="1545" width="37.44140625" style="571" customWidth="1"/>
    <col min="1546" max="1558" width="11.109375" style="571" customWidth="1"/>
    <col min="1559" max="1559" width="1.33203125" style="571" customWidth="1"/>
    <col min="1560" max="1560" width="18" style="571" customWidth="1"/>
    <col min="1561" max="1561" width="2.6640625" style="571" customWidth="1"/>
    <col min="1562" max="1562" width="2.5546875" style="571" customWidth="1"/>
    <col min="1563" max="1563" width="37.44140625" style="571" customWidth="1"/>
    <col min="1564" max="1576" width="11.109375" style="571" customWidth="1"/>
    <col min="1577" max="1577" width="1.33203125" style="571" customWidth="1"/>
    <col min="1578" max="1578" width="16.33203125" style="571" customWidth="1"/>
    <col min="1579" max="1781" width="7" style="571"/>
    <col min="1782" max="1782" width="2.5546875" style="571" customWidth="1"/>
    <col min="1783" max="1783" width="37.44140625" style="571" customWidth="1"/>
    <col min="1784" max="1796" width="11.109375" style="571" customWidth="1"/>
    <col min="1797" max="1797" width="1.33203125" style="571" customWidth="1"/>
    <col min="1798" max="1798" width="18" style="571" customWidth="1"/>
    <col min="1799" max="1799" width="2.6640625" style="571" customWidth="1"/>
    <col min="1800" max="1800" width="2.5546875" style="571" customWidth="1"/>
    <col min="1801" max="1801" width="37.44140625" style="571" customWidth="1"/>
    <col min="1802" max="1814" width="11.109375" style="571" customWidth="1"/>
    <col min="1815" max="1815" width="1.33203125" style="571" customWidth="1"/>
    <col min="1816" max="1816" width="18" style="571" customWidth="1"/>
    <col min="1817" max="1817" width="2.6640625" style="571" customWidth="1"/>
    <col min="1818" max="1818" width="2.5546875" style="571" customWidth="1"/>
    <col min="1819" max="1819" width="37.44140625" style="571" customWidth="1"/>
    <col min="1820" max="1832" width="11.109375" style="571" customWidth="1"/>
    <col min="1833" max="1833" width="1.33203125" style="571" customWidth="1"/>
    <col min="1834" max="1834" width="16.33203125" style="571" customWidth="1"/>
    <col min="1835" max="2037" width="7" style="571"/>
    <col min="2038" max="2038" width="2.5546875" style="571" customWidth="1"/>
    <col min="2039" max="2039" width="37.44140625" style="571" customWidth="1"/>
    <col min="2040" max="2052" width="11.109375" style="571" customWidth="1"/>
    <col min="2053" max="2053" width="1.33203125" style="571" customWidth="1"/>
    <col min="2054" max="2054" width="18" style="571" customWidth="1"/>
    <col min="2055" max="2055" width="2.6640625" style="571" customWidth="1"/>
    <col min="2056" max="2056" width="2.5546875" style="571" customWidth="1"/>
    <col min="2057" max="2057" width="37.44140625" style="571" customWidth="1"/>
    <col min="2058" max="2070" width="11.109375" style="571" customWidth="1"/>
    <col min="2071" max="2071" width="1.33203125" style="571" customWidth="1"/>
    <col min="2072" max="2072" width="18" style="571" customWidth="1"/>
    <col min="2073" max="2073" width="2.6640625" style="571" customWidth="1"/>
    <col min="2074" max="2074" width="2.5546875" style="571" customWidth="1"/>
    <col min="2075" max="2075" width="37.44140625" style="571" customWidth="1"/>
    <col min="2076" max="2088" width="11.109375" style="571" customWidth="1"/>
    <col min="2089" max="2089" width="1.33203125" style="571" customWidth="1"/>
    <col min="2090" max="2090" width="16.33203125" style="571" customWidth="1"/>
    <col min="2091" max="2293" width="7" style="571"/>
    <col min="2294" max="2294" width="2.5546875" style="571" customWidth="1"/>
    <col min="2295" max="2295" width="37.44140625" style="571" customWidth="1"/>
    <col min="2296" max="2308" width="11.109375" style="571" customWidth="1"/>
    <col min="2309" max="2309" width="1.33203125" style="571" customWidth="1"/>
    <col min="2310" max="2310" width="18" style="571" customWidth="1"/>
    <col min="2311" max="2311" width="2.6640625" style="571" customWidth="1"/>
    <col min="2312" max="2312" width="2.5546875" style="571" customWidth="1"/>
    <col min="2313" max="2313" width="37.44140625" style="571" customWidth="1"/>
    <col min="2314" max="2326" width="11.109375" style="571" customWidth="1"/>
    <col min="2327" max="2327" width="1.33203125" style="571" customWidth="1"/>
    <col min="2328" max="2328" width="18" style="571" customWidth="1"/>
    <col min="2329" max="2329" width="2.6640625" style="571" customWidth="1"/>
    <col min="2330" max="2330" width="2.5546875" style="571" customWidth="1"/>
    <col min="2331" max="2331" width="37.44140625" style="571" customWidth="1"/>
    <col min="2332" max="2344" width="11.109375" style="571" customWidth="1"/>
    <col min="2345" max="2345" width="1.33203125" style="571" customWidth="1"/>
    <col min="2346" max="2346" width="16.33203125" style="571" customWidth="1"/>
    <col min="2347" max="2549" width="7" style="571"/>
    <col min="2550" max="2550" width="2.5546875" style="571" customWidth="1"/>
    <col min="2551" max="2551" width="37.44140625" style="571" customWidth="1"/>
    <col min="2552" max="2564" width="11.109375" style="571" customWidth="1"/>
    <col min="2565" max="2565" width="1.33203125" style="571" customWidth="1"/>
    <col min="2566" max="2566" width="18" style="571" customWidth="1"/>
    <col min="2567" max="2567" width="2.6640625" style="571" customWidth="1"/>
    <col min="2568" max="2568" width="2.5546875" style="571" customWidth="1"/>
    <col min="2569" max="2569" width="37.44140625" style="571" customWidth="1"/>
    <col min="2570" max="2582" width="11.109375" style="571" customWidth="1"/>
    <col min="2583" max="2583" width="1.33203125" style="571" customWidth="1"/>
    <col min="2584" max="2584" width="18" style="571" customWidth="1"/>
    <col min="2585" max="2585" width="2.6640625" style="571" customWidth="1"/>
    <col min="2586" max="2586" width="2.5546875" style="571" customWidth="1"/>
    <col min="2587" max="2587" width="37.44140625" style="571" customWidth="1"/>
    <col min="2588" max="2600" width="11.109375" style="571" customWidth="1"/>
    <col min="2601" max="2601" width="1.33203125" style="571" customWidth="1"/>
    <col min="2602" max="2602" width="16.33203125" style="571" customWidth="1"/>
    <col min="2603" max="2805" width="7" style="571"/>
    <col min="2806" max="2806" width="2.5546875" style="571" customWidth="1"/>
    <col min="2807" max="2807" width="37.44140625" style="571" customWidth="1"/>
    <col min="2808" max="2820" width="11.109375" style="571" customWidth="1"/>
    <col min="2821" max="2821" width="1.33203125" style="571" customWidth="1"/>
    <col min="2822" max="2822" width="18" style="571" customWidth="1"/>
    <col min="2823" max="2823" width="2.6640625" style="571" customWidth="1"/>
    <col min="2824" max="2824" width="2.5546875" style="571" customWidth="1"/>
    <col min="2825" max="2825" width="37.44140625" style="571" customWidth="1"/>
    <col min="2826" max="2838" width="11.109375" style="571" customWidth="1"/>
    <col min="2839" max="2839" width="1.33203125" style="571" customWidth="1"/>
    <col min="2840" max="2840" width="18" style="571" customWidth="1"/>
    <col min="2841" max="2841" width="2.6640625" style="571" customWidth="1"/>
    <col min="2842" max="2842" width="2.5546875" style="571" customWidth="1"/>
    <col min="2843" max="2843" width="37.44140625" style="571" customWidth="1"/>
    <col min="2844" max="2856" width="11.109375" style="571" customWidth="1"/>
    <col min="2857" max="2857" width="1.33203125" style="571" customWidth="1"/>
    <col min="2858" max="2858" width="16.33203125" style="571" customWidth="1"/>
    <col min="2859" max="3061" width="7" style="571"/>
    <col min="3062" max="3062" width="2.5546875" style="571" customWidth="1"/>
    <col min="3063" max="3063" width="37.44140625" style="571" customWidth="1"/>
    <col min="3064" max="3076" width="11.109375" style="571" customWidth="1"/>
    <col min="3077" max="3077" width="1.33203125" style="571" customWidth="1"/>
    <col min="3078" max="3078" width="18" style="571" customWidth="1"/>
    <col min="3079" max="3079" width="2.6640625" style="571" customWidth="1"/>
    <col min="3080" max="3080" width="2.5546875" style="571" customWidth="1"/>
    <col min="3081" max="3081" width="37.44140625" style="571" customWidth="1"/>
    <col min="3082" max="3094" width="11.109375" style="571" customWidth="1"/>
    <col min="3095" max="3095" width="1.33203125" style="571" customWidth="1"/>
    <col min="3096" max="3096" width="18" style="571" customWidth="1"/>
    <col min="3097" max="3097" width="2.6640625" style="571" customWidth="1"/>
    <col min="3098" max="3098" width="2.5546875" style="571" customWidth="1"/>
    <col min="3099" max="3099" width="37.44140625" style="571" customWidth="1"/>
    <col min="3100" max="3112" width="11.109375" style="571" customWidth="1"/>
    <col min="3113" max="3113" width="1.33203125" style="571" customWidth="1"/>
    <col min="3114" max="3114" width="16.33203125" style="571" customWidth="1"/>
    <col min="3115" max="3317" width="7" style="571"/>
    <col min="3318" max="3318" width="2.5546875" style="571" customWidth="1"/>
    <col min="3319" max="3319" width="37.44140625" style="571" customWidth="1"/>
    <col min="3320" max="3332" width="11.109375" style="571" customWidth="1"/>
    <col min="3333" max="3333" width="1.33203125" style="571" customWidth="1"/>
    <col min="3334" max="3334" width="18" style="571" customWidth="1"/>
    <col min="3335" max="3335" width="2.6640625" style="571" customWidth="1"/>
    <col min="3336" max="3336" width="2.5546875" style="571" customWidth="1"/>
    <col min="3337" max="3337" width="37.44140625" style="571" customWidth="1"/>
    <col min="3338" max="3350" width="11.109375" style="571" customWidth="1"/>
    <col min="3351" max="3351" width="1.33203125" style="571" customWidth="1"/>
    <col min="3352" max="3352" width="18" style="571" customWidth="1"/>
    <col min="3353" max="3353" width="2.6640625" style="571" customWidth="1"/>
    <col min="3354" max="3354" width="2.5546875" style="571" customWidth="1"/>
    <col min="3355" max="3355" width="37.44140625" style="571" customWidth="1"/>
    <col min="3356" max="3368" width="11.109375" style="571" customWidth="1"/>
    <col min="3369" max="3369" width="1.33203125" style="571" customWidth="1"/>
    <col min="3370" max="3370" width="16.33203125" style="571" customWidth="1"/>
    <col min="3371" max="3573" width="7" style="571"/>
    <col min="3574" max="3574" width="2.5546875" style="571" customWidth="1"/>
    <col min="3575" max="3575" width="37.44140625" style="571" customWidth="1"/>
    <col min="3576" max="3588" width="11.109375" style="571" customWidth="1"/>
    <col min="3589" max="3589" width="1.33203125" style="571" customWidth="1"/>
    <col min="3590" max="3590" width="18" style="571" customWidth="1"/>
    <col min="3591" max="3591" width="2.6640625" style="571" customWidth="1"/>
    <col min="3592" max="3592" width="2.5546875" style="571" customWidth="1"/>
    <col min="3593" max="3593" width="37.44140625" style="571" customWidth="1"/>
    <col min="3594" max="3606" width="11.109375" style="571" customWidth="1"/>
    <col min="3607" max="3607" width="1.33203125" style="571" customWidth="1"/>
    <col min="3608" max="3608" width="18" style="571" customWidth="1"/>
    <col min="3609" max="3609" width="2.6640625" style="571" customWidth="1"/>
    <col min="3610" max="3610" width="2.5546875" style="571" customWidth="1"/>
    <col min="3611" max="3611" width="37.44140625" style="571" customWidth="1"/>
    <col min="3612" max="3624" width="11.109375" style="571" customWidth="1"/>
    <col min="3625" max="3625" width="1.33203125" style="571" customWidth="1"/>
    <col min="3626" max="3626" width="16.33203125" style="571" customWidth="1"/>
    <col min="3627" max="3829" width="7" style="571"/>
    <col min="3830" max="3830" width="2.5546875" style="571" customWidth="1"/>
    <col min="3831" max="3831" width="37.44140625" style="571" customWidth="1"/>
    <col min="3832" max="3844" width="11.109375" style="571" customWidth="1"/>
    <col min="3845" max="3845" width="1.33203125" style="571" customWidth="1"/>
    <col min="3846" max="3846" width="18" style="571" customWidth="1"/>
    <col min="3847" max="3847" width="2.6640625" style="571" customWidth="1"/>
    <col min="3848" max="3848" width="2.5546875" style="571" customWidth="1"/>
    <col min="3849" max="3849" width="37.44140625" style="571" customWidth="1"/>
    <col min="3850" max="3862" width="11.109375" style="571" customWidth="1"/>
    <col min="3863" max="3863" width="1.33203125" style="571" customWidth="1"/>
    <col min="3864" max="3864" width="18" style="571" customWidth="1"/>
    <col min="3865" max="3865" width="2.6640625" style="571" customWidth="1"/>
    <col min="3866" max="3866" width="2.5546875" style="571" customWidth="1"/>
    <col min="3867" max="3867" width="37.44140625" style="571" customWidth="1"/>
    <col min="3868" max="3880" width="11.109375" style="571" customWidth="1"/>
    <col min="3881" max="3881" width="1.33203125" style="571" customWidth="1"/>
    <col min="3882" max="3882" width="16.33203125" style="571" customWidth="1"/>
    <col min="3883" max="4085" width="7" style="571"/>
    <col min="4086" max="4086" width="2.5546875" style="571" customWidth="1"/>
    <col min="4087" max="4087" width="37.44140625" style="571" customWidth="1"/>
    <col min="4088" max="4100" width="11.109375" style="571" customWidth="1"/>
    <col min="4101" max="4101" width="1.33203125" style="571" customWidth="1"/>
    <col min="4102" max="4102" width="18" style="571" customWidth="1"/>
    <col min="4103" max="4103" width="2.6640625" style="571" customWidth="1"/>
    <col min="4104" max="4104" width="2.5546875" style="571" customWidth="1"/>
    <col min="4105" max="4105" width="37.44140625" style="571" customWidth="1"/>
    <col min="4106" max="4118" width="11.109375" style="571" customWidth="1"/>
    <col min="4119" max="4119" width="1.33203125" style="571" customWidth="1"/>
    <col min="4120" max="4120" width="18" style="571" customWidth="1"/>
    <col min="4121" max="4121" width="2.6640625" style="571" customWidth="1"/>
    <col min="4122" max="4122" width="2.5546875" style="571" customWidth="1"/>
    <col min="4123" max="4123" width="37.44140625" style="571" customWidth="1"/>
    <col min="4124" max="4136" width="11.109375" style="571" customWidth="1"/>
    <col min="4137" max="4137" width="1.33203125" style="571" customWidth="1"/>
    <col min="4138" max="4138" width="16.33203125" style="571" customWidth="1"/>
    <col min="4139" max="4341" width="7" style="571"/>
    <col min="4342" max="4342" width="2.5546875" style="571" customWidth="1"/>
    <col min="4343" max="4343" width="37.44140625" style="571" customWidth="1"/>
    <col min="4344" max="4356" width="11.109375" style="571" customWidth="1"/>
    <col min="4357" max="4357" width="1.33203125" style="571" customWidth="1"/>
    <col min="4358" max="4358" width="18" style="571" customWidth="1"/>
    <col min="4359" max="4359" width="2.6640625" style="571" customWidth="1"/>
    <col min="4360" max="4360" width="2.5546875" style="571" customWidth="1"/>
    <col min="4361" max="4361" width="37.44140625" style="571" customWidth="1"/>
    <col min="4362" max="4374" width="11.109375" style="571" customWidth="1"/>
    <col min="4375" max="4375" width="1.33203125" style="571" customWidth="1"/>
    <col min="4376" max="4376" width="18" style="571" customWidth="1"/>
    <col min="4377" max="4377" width="2.6640625" style="571" customWidth="1"/>
    <col min="4378" max="4378" width="2.5546875" style="571" customWidth="1"/>
    <col min="4379" max="4379" width="37.44140625" style="571" customWidth="1"/>
    <col min="4380" max="4392" width="11.109375" style="571" customWidth="1"/>
    <col min="4393" max="4393" width="1.33203125" style="571" customWidth="1"/>
    <col min="4394" max="4394" width="16.33203125" style="571" customWidth="1"/>
    <col min="4395" max="4597" width="7" style="571"/>
    <col min="4598" max="4598" width="2.5546875" style="571" customWidth="1"/>
    <col min="4599" max="4599" width="37.44140625" style="571" customWidth="1"/>
    <col min="4600" max="4612" width="11.109375" style="571" customWidth="1"/>
    <col min="4613" max="4613" width="1.33203125" style="571" customWidth="1"/>
    <col min="4614" max="4614" width="18" style="571" customWidth="1"/>
    <col min="4615" max="4615" width="2.6640625" style="571" customWidth="1"/>
    <col min="4616" max="4616" width="2.5546875" style="571" customWidth="1"/>
    <col min="4617" max="4617" width="37.44140625" style="571" customWidth="1"/>
    <col min="4618" max="4630" width="11.109375" style="571" customWidth="1"/>
    <col min="4631" max="4631" width="1.33203125" style="571" customWidth="1"/>
    <col min="4632" max="4632" width="18" style="571" customWidth="1"/>
    <col min="4633" max="4633" width="2.6640625" style="571" customWidth="1"/>
    <col min="4634" max="4634" width="2.5546875" style="571" customWidth="1"/>
    <col min="4635" max="4635" width="37.44140625" style="571" customWidth="1"/>
    <col min="4636" max="4648" width="11.109375" style="571" customWidth="1"/>
    <col min="4649" max="4649" width="1.33203125" style="571" customWidth="1"/>
    <col min="4650" max="4650" width="16.33203125" style="571" customWidth="1"/>
    <col min="4651" max="4853" width="7" style="571"/>
    <col min="4854" max="4854" width="2.5546875" style="571" customWidth="1"/>
    <col min="4855" max="4855" width="37.44140625" style="571" customWidth="1"/>
    <col min="4856" max="4868" width="11.109375" style="571" customWidth="1"/>
    <col min="4869" max="4869" width="1.33203125" style="571" customWidth="1"/>
    <col min="4870" max="4870" width="18" style="571" customWidth="1"/>
    <col min="4871" max="4871" width="2.6640625" style="571" customWidth="1"/>
    <col min="4872" max="4872" width="2.5546875" style="571" customWidth="1"/>
    <col min="4873" max="4873" width="37.44140625" style="571" customWidth="1"/>
    <col min="4874" max="4886" width="11.109375" style="571" customWidth="1"/>
    <col min="4887" max="4887" width="1.33203125" style="571" customWidth="1"/>
    <col min="4888" max="4888" width="18" style="571" customWidth="1"/>
    <col min="4889" max="4889" width="2.6640625" style="571" customWidth="1"/>
    <col min="4890" max="4890" width="2.5546875" style="571" customWidth="1"/>
    <col min="4891" max="4891" width="37.44140625" style="571" customWidth="1"/>
    <col min="4892" max="4904" width="11.109375" style="571" customWidth="1"/>
    <col min="4905" max="4905" width="1.33203125" style="571" customWidth="1"/>
    <col min="4906" max="4906" width="16.33203125" style="571" customWidth="1"/>
    <col min="4907" max="5109" width="7" style="571"/>
    <col min="5110" max="5110" width="2.5546875" style="571" customWidth="1"/>
    <col min="5111" max="5111" width="37.44140625" style="571" customWidth="1"/>
    <col min="5112" max="5124" width="11.109375" style="571" customWidth="1"/>
    <col min="5125" max="5125" width="1.33203125" style="571" customWidth="1"/>
    <col min="5126" max="5126" width="18" style="571" customWidth="1"/>
    <col min="5127" max="5127" width="2.6640625" style="571" customWidth="1"/>
    <col min="5128" max="5128" width="2.5546875" style="571" customWidth="1"/>
    <col min="5129" max="5129" width="37.44140625" style="571" customWidth="1"/>
    <col min="5130" max="5142" width="11.109375" style="571" customWidth="1"/>
    <col min="5143" max="5143" width="1.33203125" style="571" customWidth="1"/>
    <col min="5144" max="5144" width="18" style="571" customWidth="1"/>
    <col min="5145" max="5145" width="2.6640625" style="571" customWidth="1"/>
    <col min="5146" max="5146" width="2.5546875" style="571" customWidth="1"/>
    <col min="5147" max="5147" width="37.44140625" style="571" customWidth="1"/>
    <col min="5148" max="5160" width="11.109375" style="571" customWidth="1"/>
    <col min="5161" max="5161" width="1.33203125" style="571" customWidth="1"/>
    <col min="5162" max="5162" width="16.33203125" style="571" customWidth="1"/>
    <col min="5163" max="5365" width="7" style="571"/>
    <col min="5366" max="5366" width="2.5546875" style="571" customWidth="1"/>
    <col min="5367" max="5367" width="37.44140625" style="571" customWidth="1"/>
    <col min="5368" max="5380" width="11.109375" style="571" customWidth="1"/>
    <col min="5381" max="5381" width="1.33203125" style="571" customWidth="1"/>
    <col min="5382" max="5382" width="18" style="571" customWidth="1"/>
    <col min="5383" max="5383" width="2.6640625" style="571" customWidth="1"/>
    <col min="5384" max="5384" width="2.5546875" style="571" customWidth="1"/>
    <col min="5385" max="5385" width="37.44140625" style="571" customWidth="1"/>
    <col min="5386" max="5398" width="11.109375" style="571" customWidth="1"/>
    <col min="5399" max="5399" width="1.33203125" style="571" customWidth="1"/>
    <col min="5400" max="5400" width="18" style="571" customWidth="1"/>
    <col min="5401" max="5401" width="2.6640625" style="571" customWidth="1"/>
    <col min="5402" max="5402" width="2.5546875" style="571" customWidth="1"/>
    <col min="5403" max="5403" width="37.44140625" style="571" customWidth="1"/>
    <col min="5404" max="5416" width="11.109375" style="571" customWidth="1"/>
    <col min="5417" max="5417" width="1.33203125" style="571" customWidth="1"/>
    <col min="5418" max="5418" width="16.33203125" style="571" customWidth="1"/>
    <col min="5419" max="5621" width="7" style="571"/>
    <col min="5622" max="5622" width="2.5546875" style="571" customWidth="1"/>
    <col min="5623" max="5623" width="37.44140625" style="571" customWidth="1"/>
    <col min="5624" max="5636" width="11.109375" style="571" customWidth="1"/>
    <col min="5637" max="5637" width="1.33203125" style="571" customWidth="1"/>
    <col min="5638" max="5638" width="18" style="571" customWidth="1"/>
    <col min="5639" max="5639" width="2.6640625" style="571" customWidth="1"/>
    <col min="5640" max="5640" width="2.5546875" style="571" customWidth="1"/>
    <col min="5641" max="5641" width="37.44140625" style="571" customWidth="1"/>
    <col min="5642" max="5654" width="11.109375" style="571" customWidth="1"/>
    <col min="5655" max="5655" width="1.33203125" style="571" customWidth="1"/>
    <col min="5656" max="5656" width="18" style="571" customWidth="1"/>
    <col min="5657" max="5657" width="2.6640625" style="571" customWidth="1"/>
    <col min="5658" max="5658" width="2.5546875" style="571" customWidth="1"/>
    <col min="5659" max="5659" width="37.44140625" style="571" customWidth="1"/>
    <col min="5660" max="5672" width="11.109375" style="571" customWidth="1"/>
    <col min="5673" max="5673" width="1.33203125" style="571" customWidth="1"/>
    <col min="5674" max="5674" width="16.33203125" style="571" customWidth="1"/>
    <col min="5675" max="5877" width="7" style="571"/>
    <col min="5878" max="5878" width="2.5546875" style="571" customWidth="1"/>
    <col min="5879" max="5879" width="37.44140625" style="571" customWidth="1"/>
    <col min="5880" max="5892" width="11.109375" style="571" customWidth="1"/>
    <col min="5893" max="5893" width="1.33203125" style="571" customWidth="1"/>
    <col min="5894" max="5894" width="18" style="571" customWidth="1"/>
    <col min="5895" max="5895" width="2.6640625" style="571" customWidth="1"/>
    <col min="5896" max="5896" width="2.5546875" style="571" customWidth="1"/>
    <col min="5897" max="5897" width="37.44140625" style="571" customWidth="1"/>
    <col min="5898" max="5910" width="11.109375" style="571" customWidth="1"/>
    <col min="5911" max="5911" width="1.33203125" style="571" customWidth="1"/>
    <col min="5912" max="5912" width="18" style="571" customWidth="1"/>
    <col min="5913" max="5913" width="2.6640625" style="571" customWidth="1"/>
    <col min="5914" max="5914" width="2.5546875" style="571" customWidth="1"/>
    <col min="5915" max="5915" width="37.44140625" style="571" customWidth="1"/>
    <col min="5916" max="5928" width="11.109375" style="571" customWidth="1"/>
    <col min="5929" max="5929" width="1.33203125" style="571" customWidth="1"/>
    <col min="5930" max="5930" width="16.33203125" style="571" customWidth="1"/>
    <col min="5931" max="6133" width="7" style="571"/>
    <col min="6134" max="6134" width="2.5546875" style="571" customWidth="1"/>
    <col min="6135" max="6135" width="37.44140625" style="571" customWidth="1"/>
    <col min="6136" max="6148" width="11.109375" style="571" customWidth="1"/>
    <col min="6149" max="6149" width="1.33203125" style="571" customWidth="1"/>
    <col min="6150" max="6150" width="18" style="571" customWidth="1"/>
    <col min="6151" max="6151" width="2.6640625" style="571" customWidth="1"/>
    <col min="6152" max="6152" width="2.5546875" style="571" customWidth="1"/>
    <col min="6153" max="6153" width="37.44140625" style="571" customWidth="1"/>
    <col min="6154" max="6166" width="11.109375" style="571" customWidth="1"/>
    <col min="6167" max="6167" width="1.33203125" style="571" customWidth="1"/>
    <col min="6168" max="6168" width="18" style="571" customWidth="1"/>
    <col min="6169" max="6169" width="2.6640625" style="571" customWidth="1"/>
    <col min="6170" max="6170" width="2.5546875" style="571" customWidth="1"/>
    <col min="6171" max="6171" width="37.44140625" style="571" customWidth="1"/>
    <col min="6172" max="6184" width="11.109375" style="571" customWidth="1"/>
    <col min="6185" max="6185" width="1.33203125" style="571" customWidth="1"/>
    <col min="6186" max="6186" width="16.33203125" style="571" customWidth="1"/>
    <col min="6187" max="6389" width="7" style="571"/>
    <col min="6390" max="6390" width="2.5546875" style="571" customWidth="1"/>
    <col min="6391" max="6391" width="37.44140625" style="571" customWidth="1"/>
    <col min="6392" max="6404" width="11.109375" style="571" customWidth="1"/>
    <col min="6405" max="6405" width="1.33203125" style="571" customWidth="1"/>
    <col min="6406" max="6406" width="18" style="571" customWidth="1"/>
    <col min="6407" max="6407" width="2.6640625" style="571" customWidth="1"/>
    <col min="6408" max="6408" width="2.5546875" style="571" customWidth="1"/>
    <col min="6409" max="6409" width="37.44140625" style="571" customWidth="1"/>
    <col min="6410" max="6422" width="11.109375" style="571" customWidth="1"/>
    <col min="6423" max="6423" width="1.33203125" style="571" customWidth="1"/>
    <col min="6424" max="6424" width="18" style="571" customWidth="1"/>
    <col min="6425" max="6425" width="2.6640625" style="571" customWidth="1"/>
    <col min="6426" max="6426" width="2.5546875" style="571" customWidth="1"/>
    <col min="6427" max="6427" width="37.44140625" style="571" customWidth="1"/>
    <col min="6428" max="6440" width="11.109375" style="571" customWidth="1"/>
    <col min="6441" max="6441" width="1.33203125" style="571" customWidth="1"/>
    <col min="6442" max="6442" width="16.33203125" style="571" customWidth="1"/>
    <col min="6443" max="6645" width="7" style="571"/>
    <col min="6646" max="6646" width="2.5546875" style="571" customWidth="1"/>
    <col min="6647" max="6647" width="37.44140625" style="571" customWidth="1"/>
    <col min="6648" max="6660" width="11.109375" style="571" customWidth="1"/>
    <col min="6661" max="6661" width="1.33203125" style="571" customWidth="1"/>
    <col min="6662" max="6662" width="18" style="571" customWidth="1"/>
    <col min="6663" max="6663" width="2.6640625" style="571" customWidth="1"/>
    <col min="6664" max="6664" width="2.5546875" style="571" customWidth="1"/>
    <col min="6665" max="6665" width="37.44140625" style="571" customWidth="1"/>
    <col min="6666" max="6678" width="11.109375" style="571" customWidth="1"/>
    <col min="6679" max="6679" width="1.33203125" style="571" customWidth="1"/>
    <col min="6680" max="6680" width="18" style="571" customWidth="1"/>
    <col min="6681" max="6681" width="2.6640625" style="571" customWidth="1"/>
    <col min="6682" max="6682" width="2.5546875" style="571" customWidth="1"/>
    <col min="6683" max="6683" width="37.44140625" style="571" customWidth="1"/>
    <col min="6684" max="6696" width="11.109375" style="571" customWidth="1"/>
    <col min="6697" max="6697" width="1.33203125" style="571" customWidth="1"/>
    <col min="6698" max="6698" width="16.33203125" style="571" customWidth="1"/>
    <col min="6699" max="6901" width="7" style="571"/>
    <col min="6902" max="6902" width="2.5546875" style="571" customWidth="1"/>
    <col min="6903" max="6903" width="37.44140625" style="571" customWidth="1"/>
    <col min="6904" max="6916" width="11.109375" style="571" customWidth="1"/>
    <col min="6917" max="6917" width="1.33203125" style="571" customWidth="1"/>
    <col min="6918" max="6918" width="18" style="571" customWidth="1"/>
    <col min="6919" max="6919" width="2.6640625" style="571" customWidth="1"/>
    <col min="6920" max="6920" width="2.5546875" style="571" customWidth="1"/>
    <col min="6921" max="6921" width="37.44140625" style="571" customWidth="1"/>
    <col min="6922" max="6934" width="11.109375" style="571" customWidth="1"/>
    <col min="6935" max="6935" width="1.33203125" style="571" customWidth="1"/>
    <col min="6936" max="6936" width="18" style="571" customWidth="1"/>
    <col min="6937" max="6937" width="2.6640625" style="571" customWidth="1"/>
    <col min="6938" max="6938" width="2.5546875" style="571" customWidth="1"/>
    <col min="6939" max="6939" width="37.44140625" style="571" customWidth="1"/>
    <col min="6940" max="6952" width="11.109375" style="571" customWidth="1"/>
    <col min="6953" max="6953" width="1.33203125" style="571" customWidth="1"/>
    <col min="6954" max="6954" width="16.33203125" style="571" customWidth="1"/>
    <col min="6955" max="7157" width="7" style="571"/>
    <col min="7158" max="7158" width="2.5546875" style="571" customWidth="1"/>
    <col min="7159" max="7159" width="37.44140625" style="571" customWidth="1"/>
    <col min="7160" max="7172" width="11.109375" style="571" customWidth="1"/>
    <col min="7173" max="7173" width="1.33203125" style="571" customWidth="1"/>
    <col min="7174" max="7174" width="18" style="571" customWidth="1"/>
    <col min="7175" max="7175" width="2.6640625" style="571" customWidth="1"/>
    <col min="7176" max="7176" width="2.5546875" style="571" customWidth="1"/>
    <col min="7177" max="7177" width="37.44140625" style="571" customWidth="1"/>
    <col min="7178" max="7190" width="11.109375" style="571" customWidth="1"/>
    <col min="7191" max="7191" width="1.33203125" style="571" customWidth="1"/>
    <col min="7192" max="7192" width="18" style="571" customWidth="1"/>
    <col min="7193" max="7193" width="2.6640625" style="571" customWidth="1"/>
    <col min="7194" max="7194" width="2.5546875" style="571" customWidth="1"/>
    <col min="7195" max="7195" width="37.44140625" style="571" customWidth="1"/>
    <col min="7196" max="7208" width="11.109375" style="571" customWidth="1"/>
    <col min="7209" max="7209" width="1.33203125" style="571" customWidth="1"/>
    <col min="7210" max="7210" width="16.33203125" style="571" customWidth="1"/>
    <col min="7211" max="7413" width="7" style="571"/>
    <col min="7414" max="7414" width="2.5546875" style="571" customWidth="1"/>
    <col min="7415" max="7415" width="37.44140625" style="571" customWidth="1"/>
    <col min="7416" max="7428" width="11.109375" style="571" customWidth="1"/>
    <col min="7429" max="7429" width="1.33203125" style="571" customWidth="1"/>
    <col min="7430" max="7430" width="18" style="571" customWidth="1"/>
    <col min="7431" max="7431" width="2.6640625" style="571" customWidth="1"/>
    <col min="7432" max="7432" width="2.5546875" style="571" customWidth="1"/>
    <col min="7433" max="7433" width="37.44140625" style="571" customWidth="1"/>
    <col min="7434" max="7446" width="11.109375" style="571" customWidth="1"/>
    <col min="7447" max="7447" width="1.33203125" style="571" customWidth="1"/>
    <col min="7448" max="7448" width="18" style="571" customWidth="1"/>
    <col min="7449" max="7449" width="2.6640625" style="571" customWidth="1"/>
    <col min="7450" max="7450" width="2.5546875" style="571" customWidth="1"/>
    <col min="7451" max="7451" width="37.44140625" style="571" customWidth="1"/>
    <col min="7452" max="7464" width="11.109375" style="571" customWidth="1"/>
    <col min="7465" max="7465" width="1.33203125" style="571" customWidth="1"/>
    <col min="7466" max="7466" width="16.33203125" style="571" customWidth="1"/>
    <col min="7467" max="7669" width="7" style="571"/>
    <col min="7670" max="7670" width="2.5546875" style="571" customWidth="1"/>
    <col min="7671" max="7671" width="37.44140625" style="571" customWidth="1"/>
    <col min="7672" max="7684" width="11.109375" style="571" customWidth="1"/>
    <col min="7685" max="7685" width="1.33203125" style="571" customWidth="1"/>
    <col min="7686" max="7686" width="18" style="571" customWidth="1"/>
    <col min="7687" max="7687" width="2.6640625" style="571" customWidth="1"/>
    <col min="7688" max="7688" width="2.5546875" style="571" customWidth="1"/>
    <col min="7689" max="7689" width="37.44140625" style="571" customWidth="1"/>
    <col min="7690" max="7702" width="11.109375" style="571" customWidth="1"/>
    <col min="7703" max="7703" width="1.33203125" style="571" customWidth="1"/>
    <col min="7704" max="7704" width="18" style="571" customWidth="1"/>
    <col min="7705" max="7705" width="2.6640625" style="571" customWidth="1"/>
    <col min="7706" max="7706" width="2.5546875" style="571" customWidth="1"/>
    <col min="7707" max="7707" width="37.44140625" style="571" customWidth="1"/>
    <col min="7708" max="7720" width="11.109375" style="571" customWidth="1"/>
    <col min="7721" max="7721" width="1.33203125" style="571" customWidth="1"/>
    <col min="7722" max="7722" width="16.33203125" style="571" customWidth="1"/>
    <col min="7723" max="7925" width="7" style="571"/>
    <col min="7926" max="7926" width="2.5546875" style="571" customWidth="1"/>
    <col min="7927" max="7927" width="37.44140625" style="571" customWidth="1"/>
    <col min="7928" max="7940" width="11.109375" style="571" customWidth="1"/>
    <col min="7941" max="7941" width="1.33203125" style="571" customWidth="1"/>
    <col min="7942" max="7942" width="18" style="571" customWidth="1"/>
    <col min="7943" max="7943" width="2.6640625" style="571" customWidth="1"/>
    <col min="7944" max="7944" width="2.5546875" style="571" customWidth="1"/>
    <col min="7945" max="7945" width="37.44140625" style="571" customWidth="1"/>
    <col min="7946" max="7958" width="11.109375" style="571" customWidth="1"/>
    <col min="7959" max="7959" width="1.33203125" style="571" customWidth="1"/>
    <col min="7960" max="7960" width="18" style="571" customWidth="1"/>
    <col min="7961" max="7961" width="2.6640625" style="571" customWidth="1"/>
    <col min="7962" max="7962" width="2.5546875" style="571" customWidth="1"/>
    <col min="7963" max="7963" width="37.44140625" style="571" customWidth="1"/>
    <col min="7964" max="7976" width="11.109375" style="571" customWidth="1"/>
    <col min="7977" max="7977" width="1.33203125" style="571" customWidth="1"/>
    <col min="7978" max="7978" width="16.33203125" style="571" customWidth="1"/>
    <col min="7979" max="8181" width="7" style="571"/>
    <col min="8182" max="8182" width="2.5546875" style="571" customWidth="1"/>
    <col min="8183" max="8183" width="37.44140625" style="571" customWidth="1"/>
    <col min="8184" max="8196" width="11.109375" style="571" customWidth="1"/>
    <col min="8197" max="8197" width="1.33203125" style="571" customWidth="1"/>
    <col min="8198" max="8198" width="18" style="571" customWidth="1"/>
    <col min="8199" max="8199" width="2.6640625" style="571" customWidth="1"/>
    <col min="8200" max="8200" width="2.5546875" style="571" customWidth="1"/>
    <col min="8201" max="8201" width="37.44140625" style="571" customWidth="1"/>
    <col min="8202" max="8214" width="11.109375" style="571" customWidth="1"/>
    <col min="8215" max="8215" width="1.33203125" style="571" customWidth="1"/>
    <col min="8216" max="8216" width="18" style="571" customWidth="1"/>
    <col min="8217" max="8217" width="2.6640625" style="571" customWidth="1"/>
    <col min="8218" max="8218" width="2.5546875" style="571" customWidth="1"/>
    <col min="8219" max="8219" width="37.44140625" style="571" customWidth="1"/>
    <col min="8220" max="8232" width="11.109375" style="571" customWidth="1"/>
    <col min="8233" max="8233" width="1.33203125" style="571" customWidth="1"/>
    <col min="8234" max="8234" width="16.33203125" style="571" customWidth="1"/>
    <col min="8235" max="8437" width="7" style="571"/>
    <col min="8438" max="8438" width="2.5546875" style="571" customWidth="1"/>
    <col min="8439" max="8439" width="37.44140625" style="571" customWidth="1"/>
    <col min="8440" max="8452" width="11.109375" style="571" customWidth="1"/>
    <col min="8453" max="8453" width="1.33203125" style="571" customWidth="1"/>
    <col min="8454" max="8454" width="18" style="571" customWidth="1"/>
    <col min="8455" max="8455" width="2.6640625" style="571" customWidth="1"/>
    <col min="8456" max="8456" width="2.5546875" style="571" customWidth="1"/>
    <col min="8457" max="8457" width="37.44140625" style="571" customWidth="1"/>
    <col min="8458" max="8470" width="11.109375" style="571" customWidth="1"/>
    <col min="8471" max="8471" width="1.33203125" style="571" customWidth="1"/>
    <col min="8472" max="8472" width="18" style="571" customWidth="1"/>
    <col min="8473" max="8473" width="2.6640625" style="571" customWidth="1"/>
    <col min="8474" max="8474" width="2.5546875" style="571" customWidth="1"/>
    <col min="8475" max="8475" width="37.44140625" style="571" customWidth="1"/>
    <col min="8476" max="8488" width="11.109375" style="571" customWidth="1"/>
    <col min="8489" max="8489" width="1.33203125" style="571" customWidth="1"/>
    <col min="8490" max="8490" width="16.33203125" style="571" customWidth="1"/>
    <col min="8491" max="8693" width="7" style="571"/>
    <col min="8694" max="8694" width="2.5546875" style="571" customWidth="1"/>
    <col min="8695" max="8695" width="37.44140625" style="571" customWidth="1"/>
    <col min="8696" max="8708" width="11.109375" style="571" customWidth="1"/>
    <col min="8709" max="8709" width="1.33203125" style="571" customWidth="1"/>
    <col min="8710" max="8710" width="18" style="571" customWidth="1"/>
    <col min="8711" max="8711" width="2.6640625" style="571" customWidth="1"/>
    <col min="8712" max="8712" width="2.5546875" style="571" customWidth="1"/>
    <col min="8713" max="8713" width="37.44140625" style="571" customWidth="1"/>
    <col min="8714" max="8726" width="11.109375" style="571" customWidth="1"/>
    <col min="8727" max="8727" width="1.33203125" style="571" customWidth="1"/>
    <col min="8728" max="8728" width="18" style="571" customWidth="1"/>
    <col min="8729" max="8729" width="2.6640625" style="571" customWidth="1"/>
    <col min="8730" max="8730" width="2.5546875" style="571" customWidth="1"/>
    <col min="8731" max="8731" width="37.44140625" style="571" customWidth="1"/>
    <col min="8732" max="8744" width="11.109375" style="571" customWidth="1"/>
    <col min="8745" max="8745" width="1.33203125" style="571" customWidth="1"/>
    <col min="8746" max="8746" width="16.33203125" style="571" customWidth="1"/>
    <col min="8747" max="8949" width="7" style="571"/>
    <col min="8950" max="8950" width="2.5546875" style="571" customWidth="1"/>
    <col min="8951" max="8951" width="37.44140625" style="571" customWidth="1"/>
    <col min="8952" max="8964" width="11.109375" style="571" customWidth="1"/>
    <col min="8965" max="8965" width="1.33203125" style="571" customWidth="1"/>
    <col min="8966" max="8966" width="18" style="571" customWidth="1"/>
    <col min="8967" max="8967" width="2.6640625" style="571" customWidth="1"/>
    <col min="8968" max="8968" width="2.5546875" style="571" customWidth="1"/>
    <col min="8969" max="8969" width="37.44140625" style="571" customWidth="1"/>
    <col min="8970" max="8982" width="11.109375" style="571" customWidth="1"/>
    <col min="8983" max="8983" width="1.33203125" style="571" customWidth="1"/>
    <col min="8984" max="8984" width="18" style="571" customWidth="1"/>
    <col min="8985" max="8985" width="2.6640625" style="571" customWidth="1"/>
    <col min="8986" max="8986" width="2.5546875" style="571" customWidth="1"/>
    <col min="8987" max="8987" width="37.44140625" style="571" customWidth="1"/>
    <col min="8988" max="9000" width="11.109375" style="571" customWidth="1"/>
    <col min="9001" max="9001" width="1.33203125" style="571" customWidth="1"/>
    <col min="9002" max="9002" width="16.33203125" style="571" customWidth="1"/>
    <col min="9003" max="9205" width="7" style="571"/>
    <col min="9206" max="9206" width="2.5546875" style="571" customWidth="1"/>
    <col min="9207" max="9207" width="37.44140625" style="571" customWidth="1"/>
    <col min="9208" max="9220" width="11.109375" style="571" customWidth="1"/>
    <col min="9221" max="9221" width="1.33203125" style="571" customWidth="1"/>
    <col min="9222" max="9222" width="18" style="571" customWidth="1"/>
    <col min="9223" max="9223" width="2.6640625" style="571" customWidth="1"/>
    <col min="9224" max="9224" width="2.5546875" style="571" customWidth="1"/>
    <col min="9225" max="9225" width="37.44140625" style="571" customWidth="1"/>
    <col min="9226" max="9238" width="11.109375" style="571" customWidth="1"/>
    <col min="9239" max="9239" width="1.33203125" style="571" customWidth="1"/>
    <col min="9240" max="9240" width="18" style="571" customWidth="1"/>
    <col min="9241" max="9241" width="2.6640625" style="571" customWidth="1"/>
    <col min="9242" max="9242" width="2.5546875" style="571" customWidth="1"/>
    <col min="9243" max="9243" width="37.44140625" style="571" customWidth="1"/>
    <col min="9244" max="9256" width="11.109375" style="571" customWidth="1"/>
    <col min="9257" max="9257" width="1.33203125" style="571" customWidth="1"/>
    <col min="9258" max="9258" width="16.33203125" style="571" customWidth="1"/>
    <col min="9259" max="9461" width="7" style="571"/>
    <col min="9462" max="9462" width="2.5546875" style="571" customWidth="1"/>
    <col min="9463" max="9463" width="37.44140625" style="571" customWidth="1"/>
    <col min="9464" max="9476" width="11.109375" style="571" customWidth="1"/>
    <col min="9477" max="9477" width="1.33203125" style="571" customWidth="1"/>
    <col min="9478" max="9478" width="18" style="571" customWidth="1"/>
    <col min="9479" max="9479" width="2.6640625" style="571" customWidth="1"/>
    <col min="9480" max="9480" width="2.5546875" style="571" customWidth="1"/>
    <col min="9481" max="9481" width="37.44140625" style="571" customWidth="1"/>
    <col min="9482" max="9494" width="11.109375" style="571" customWidth="1"/>
    <col min="9495" max="9495" width="1.33203125" style="571" customWidth="1"/>
    <col min="9496" max="9496" width="18" style="571" customWidth="1"/>
    <col min="9497" max="9497" width="2.6640625" style="571" customWidth="1"/>
    <col min="9498" max="9498" width="2.5546875" style="571" customWidth="1"/>
    <col min="9499" max="9499" width="37.44140625" style="571" customWidth="1"/>
    <col min="9500" max="9512" width="11.109375" style="571" customWidth="1"/>
    <col min="9513" max="9513" width="1.33203125" style="571" customWidth="1"/>
    <col min="9514" max="9514" width="16.33203125" style="571" customWidth="1"/>
    <col min="9515" max="9717" width="7" style="571"/>
    <col min="9718" max="9718" width="2.5546875" style="571" customWidth="1"/>
    <col min="9719" max="9719" width="37.44140625" style="571" customWidth="1"/>
    <col min="9720" max="9732" width="11.109375" style="571" customWidth="1"/>
    <col min="9733" max="9733" width="1.33203125" style="571" customWidth="1"/>
    <col min="9734" max="9734" width="18" style="571" customWidth="1"/>
    <col min="9735" max="9735" width="2.6640625" style="571" customWidth="1"/>
    <col min="9736" max="9736" width="2.5546875" style="571" customWidth="1"/>
    <col min="9737" max="9737" width="37.44140625" style="571" customWidth="1"/>
    <col min="9738" max="9750" width="11.109375" style="571" customWidth="1"/>
    <col min="9751" max="9751" width="1.33203125" style="571" customWidth="1"/>
    <col min="9752" max="9752" width="18" style="571" customWidth="1"/>
    <col min="9753" max="9753" width="2.6640625" style="571" customWidth="1"/>
    <col min="9754" max="9754" width="2.5546875" style="571" customWidth="1"/>
    <col min="9755" max="9755" width="37.44140625" style="571" customWidth="1"/>
    <col min="9756" max="9768" width="11.109375" style="571" customWidth="1"/>
    <col min="9769" max="9769" width="1.33203125" style="571" customWidth="1"/>
    <col min="9770" max="9770" width="16.33203125" style="571" customWidth="1"/>
    <col min="9771" max="9973" width="7" style="571"/>
    <col min="9974" max="9974" width="2.5546875" style="571" customWidth="1"/>
    <col min="9975" max="9975" width="37.44140625" style="571" customWidth="1"/>
    <col min="9976" max="9988" width="11.109375" style="571" customWidth="1"/>
    <col min="9989" max="9989" width="1.33203125" style="571" customWidth="1"/>
    <col min="9990" max="9990" width="18" style="571" customWidth="1"/>
    <col min="9991" max="9991" width="2.6640625" style="571" customWidth="1"/>
    <col min="9992" max="9992" width="2.5546875" style="571" customWidth="1"/>
    <col min="9993" max="9993" width="37.44140625" style="571" customWidth="1"/>
    <col min="9994" max="10006" width="11.109375" style="571" customWidth="1"/>
    <col min="10007" max="10007" width="1.33203125" style="571" customWidth="1"/>
    <col min="10008" max="10008" width="18" style="571" customWidth="1"/>
    <col min="10009" max="10009" width="2.6640625" style="571" customWidth="1"/>
    <col min="10010" max="10010" width="2.5546875" style="571" customWidth="1"/>
    <col min="10011" max="10011" width="37.44140625" style="571" customWidth="1"/>
    <col min="10012" max="10024" width="11.109375" style="571" customWidth="1"/>
    <col min="10025" max="10025" width="1.33203125" style="571" customWidth="1"/>
    <col min="10026" max="10026" width="16.33203125" style="571" customWidth="1"/>
    <col min="10027" max="10229" width="7" style="571"/>
    <col min="10230" max="10230" width="2.5546875" style="571" customWidth="1"/>
    <col min="10231" max="10231" width="37.44140625" style="571" customWidth="1"/>
    <col min="10232" max="10244" width="11.109375" style="571" customWidth="1"/>
    <col min="10245" max="10245" width="1.33203125" style="571" customWidth="1"/>
    <col min="10246" max="10246" width="18" style="571" customWidth="1"/>
    <col min="10247" max="10247" width="2.6640625" style="571" customWidth="1"/>
    <col min="10248" max="10248" width="2.5546875" style="571" customWidth="1"/>
    <col min="10249" max="10249" width="37.44140625" style="571" customWidth="1"/>
    <col min="10250" max="10262" width="11.109375" style="571" customWidth="1"/>
    <col min="10263" max="10263" width="1.33203125" style="571" customWidth="1"/>
    <col min="10264" max="10264" width="18" style="571" customWidth="1"/>
    <col min="10265" max="10265" width="2.6640625" style="571" customWidth="1"/>
    <col min="10266" max="10266" width="2.5546875" style="571" customWidth="1"/>
    <col min="10267" max="10267" width="37.44140625" style="571" customWidth="1"/>
    <col min="10268" max="10280" width="11.109375" style="571" customWidth="1"/>
    <col min="10281" max="10281" width="1.33203125" style="571" customWidth="1"/>
    <col min="10282" max="10282" width="16.33203125" style="571" customWidth="1"/>
    <col min="10283" max="10485" width="7" style="571"/>
    <col min="10486" max="10486" width="2.5546875" style="571" customWidth="1"/>
    <col min="10487" max="10487" width="37.44140625" style="571" customWidth="1"/>
    <col min="10488" max="10500" width="11.109375" style="571" customWidth="1"/>
    <col min="10501" max="10501" width="1.33203125" style="571" customWidth="1"/>
    <col min="10502" max="10502" width="18" style="571" customWidth="1"/>
    <col min="10503" max="10503" width="2.6640625" style="571" customWidth="1"/>
    <col min="10504" max="10504" width="2.5546875" style="571" customWidth="1"/>
    <col min="10505" max="10505" width="37.44140625" style="571" customWidth="1"/>
    <col min="10506" max="10518" width="11.109375" style="571" customWidth="1"/>
    <col min="10519" max="10519" width="1.33203125" style="571" customWidth="1"/>
    <col min="10520" max="10520" width="18" style="571" customWidth="1"/>
    <col min="10521" max="10521" width="2.6640625" style="571" customWidth="1"/>
    <col min="10522" max="10522" width="2.5546875" style="571" customWidth="1"/>
    <col min="10523" max="10523" width="37.44140625" style="571" customWidth="1"/>
    <col min="10524" max="10536" width="11.109375" style="571" customWidth="1"/>
    <col min="10537" max="10537" width="1.33203125" style="571" customWidth="1"/>
    <col min="10538" max="10538" width="16.33203125" style="571" customWidth="1"/>
    <col min="10539" max="10741" width="7" style="571"/>
    <col min="10742" max="10742" width="2.5546875" style="571" customWidth="1"/>
    <col min="10743" max="10743" width="37.44140625" style="571" customWidth="1"/>
    <col min="10744" max="10756" width="11.109375" style="571" customWidth="1"/>
    <col min="10757" max="10757" width="1.33203125" style="571" customWidth="1"/>
    <col min="10758" max="10758" width="18" style="571" customWidth="1"/>
    <col min="10759" max="10759" width="2.6640625" style="571" customWidth="1"/>
    <col min="10760" max="10760" width="2.5546875" style="571" customWidth="1"/>
    <col min="10761" max="10761" width="37.44140625" style="571" customWidth="1"/>
    <col min="10762" max="10774" width="11.109375" style="571" customWidth="1"/>
    <col min="10775" max="10775" width="1.33203125" style="571" customWidth="1"/>
    <col min="10776" max="10776" width="18" style="571" customWidth="1"/>
    <col min="10777" max="10777" width="2.6640625" style="571" customWidth="1"/>
    <col min="10778" max="10778" width="2.5546875" style="571" customWidth="1"/>
    <col min="10779" max="10779" width="37.44140625" style="571" customWidth="1"/>
    <col min="10780" max="10792" width="11.109375" style="571" customWidth="1"/>
    <col min="10793" max="10793" width="1.33203125" style="571" customWidth="1"/>
    <col min="10794" max="10794" width="16.33203125" style="571" customWidth="1"/>
    <col min="10795" max="10997" width="7" style="571"/>
    <col min="10998" max="10998" width="2.5546875" style="571" customWidth="1"/>
    <col min="10999" max="10999" width="37.44140625" style="571" customWidth="1"/>
    <col min="11000" max="11012" width="11.109375" style="571" customWidth="1"/>
    <col min="11013" max="11013" width="1.33203125" style="571" customWidth="1"/>
    <col min="11014" max="11014" width="18" style="571" customWidth="1"/>
    <col min="11015" max="11015" width="2.6640625" style="571" customWidth="1"/>
    <col min="11016" max="11016" width="2.5546875" style="571" customWidth="1"/>
    <col min="11017" max="11017" width="37.44140625" style="571" customWidth="1"/>
    <col min="11018" max="11030" width="11.109375" style="571" customWidth="1"/>
    <col min="11031" max="11031" width="1.33203125" style="571" customWidth="1"/>
    <col min="11032" max="11032" width="18" style="571" customWidth="1"/>
    <col min="11033" max="11033" width="2.6640625" style="571" customWidth="1"/>
    <col min="11034" max="11034" width="2.5546875" style="571" customWidth="1"/>
    <col min="11035" max="11035" width="37.44140625" style="571" customWidth="1"/>
    <col min="11036" max="11048" width="11.109375" style="571" customWidth="1"/>
    <col min="11049" max="11049" width="1.33203125" style="571" customWidth="1"/>
    <col min="11050" max="11050" width="16.33203125" style="571" customWidth="1"/>
    <col min="11051" max="11253" width="7" style="571"/>
    <col min="11254" max="11254" width="2.5546875" style="571" customWidth="1"/>
    <col min="11255" max="11255" width="37.44140625" style="571" customWidth="1"/>
    <col min="11256" max="11268" width="11.109375" style="571" customWidth="1"/>
    <col min="11269" max="11269" width="1.33203125" style="571" customWidth="1"/>
    <col min="11270" max="11270" width="18" style="571" customWidth="1"/>
    <col min="11271" max="11271" width="2.6640625" style="571" customWidth="1"/>
    <col min="11272" max="11272" width="2.5546875" style="571" customWidth="1"/>
    <col min="11273" max="11273" width="37.44140625" style="571" customWidth="1"/>
    <col min="11274" max="11286" width="11.109375" style="571" customWidth="1"/>
    <col min="11287" max="11287" width="1.33203125" style="571" customWidth="1"/>
    <col min="11288" max="11288" width="18" style="571" customWidth="1"/>
    <col min="11289" max="11289" width="2.6640625" style="571" customWidth="1"/>
    <col min="11290" max="11290" width="2.5546875" style="571" customWidth="1"/>
    <col min="11291" max="11291" width="37.44140625" style="571" customWidth="1"/>
    <col min="11292" max="11304" width="11.109375" style="571" customWidth="1"/>
    <col min="11305" max="11305" width="1.33203125" style="571" customWidth="1"/>
    <col min="11306" max="11306" width="16.33203125" style="571" customWidth="1"/>
    <col min="11307" max="11509" width="7" style="571"/>
    <col min="11510" max="11510" width="2.5546875" style="571" customWidth="1"/>
    <col min="11511" max="11511" width="37.44140625" style="571" customWidth="1"/>
    <col min="11512" max="11524" width="11.109375" style="571" customWidth="1"/>
    <col min="11525" max="11525" width="1.33203125" style="571" customWidth="1"/>
    <col min="11526" max="11526" width="18" style="571" customWidth="1"/>
    <col min="11527" max="11527" width="2.6640625" style="571" customWidth="1"/>
    <col min="11528" max="11528" width="2.5546875" style="571" customWidth="1"/>
    <col min="11529" max="11529" width="37.44140625" style="571" customWidth="1"/>
    <col min="11530" max="11542" width="11.109375" style="571" customWidth="1"/>
    <col min="11543" max="11543" width="1.33203125" style="571" customWidth="1"/>
    <col min="11544" max="11544" width="18" style="571" customWidth="1"/>
    <col min="11545" max="11545" width="2.6640625" style="571" customWidth="1"/>
    <col min="11546" max="11546" width="2.5546875" style="571" customWidth="1"/>
    <col min="11547" max="11547" width="37.44140625" style="571" customWidth="1"/>
    <col min="11548" max="11560" width="11.109375" style="571" customWidth="1"/>
    <col min="11561" max="11561" width="1.33203125" style="571" customWidth="1"/>
    <col min="11562" max="11562" width="16.33203125" style="571" customWidth="1"/>
    <col min="11563" max="11765" width="7" style="571"/>
    <col min="11766" max="11766" width="2.5546875" style="571" customWidth="1"/>
    <col min="11767" max="11767" width="37.44140625" style="571" customWidth="1"/>
    <col min="11768" max="11780" width="11.109375" style="571" customWidth="1"/>
    <col min="11781" max="11781" width="1.33203125" style="571" customWidth="1"/>
    <col min="11782" max="11782" width="18" style="571" customWidth="1"/>
    <col min="11783" max="11783" width="2.6640625" style="571" customWidth="1"/>
    <col min="11784" max="11784" width="2.5546875" style="571" customWidth="1"/>
    <col min="11785" max="11785" width="37.44140625" style="571" customWidth="1"/>
    <col min="11786" max="11798" width="11.109375" style="571" customWidth="1"/>
    <col min="11799" max="11799" width="1.33203125" style="571" customWidth="1"/>
    <col min="11800" max="11800" width="18" style="571" customWidth="1"/>
    <col min="11801" max="11801" width="2.6640625" style="571" customWidth="1"/>
    <col min="11802" max="11802" width="2.5546875" style="571" customWidth="1"/>
    <col min="11803" max="11803" width="37.44140625" style="571" customWidth="1"/>
    <col min="11804" max="11816" width="11.109375" style="571" customWidth="1"/>
    <col min="11817" max="11817" width="1.33203125" style="571" customWidth="1"/>
    <col min="11818" max="11818" width="16.33203125" style="571" customWidth="1"/>
    <col min="11819" max="12021" width="7" style="571"/>
    <col min="12022" max="12022" width="2.5546875" style="571" customWidth="1"/>
    <col min="12023" max="12023" width="37.44140625" style="571" customWidth="1"/>
    <col min="12024" max="12036" width="11.109375" style="571" customWidth="1"/>
    <col min="12037" max="12037" width="1.33203125" style="571" customWidth="1"/>
    <col min="12038" max="12038" width="18" style="571" customWidth="1"/>
    <col min="12039" max="12039" width="2.6640625" style="571" customWidth="1"/>
    <col min="12040" max="12040" width="2.5546875" style="571" customWidth="1"/>
    <col min="12041" max="12041" width="37.44140625" style="571" customWidth="1"/>
    <col min="12042" max="12054" width="11.109375" style="571" customWidth="1"/>
    <col min="12055" max="12055" width="1.33203125" style="571" customWidth="1"/>
    <col min="12056" max="12056" width="18" style="571" customWidth="1"/>
    <col min="12057" max="12057" width="2.6640625" style="571" customWidth="1"/>
    <col min="12058" max="12058" width="2.5546875" style="571" customWidth="1"/>
    <col min="12059" max="12059" width="37.44140625" style="571" customWidth="1"/>
    <col min="12060" max="12072" width="11.109375" style="571" customWidth="1"/>
    <col min="12073" max="12073" width="1.33203125" style="571" customWidth="1"/>
    <col min="12074" max="12074" width="16.33203125" style="571" customWidth="1"/>
    <col min="12075" max="12277" width="7" style="571"/>
    <col min="12278" max="12278" width="2.5546875" style="571" customWidth="1"/>
    <col min="12279" max="12279" width="37.44140625" style="571" customWidth="1"/>
    <col min="12280" max="12292" width="11.109375" style="571" customWidth="1"/>
    <col min="12293" max="12293" width="1.33203125" style="571" customWidth="1"/>
    <col min="12294" max="12294" width="18" style="571" customWidth="1"/>
    <col min="12295" max="12295" width="2.6640625" style="571" customWidth="1"/>
    <col min="12296" max="12296" width="2.5546875" style="571" customWidth="1"/>
    <col min="12297" max="12297" width="37.44140625" style="571" customWidth="1"/>
    <col min="12298" max="12310" width="11.109375" style="571" customWidth="1"/>
    <col min="12311" max="12311" width="1.33203125" style="571" customWidth="1"/>
    <col min="12312" max="12312" width="18" style="571" customWidth="1"/>
    <col min="12313" max="12313" width="2.6640625" style="571" customWidth="1"/>
    <col min="12314" max="12314" width="2.5546875" style="571" customWidth="1"/>
    <col min="12315" max="12315" width="37.44140625" style="571" customWidth="1"/>
    <col min="12316" max="12328" width="11.109375" style="571" customWidth="1"/>
    <col min="12329" max="12329" width="1.33203125" style="571" customWidth="1"/>
    <col min="12330" max="12330" width="16.33203125" style="571" customWidth="1"/>
    <col min="12331" max="12533" width="7" style="571"/>
    <col min="12534" max="12534" width="2.5546875" style="571" customWidth="1"/>
    <col min="12535" max="12535" width="37.44140625" style="571" customWidth="1"/>
    <col min="12536" max="12548" width="11.109375" style="571" customWidth="1"/>
    <col min="12549" max="12549" width="1.33203125" style="571" customWidth="1"/>
    <col min="12550" max="12550" width="18" style="571" customWidth="1"/>
    <col min="12551" max="12551" width="2.6640625" style="571" customWidth="1"/>
    <col min="12552" max="12552" width="2.5546875" style="571" customWidth="1"/>
    <col min="12553" max="12553" width="37.44140625" style="571" customWidth="1"/>
    <col min="12554" max="12566" width="11.109375" style="571" customWidth="1"/>
    <col min="12567" max="12567" width="1.33203125" style="571" customWidth="1"/>
    <col min="12568" max="12568" width="18" style="571" customWidth="1"/>
    <col min="12569" max="12569" width="2.6640625" style="571" customWidth="1"/>
    <col min="12570" max="12570" width="2.5546875" style="571" customWidth="1"/>
    <col min="12571" max="12571" width="37.44140625" style="571" customWidth="1"/>
    <col min="12572" max="12584" width="11.109375" style="571" customWidth="1"/>
    <col min="12585" max="12585" width="1.33203125" style="571" customWidth="1"/>
    <col min="12586" max="12586" width="16.33203125" style="571" customWidth="1"/>
    <col min="12587" max="12789" width="7" style="571"/>
    <col min="12790" max="12790" width="2.5546875" style="571" customWidth="1"/>
    <col min="12791" max="12791" width="37.44140625" style="571" customWidth="1"/>
    <col min="12792" max="12804" width="11.109375" style="571" customWidth="1"/>
    <col min="12805" max="12805" width="1.33203125" style="571" customWidth="1"/>
    <col min="12806" max="12806" width="18" style="571" customWidth="1"/>
    <col min="12807" max="12807" width="2.6640625" style="571" customWidth="1"/>
    <col min="12808" max="12808" width="2.5546875" style="571" customWidth="1"/>
    <col min="12809" max="12809" width="37.44140625" style="571" customWidth="1"/>
    <col min="12810" max="12822" width="11.109375" style="571" customWidth="1"/>
    <col min="12823" max="12823" width="1.33203125" style="571" customWidth="1"/>
    <col min="12824" max="12824" width="18" style="571" customWidth="1"/>
    <col min="12825" max="12825" width="2.6640625" style="571" customWidth="1"/>
    <col min="12826" max="12826" width="2.5546875" style="571" customWidth="1"/>
    <col min="12827" max="12827" width="37.44140625" style="571" customWidth="1"/>
    <col min="12828" max="12840" width="11.109375" style="571" customWidth="1"/>
    <col min="12841" max="12841" width="1.33203125" style="571" customWidth="1"/>
    <col min="12842" max="12842" width="16.33203125" style="571" customWidth="1"/>
    <col min="12843" max="13045" width="7" style="571"/>
    <col min="13046" max="13046" width="2.5546875" style="571" customWidth="1"/>
    <col min="13047" max="13047" width="37.44140625" style="571" customWidth="1"/>
    <col min="13048" max="13060" width="11.109375" style="571" customWidth="1"/>
    <col min="13061" max="13061" width="1.33203125" style="571" customWidth="1"/>
    <col min="13062" max="13062" width="18" style="571" customWidth="1"/>
    <col min="13063" max="13063" width="2.6640625" style="571" customWidth="1"/>
    <col min="13064" max="13064" width="2.5546875" style="571" customWidth="1"/>
    <col min="13065" max="13065" width="37.44140625" style="571" customWidth="1"/>
    <col min="13066" max="13078" width="11.109375" style="571" customWidth="1"/>
    <col min="13079" max="13079" width="1.33203125" style="571" customWidth="1"/>
    <col min="13080" max="13080" width="18" style="571" customWidth="1"/>
    <col min="13081" max="13081" width="2.6640625" style="571" customWidth="1"/>
    <col min="13082" max="13082" width="2.5546875" style="571" customWidth="1"/>
    <col min="13083" max="13083" width="37.44140625" style="571" customWidth="1"/>
    <col min="13084" max="13096" width="11.109375" style="571" customWidth="1"/>
    <col min="13097" max="13097" width="1.33203125" style="571" customWidth="1"/>
    <col min="13098" max="13098" width="16.33203125" style="571" customWidth="1"/>
    <col min="13099" max="13301" width="7" style="571"/>
    <col min="13302" max="13302" width="2.5546875" style="571" customWidth="1"/>
    <col min="13303" max="13303" width="37.44140625" style="571" customWidth="1"/>
    <col min="13304" max="13316" width="11.109375" style="571" customWidth="1"/>
    <col min="13317" max="13317" width="1.33203125" style="571" customWidth="1"/>
    <col min="13318" max="13318" width="18" style="571" customWidth="1"/>
    <col min="13319" max="13319" width="2.6640625" style="571" customWidth="1"/>
    <col min="13320" max="13320" width="2.5546875" style="571" customWidth="1"/>
    <col min="13321" max="13321" width="37.44140625" style="571" customWidth="1"/>
    <col min="13322" max="13334" width="11.109375" style="571" customWidth="1"/>
    <col min="13335" max="13335" width="1.33203125" style="571" customWidth="1"/>
    <col min="13336" max="13336" width="18" style="571" customWidth="1"/>
    <col min="13337" max="13337" width="2.6640625" style="571" customWidth="1"/>
    <col min="13338" max="13338" width="2.5546875" style="571" customWidth="1"/>
    <col min="13339" max="13339" width="37.44140625" style="571" customWidth="1"/>
    <col min="13340" max="13352" width="11.109375" style="571" customWidth="1"/>
    <col min="13353" max="13353" width="1.33203125" style="571" customWidth="1"/>
    <col min="13354" max="13354" width="16.33203125" style="571" customWidth="1"/>
    <col min="13355" max="13557" width="7" style="571"/>
    <col min="13558" max="13558" width="2.5546875" style="571" customWidth="1"/>
    <col min="13559" max="13559" width="37.44140625" style="571" customWidth="1"/>
    <col min="13560" max="13572" width="11.109375" style="571" customWidth="1"/>
    <col min="13573" max="13573" width="1.33203125" style="571" customWidth="1"/>
    <col min="13574" max="13574" width="18" style="571" customWidth="1"/>
    <col min="13575" max="13575" width="2.6640625" style="571" customWidth="1"/>
    <col min="13576" max="13576" width="2.5546875" style="571" customWidth="1"/>
    <col min="13577" max="13577" width="37.44140625" style="571" customWidth="1"/>
    <col min="13578" max="13590" width="11.109375" style="571" customWidth="1"/>
    <col min="13591" max="13591" width="1.33203125" style="571" customWidth="1"/>
    <col min="13592" max="13592" width="18" style="571" customWidth="1"/>
    <col min="13593" max="13593" width="2.6640625" style="571" customWidth="1"/>
    <col min="13594" max="13594" width="2.5546875" style="571" customWidth="1"/>
    <col min="13595" max="13595" width="37.44140625" style="571" customWidth="1"/>
    <col min="13596" max="13608" width="11.109375" style="571" customWidth="1"/>
    <col min="13609" max="13609" width="1.33203125" style="571" customWidth="1"/>
    <col min="13610" max="13610" width="16.33203125" style="571" customWidth="1"/>
    <col min="13611" max="13813" width="7" style="571"/>
    <col min="13814" max="13814" width="2.5546875" style="571" customWidth="1"/>
    <col min="13815" max="13815" width="37.44140625" style="571" customWidth="1"/>
    <col min="13816" max="13828" width="11.109375" style="571" customWidth="1"/>
    <col min="13829" max="13829" width="1.33203125" style="571" customWidth="1"/>
    <col min="13830" max="13830" width="18" style="571" customWidth="1"/>
    <col min="13831" max="13831" width="2.6640625" style="571" customWidth="1"/>
    <col min="13832" max="13832" width="2.5546875" style="571" customWidth="1"/>
    <col min="13833" max="13833" width="37.44140625" style="571" customWidth="1"/>
    <col min="13834" max="13846" width="11.109375" style="571" customWidth="1"/>
    <col min="13847" max="13847" width="1.33203125" style="571" customWidth="1"/>
    <col min="13848" max="13848" width="18" style="571" customWidth="1"/>
    <col min="13849" max="13849" width="2.6640625" style="571" customWidth="1"/>
    <col min="13850" max="13850" width="2.5546875" style="571" customWidth="1"/>
    <col min="13851" max="13851" width="37.44140625" style="571" customWidth="1"/>
    <col min="13852" max="13864" width="11.109375" style="571" customWidth="1"/>
    <col min="13865" max="13865" width="1.33203125" style="571" customWidth="1"/>
    <col min="13866" max="13866" width="16.33203125" style="571" customWidth="1"/>
    <col min="13867" max="14069" width="7" style="571"/>
    <col min="14070" max="14070" width="2.5546875" style="571" customWidth="1"/>
    <col min="14071" max="14071" width="37.44140625" style="571" customWidth="1"/>
    <col min="14072" max="14084" width="11.109375" style="571" customWidth="1"/>
    <col min="14085" max="14085" width="1.33203125" style="571" customWidth="1"/>
    <col min="14086" max="14086" width="18" style="571" customWidth="1"/>
    <col min="14087" max="14087" width="2.6640625" style="571" customWidth="1"/>
    <col min="14088" max="14088" width="2.5546875" style="571" customWidth="1"/>
    <col min="14089" max="14089" width="37.44140625" style="571" customWidth="1"/>
    <col min="14090" max="14102" width="11.109375" style="571" customWidth="1"/>
    <col min="14103" max="14103" width="1.33203125" style="571" customWidth="1"/>
    <col min="14104" max="14104" width="18" style="571" customWidth="1"/>
    <col min="14105" max="14105" width="2.6640625" style="571" customWidth="1"/>
    <col min="14106" max="14106" width="2.5546875" style="571" customWidth="1"/>
    <col min="14107" max="14107" width="37.44140625" style="571" customWidth="1"/>
    <col min="14108" max="14120" width="11.109375" style="571" customWidth="1"/>
    <col min="14121" max="14121" width="1.33203125" style="571" customWidth="1"/>
    <col min="14122" max="14122" width="16.33203125" style="571" customWidth="1"/>
    <col min="14123" max="14325" width="7" style="571"/>
    <col min="14326" max="14326" width="2.5546875" style="571" customWidth="1"/>
    <col min="14327" max="14327" width="37.44140625" style="571" customWidth="1"/>
    <col min="14328" max="14340" width="11.109375" style="571" customWidth="1"/>
    <col min="14341" max="14341" width="1.33203125" style="571" customWidth="1"/>
    <col min="14342" max="14342" width="18" style="571" customWidth="1"/>
    <col min="14343" max="14343" width="2.6640625" style="571" customWidth="1"/>
    <col min="14344" max="14344" width="2.5546875" style="571" customWidth="1"/>
    <col min="14345" max="14345" width="37.44140625" style="571" customWidth="1"/>
    <col min="14346" max="14358" width="11.109375" style="571" customWidth="1"/>
    <col min="14359" max="14359" width="1.33203125" style="571" customWidth="1"/>
    <col min="14360" max="14360" width="18" style="571" customWidth="1"/>
    <col min="14361" max="14361" width="2.6640625" style="571" customWidth="1"/>
    <col min="14362" max="14362" width="2.5546875" style="571" customWidth="1"/>
    <col min="14363" max="14363" width="37.44140625" style="571" customWidth="1"/>
    <col min="14364" max="14376" width="11.109375" style="571" customWidth="1"/>
    <col min="14377" max="14377" width="1.33203125" style="571" customWidth="1"/>
    <col min="14378" max="14378" width="16.33203125" style="571" customWidth="1"/>
    <col min="14379" max="14581" width="7" style="571"/>
    <col min="14582" max="14582" width="2.5546875" style="571" customWidth="1"/>
    <col min="14583" max="14583" width="37.44140625" style="571" customWidth="1"/>
    <col min="14584" max="14596" width="11.109375" style="571" customWidth="1"/>
    <col min="14597" max="14597" width="1.33203125" style="571" customWidth="1"/>
    <col min="14598" max="14598" width="18" style="571" customWidth="1"/>
    <col min="14599" max="14599" width="2.6640625" style="571" customWidth="1"/>
    <col min="14600" max="14600" width="2.5546875" style="571" customWidth="1"/>
    <col min="14601" max="14601" width="37.44140625" style="571" customWidth="1"/>
    <col min="14602" max="14614" width="11.109375" style="571" customWidth="1"/>
    <col min="14615" max="14615" width="1.33203125" style="571" customWidth="1"/>
    <col min="14616" max="14616" width="18" style="571" customWidth="1"/>
    <col min="14617" max="14617" width="2.6640625" style="571" customWidth="1"/>
    <col min="14618" max="14618" width="2.5546875" style="571" customWidth="1"/>
    <col min="14619" max="14619" width="37.44140625" style="571" customWidth="1"/>
    <col min="14620" max="14632" width="11.109375" style="571" customWidth="1"/>
    <col min="14633" max="14633" width="1.33203125" style="571" customWidth="1"/>
    <col min="14634" max="14634" width="16.33203125" style="571" customWidth="1"/>
    <col min="14635" max="14837" width="7" style="571"/>
    <col min="14838" max="14838" width="2.5546875" style="571" customWidth="1"/>
    <col min="14839" max="14839" width="37.44140625" style="571" customWidth="1"/>
    <col min="14840" max="14852" width="11.109375" style="571" customWidth="1"/>
    <col min="14853" max="14853" width="1.33203125" style="571" customWidth="1"/>
    <col min="14854" max="14854" width="18" style="571" customWidth="1"/>
    <col min="14855" max="14855" width="2.6640625" style="571" customWidth="1"/>
    <col min="14856" max="14856" width="2.5546875" style="571" customWidth="1"/>
    <col min="14857" max="14857" width="37.44140625" style="571" customWidth="1"/>
    <col min="14858" max="14870" width="11.109375" style="571" customWidth="1"/>
    <col min="14871" max="14871" width="1.33203125" style="571" customWidth="1"/>
    <col min="14872" max="14872" width="18" style="571" customWidth="1"/>
    <col min="14873" max="14873" width="2.6640625" style="571" customWidth="1"/>
    <col min="14874" max="14874" width="2.5546875" style="571" customWidth="1"/>
    <col min="14875" max="14875" width="37.44140625" style="571" customWidth="1"/>
    <col min="14876" max="14888" width="11.109375" style="571" customWidth="1"/>
    <col min="14889" max="14889" width="1.33203125" style="571" customWidth="1"/>
    <col min="14890" max="14890" width="16.33203125" style="571" customWidth="1"/>
    <col min="14891" max="15093" width="7" style="571"/>
    <col min="15094" max="15094" width="2.5546875" style="571" customWidth="1"/>
    <col min="15095" max="15095" width="37.44140625" style="571" customWidth="1"/>
    <col min="15096" max="15108" width="11.109375" style="571" customWidth="1"/>
    <col min="15109" max="15109" width="1.33203125" style="571" customWidth="1"/>
    <col min="15110" max="15110" width="18" style="571" customWidth="1"/>
    <col min="15111" max="15111" width="2.6640625" style="571" customWidth="1"/>
    <col min="15112" max="15112" width="2.5546875" style="571" customWidth="1"/>
    <col min="15113" max="15113" width="37.44140625" style="571" customWidth="1"/>
    <col min="15114" max="15126" width="11.109375" style="571" customWidth="1"/>
    <col min="15127" max="15127" width="1.33203125" style="571" customWidth="1"/>
    <col min="15128" max="15128" width="18" style="571" customWidth="1"/>
    <col min="15129" max="15129" width="2.6640625" style="571" customWidth="1"/>
    <col min="15130" max="15130" width="2.5546875" style="571" customWidth="1"/>
    <col min="15131" max="15131" width="37.44140625" style="571" customWidth="1"/>
    <col min="15132" max="15144" width="11.109375" style="571" customWidth="1"/>
    <col min="15145" max="15145" width="1.33203125" style="571" customWidth="1"/>
    <col min="15146" max="15146" width="16.33203125" style="571" customWidth="1"/>
    <col min="15147" max="15349" width="7" style="571"/>
    <col min="15350" max="15350" width="2.5546875" style="571" customWidth="1"/>
    <col min="15351" max="15351" width="37.44140625" style="571" customWidth="1"/>
    <col min="15352" max="15364" width="11.109375" style="571" customWidth="1"/>
    <col min="15365" max="15365" width="1.33203125" style="571" customWidth="1"/>
    <col min="15366" max="15366" width="18" style="571" customWidth="1"/>
    <col min="15367" max="15367" width="2.6640625" style="571" customWidth="1"/>
    <col min="15368" max="15368" width="2.5546875" style="571" customWidth="1"/>
    <col min="15369" max="15369" width="37.44140625" style="571" customWidth="1"/>
    <col min="15370" max="15382" width="11.109375" style="571" customWidth="1"/>
    <col min="15383" max="15383" width="1.33203125" style="571" customWidth="1"/>
    <col min="15384" max="15384" width="18" style="571" customWidth="1"/>
    <col min="15385" max="15385" width="2.6640625" style="571" customWidth="1"/>
    <col min="15386" max="15386" width="2.5546875" style="571" customWidth="1"/>
    <col min="15387" max="15387" width="37.44140625" style="571" customWidth="1"/>
    <col min="15388" max="15400" width="11.109375" style="571" customWidth="1"/>
    <col min="15401" max="15401" width="1.33203125" style="571" customWidth="1"/>
    <col min="15402" max="15402" width="16.33203125" style="571" customWidth="1"/>
    <col min="15403" max="15605" width="7" style="571"/>
    <col min="15606" max="15606" width="2.5546875" style="571" customWidth="1"/>
    <col min="15607" max="15607" width="37.44140625" style="571" customWidth="1"/>
    <col min="15608" max="15620" width="11.109375" style="571" customWidth="1"/>
    <col min="15621" max="15621" width="1.33203125" style="571" customWidth="1"/>
    <col min="15622" max="15622" width="18" style="571" customWidth="1"/>
    <col min="15623" max="15623" width="2.6640625" style="571" customWidth="1"/>
    <col min="15624" max="15624" width="2.5546875" style="571" customWidth="1"/>
    <col min="15625" max="15625" width="37.44140625" style="571" customWidth="1"/>
    <col min="15626" max="15638" width="11.109375" style="571" customWidth="1"/>
    <col min="15639" max="15639" width="1.33203125" style="571" customWidth="1"/>
    <col min="15640" max="15640" width="18" style="571" customWidth="1"/>
    <col min="15641" max="15641" width="2.6640625" style="571" customWidth="1"/>
    <col min="15642" max="15642" width="2.5546875" style="571" customWidth="1"/>
    <col min="15643" max="15643" width="37.44140625" style="571" customWidth="1"/>
    <col min="15644" max="15656" width="11.109375" style="571" customWidth="1"/>
    <col min="15657" max="15657" width="1.33203125" style="571" customWidth="1"/>
    <col min="15658" max="15658" width="16.33203125" style="571" customWidth="1"/>
    <col min="15659" max="15861" width="7" style="571"/>
    <col min="15862" max="15862" width="2.5546875" style="571" customWidth="1"/>
    <col min="15863" max="15863" width="37.44140625" style="571" customWidth="1"/>
    <col min="15864" max="15876" width="11.109375" style="571" customWidth="1"/>
    <col min="15877" max="15877" width="1.33203125" style="571" customWidth="1"/>
    <col min="15878" max="15878" width="18" style="571" customWidth="1"/>
    <col min="15879" max="15879" width="2.6640625" style="571" customWidth="1"/>
    <col min="15880" max="15880" width="2.5546875" style="571" customWidth="1"/>
    <col min="15881" max="15881" width="37.44140625" style="571" customWidth="1"/>
    <col min="15882" max="15894" width="11.109375" style="571" customWidth="1"/>
    <col min="15895" max="15895" width="1.33203125" style="571" customWidth="1"/>
    <col min="15896" max="15896" width="18" style="571" customWidth="1"/>
    <col min="15897" max="15897" width="2.6640625" style="571" customWidth="1"/>
    <col min="15898" max="15898" width="2.5546875" style="571" customWidth="1"/>
    <col min="15899" max="15899" width="37.44140625" style="571" customWidth="1"/>
    <col min="15900" max="15912" width="11.109375" style="571" customWidth="1"/>
    <col min="15913" max="15913" width="1.33203125" style="571" customWidth="1"/>
    <col min="15914" max="15914" width="16.33203125" style="571" customWidth="1"/>
    <col min="15915" max="16117" width="7" style="571"/>
    <col min="16118" max="16118" width="2.5546875" style="571" customWidth="1"/>
    <col min="16119" max="16119" width="37.44140625" style="571" customWidth="1"/>
    <col min="16120" max="16132" width="11.109375" style="571" customWidth="1"/>
    <col min="16133" max="16133" width="1.33203125" style="571" customWidth="1"/>
    <col min="16134" max="16134" width="18" style="571" customWidth="1"/>
    <col min="16135" max="16135" width="2.6640625" style="571" customWidth="1"/>
    <col min="16136" max="16136" width="2.5546875" style="571" customWidth="1"/>
    <col min="16137" max="16137" width="37.44140625" style="571" customWidth="1"/>
    <col min="16138" max="16150" width="11.109375" style="571" customWidth="1"/>
    <col min="16151" max="16151" width="1.33203125" style="571" customWidth="1"/>
    <col min="16152" max="16152" width="18" style="571" customWidth="1"/>
    <col min="16153" max="16153" width="2.6640625" style="571" customWidth="1"/>
    <col min="16154" max="16154" width="2.5546875" style="571" customWidth="1"/>
    <col min="16155" max="16155" width="37.44140625" style="571" customWidth="1"/>
    <col min="16156" max="16168" width="11.109375" style="571" customWidth="1"/>
    <col min="16169" max="16169" width="1.33203125" style="571" customWidth="1"/>
    <col min="16170" max="16170" width="16.33203125" style="571" customWidth="1"/>
    <col min="16171" max="16384" width="7" style="571"/>
  </cols>
  <sheetData>
    <row r="1" spans="1:934 1050:1722" ht="18" x14ac:dyDescent="0.35">
      <c r="A1" s="64" t="s">
        <v>595</v>
      </c>
      <c r="B1" s="64"/>
      <c r="C1" s="574"/>
      <c r="D1" s="673"/>
      <c r="E1" s="674"/>
      <c r="F1" s="997" t="s">
        <v>525</v>
      </c>
      <c r="G1" s="997"/>
      <c r="H1" s="997"/>
      <c r="I1" s="997"/>
      <c r="J1" s="998" t="s">
        <v>555</v>
      </c>
      <c r="K1" s="998"/>
      <c r="L1" s="998"/>
      <c r="M1" s="998"/>
      <c r="N1" s="675"/>
      <c r="O1" s="675"/>
      <c r="P1" s="675"/>
      <c r="Q1" s="675"/>
      <c r="R1" s="675"/>
      <c r="S1" s="675"/>
      <c r="T1" s="674"/>
      <c r="U1" s="674"/>
      <c r="V1" s="674"/>
      <c r="W1" s="674"/>
      <c r="X1" s="674"/>
      <c r="Y1" s="674"/>
      <c r="Z1" s="674"/>
      <c r="AA1" s="674"/>
      <c r="AB1" s="674"/>
    </row>
    <row r="2" spans="1:934 1050:1722" ht="12" customHeight="1" x14ac:dyDescent="0.25">
      <c r="A2" s="676"/>
      <c r="B2" s="676"/>
      <c r="C2" s="676"/>
      <c r="D2" s="676"/>
      <c r="E2" s="676"/>
      <c r="F2" s="998"/>
      <c r="G2" s="998"/>
      <c r="H2" s="998"/>
      <c r="I2" s="998"/>
      <c r="J2" s="676"/>
      <c r="K2" s="676"/>
      <c r="L2" s="676"/>
      <c r="M2" s="676"/>
      <c r="N2" s="676"/>
      <c r="O2" s="676"/>
      <c r="P2" s="674"/>
      <c r="Q2" s="674"/>
      <c r="R2" s="674"/>
      <c r="S2" s="674"/>
      <c r="T2" s="674"/>
      <c r="U2" s="674"/>
      <c r="V2" s="674"/>
      <c r="W2" s="674"/>
      <c r="X2" s="674"/>
      <c r="Y2" s="674"/>
      <c r="Z2" s="674"/>
      <c r="AA2" s="674"/>
      <c r="AB2" s="674"/>
    </row>
    <row r="3" spans="1:934 1050:1722" s="544" customFormat="1" ht="32.25" customHeight="1" x14ac:dyDescent="0.25">
      <c r="A3" s="829" t="s">
        <v>702</v>
      </c>
      <c r="B3" s="829"/>
      <c r="C3" s="829"/>
      <c r="D3" s="829"/>
      <c r="E3" s="829"/>
      <c r="F3" s="829"/>
      <c r="G3" s="829"/>
      <c r="H3" s="829"/>
      <c r="I3" s="829"/>
      <c r="J3" s="829"/>
      <c r="K3" s="829"/>
      <c r="L3" s="829"/>
      <c r="M3" s="829"/>
      <c r="N3" s="829"/>
      <c r="O3" s="829"/>
      <c r="P3" s="829"/>
      <c r="Q3" s="671"/>
      <c r="R3" s="671"/>
      <c r="S3" s="671"/>
      <c r="T3" s="671"/>
      <c r="U3" s="671"/>
      <c r="V3" s="671"/>
      <c r="W3" s="671"/>
      <c r="X3" s="671"/>
      <c r="Y3" s="671"/>
      <c r="Z3" s="671"/>
      <c r="AA3" s="671"/>
      <c r="AB3" s="671"/>
      <c r="AC3" s="575"/>
      <c r="AP3" s="575"/>
      <c r="AR3" s="577"/>
      <c r="AS3" s="577"/>
      <c r="AT3" s="577"/>
      <c r="AU3" s="577"/>
      <c r="AV3" s="577"/>
      <c r="AW3" s="577"/>
      <c r="AX3" s="577"/>
      <c r="AY3" s="577"/>
      <c r="AZ3" s="577"/>
      <c r="BA3" s="577"/>
      <c r="BB3" s="577"/>
      <c r="BC3" s="577"/>
      <c r="BD3" s="577"/>
      <c r="BE3" s="577"/>
      <c r="BF3" s="577"/>
      <c r="BG3" s="577"/>
      <c r="BH3" s="577"/>
      <c r="BI3" s="577"/>
      <c r="BJ3" s="577"/>
      <c r="BK3" s="577"/>
      <c r="BL3" s="577"/>
      <c r="BM3" s="577"/>
      <c r="BN3" s="577"/>
      <c r="BO3" s="577"/>
      <c r="BP3" s="577"/>
      <c r="BQ3" s="577"/>
      <c r="BR3" s="577"/>
      <c r="BS3" s="577"/>
      <c r="BT3" s="577"/>
      <c r="BU3" s="577"/>
      <c r="BV3" s="577"/>
      <c r="BW3" s="577"/>
      <c r="BX3" s="577"/>
      <c r="BY3" s="577"/>
      <c r="BZ3" s="577"/>
      <c r="CA3" s="577"/>
      <c r="CB3" s="577"/>
      <c r="CC3" s="577"/>
      <c r="CD3" s="577"/>
      <c r="CE3" s="577"/>
      <c r="CF3" s="577"/>
      <c r="CG3" s="577"/>
      <c r="CH3" s="577"/>
      <c r="CI3" s="577"/>
      <c r="CJ3" s="577"/>
      <c r="CK3" s="577"/>
      <c r="CL3" s="577"/>
      <c r="CM3" s="577"/>
      <c r="CN3" s="577"/>
      <c r="CO3" s="577"/>
      <c r="CP3" s="577"/>
      <c r="CQ3" s="577"/>
      <c r="CR3" s="577"/>
      <c r="CS3" s="577"/>
      <c r="CT3" s="577"/>
      <c r="CU3" s="577"/>
      <c r="CV3" s="577"/>
      <c r="CW3" s="577"/>
      <c r="CX3" s="577"/>
      <c r="CY3" s="577"/>
      <c r="CZ3" s="577"/>
      <c r="DA3" s="577"/>
      <c r="DB3" s="577"/>
      <c r="DC3" s="577"/>
      <c r="DD3" s="577"/>
      <c r="DE3" s="577"/>
      <c r="DF3" s="577"/>
      <c r="DG3" s="577"/>
      <c r="DH3" s="577"/>
      <c r="DI3" s="577"/>
      <c r="DJ3" s="577"/>
      <c r="DK3" s="577"/>
      <c r="DL3" s="577"/>
      <c r="DM3" s="577"/>
      <c r="DN3" s="577"/>
      <c r="DO3" s="577"/>
      <c r="DP3" s="577"/>
      <c r="DQ3" s="577"/>
      <c r="DR3" s="577"/>
      <c r="DS3" s="577"/>
      <c r="DT3" s="577"/>
      <c r="DU3" s="577"/>
      <c r="DV3" s="577"/>
      <c r="DW3" s="577"/>
      <c r="DX3" s="577"/>
      <c r="DY3" s="577"/>
      <c r="DZ3" s="577"/>
      <c r="EA3" s="577"/>
      <c r="EB3" s="577"/>
      <c r="EC3" s="577"/>
      <c r="ED3" s="577"/>
      <c r="EE3" s="577"/>
      <c r="EF3" s="577"/>
      <c r="EG3" s="577"/>
      <c r="EH3" s="577"/>
      <c r="EI3" s="577"/>
      <c r="EJ3" s="577"/>
      <c r="EK3" s="577"/>
      <c r="EL3" s="577"/>
      <c r="EM3" s="577"/>
      <c r="EN3" s="577"/>
      <c r="EO3" s="577"/>
      <c r="EP3" s="577"/>
      <c r="EQ3" s="577"/>
      <c r="ER3" s="577"/>
      <c r="ES3" s="577"/>
      <c r="ET3" s="577"/>
      <c r="EU3" s="577"/>
      <c r="EV3" s="577"/>
      <c r="EW3" s="577"/>
      <c r="EX3" s="577"/>
      <c r="EY3" s="577"/>
      <c r="EZ3" s="577"/>
      <c r="FA3" s="577"/>
      <c r="FB3" s="577"/>
      <c r="FC3" s="577"/>
      <c r="FD3" s="577"/>
      <c r="FE3" s="577"/>
      <c r="FF3" s="577"/>
      <c r="FG3" s="577"/>
      <c r="FH3" s="577"/>
      <c r="FI3" s="577"/>
      <c r="FJ3" s="577"/>
      <c r="FK3" s="577"/>
      <c r="FL3" s="577"/>
      <c r="FM3" s="577"/>
      <c r="FN3" s="577"/>
      <c r="FO3" s="577"/>
      <c r="FP3" s="577"/>
      <c r="FQ3" s="577"/>
      <c r="FR3" s="577"/>
      <c r="FS3" s="577"/>
      <c r="FT3" s="577"/>
      <c r="FU3" s="577"/>
      <c r="FV3" s="577"/>
      <c r="FW3" s="577"/>
      <c r="FX3" s="577"/>
      <c r="FY3" s="577"/>
      <c r="FZ3" s="577"/>
      <c r="GA3" s="577"/>
      <c r="GB3" s="577"/>
      <c r="GC3" s="577"/>
      <c r="GD3" s="577"/>
      <c r="GE3" s="577"/>
      <c r="GF3" s="577"/>
      <c r="GG3" s="577"/>
      <c r="GH3" s="577"/>
      <c r="GI3" s="577"/>
      <c r="GJ3" s="577"/>
      <c r="GK3" s="577"/>
      <c r="GL3" s="577"/>
      <c r="GM3" s="577"/>
      <c r="GN3" s="577"/>
      <c r="GO3" s="577"/>
      <c r="GP3" s="577"/>
      <c r="GQ3" s="577"/>
      <c r="GR3" s="577"/>
      <c r="GS3" s="577"/>
      <c r="GT3" s="577"/>
      <c r="GU3" s="577"/>
      <c r="GV3" s="577"/>
      <c r="GW3" s="577"/>
      <c r="GX3" s="577"/>
      <c r="GY3" s="577"/>
      <c r="GZ3" s="577"/>
      <c r="HA3" s="577"/>
      <c r="HB3" s="577"/>
      <c r="HC3" s="577"/>
      <c r="HD3" s="577"/>
      <c r="HE3" s="577"/>
      <c r="HF3" s="577"/>
      <c r="HG3" s="577"/>
      <c r="HH3" s="577"/>
      <c r="HI3" s="577"/>
      <c r="HJ3" s="577"/>
      <c r="HK3" s="577"/>
      <c r="HL3" s="577"/>
      <c r="HM3" s="577"/>
      <c r="HN3" s="577"/>
      <c r="HO3" s="577"/>
      <c r="HP3" s="577"/>
      <c r="HQ3" s="577"/>
      <c r="HR3" s="577"/>
      <c r="HS3" s="577"/>
      <c r="HT3" s="577"/>
      <c r="HU3" s="577"/>
      <c r="HV3" s="577"/>
      <c r="HW3" s="577"/>
      <c r="HX3" s="577"/>
      <c r="HY3" s="577"/>
      <c r="HZ3" s="577"/>
      <c r="IA3" s="577"/>
      <c r="IB3" s="577"/>
      <c r="IC3" s="577"/>
      <c r="ID3" s="577"/>
      <c r="IE3" s="577"/>
      <c r="IF3" s="577"/>
      <c r="IG3" s="577"/>
      <c r="IH3" s="577"/>
      <c r="II3" s="577"/>
      <c r="IJ3" s="577"/>
      <c r="IK3" s="577"/>
      <c r="IL3" s="577"/>
      <c r="IM3" s="577"/>
      <c r="IN3" s="577"/>
      <c r="IO3" s="577"/>
      <c r="IP3" s="577"/>
      <c r="IQ3" s="577"/>
      <c r="IR3" s="577"/>
      <c r="IS3" s="577"/>
      <c r="IT3" s="577"/>
      <c r="IU3" s="577"/>
      <c r="IV3" s="577"/>
      <c r="IW3" s="577"/>
      <c r="IX3" s="577"/>
      <c r="IY3" s="577"/>
      <c r="IZ3" s="577"/>
      <c r="JA3" s="577"/>
      <c r="JB3" s="577"/>
      <c r="JC3" s="577"/>
      <c r="JD3" s="577"/>
      <c r="JE3" s="577"/>
      <c r="JF3" s="577"/>
      <c r="JG3" s="577"/>
      <c r="JH3" s="577"/>
      <c r="JI3" s="577"/>
      <c r="JJ3" s="577"/>
      <c r="JK3" s="577"/>
      <c r="JL3" s="577"/>
      <c r="JM3" s="577"/>
      <c r="JN3" s="577"/>
      <c r="JO3" s="577"/>
      <c r="JP3" s="577"/>
      <c r="JQ3" s="577"/>
      <c r="JR3" s="577"/>
      <c r="JS3" s="577"/>
      <c r="JT3" s="577"/>
      <c r="JU3" s="577"/>
      <c r="JV3" s="577"/>
      <c r="JW3" s="577"/>
      <c r="JX3" s="577"/>
      <c r="JY3" s="577"/>
      <c r="JZ3" s="577"/>
      <c r="KA3" s="577"/>
      <c r="KB3" s="577"/>
      <c r="KC3" s="577"/>
      <c r="KD3" s="577"/>
      <c r="KE3" s="577"/>
      <c r="KF3" s="577"/>
      <c r="KG3" s="577"/>
      <c r="KH3" s="577"/>
      <c r="KI3" s="577"/>
      <c r="KJ3" s="577"/>
      <c r="KK3" s="577"/>
      <c r="KL3" s="577"/>
      <c r="KM3" s="577"/>
      <c r="KN3" s="577"/>
      <c r="KO3" s="577"/>
      <c r="KP3" s="577"/>
      <c r="KQ3" s="577"/>
      <c r="KR3" s="577"/>
      <c r="KS3" s="577"/>
      <c r="KT3" s="577"/>
      <c r="KU3" s="577"/>
      <c r="KV3" s="577"/>
      <c r="KW3" s="577"/>
      <c r="KX3" s="577"/>
      <c r="KY3" s="577"/>
      <c r="KZ3" s="577"/>
      <c r="LA3" s="577"/>
      <c r="LB3" s="577"/>
      <c r="LC3" s="577"/>
      <c r="LD3" s="577"/>
      <c r="LE3" s="577"/>
      <c r="LF3" s="577"/>
      <c r="LG3" s="577"/>
      <c r="LH3" s="577"/>
      <c r="LI3" s="577"/>
      <c r="LJ3" s="577"/>
      <c r="LK3" s="577"/>
      <c r="LL3" s="577"/>
      <c r="LM3" s="577"/>
      <c r="LN3" s="577"/>
      <c r="LO3" s="577"/>
      <c r="LP3" s="577"/>
      <c r="LQ3" s="577"/>
      <c r="LR3" s="577"/>
      <c r="LS3" s="577"/>
      <c r="LT3" s="577"/>
      <c r="LU3" s="577"/>
      <c r="LV3" s="577"/>
      <c r="LW3" s="577"/>
      <c r="LX3" s="577"/>
      <c r="LY3" s="577"/>
      <c r="LZ3" s="577"/>
      <c r="MA3" s="577"/>
      <c r="MB3" s="577"/>
      <c r="MC3" s="577"/>
      <c r="MD3" s="577"/>
      <c r="ME3" s="577"/>
      <c r="MF3" s="577"/>
      <c r="MG3" s="577"/>
      <c r="MH3" s="577"/>
      <c r="MI3" s="577"/>
      <c r="MJ3" s="577"/>
      <c r="MK3" s="577"/>
      <c r="ML3" s="577"/>
      <c r="MM3" s="577"/>
      <c r="MN3" s="577"/>
      <c r="MO3" s="577"/>
      <c r="MP3" s="577"/>
      <c r="MQ3" s="577"/>
      <c r="MR3" s="577"/>
      <c r="MS3" s="577"/>
      <c r="MT3" s="577"/>
      <c r="MU3" s="577"/>
      <c r="MV3" s="577"/>
      <c r="MW3" s="577"/>
      <c r="MX3" s="577"/>
      <c r="MY3" s="577"/>
      <c r="MZ3" s="577"/>
      <c r="NA3" s="577"/>
      <c r="NB3" s="577"/>
      <c r="NC3" s="577"/>
      <c r="ND3" s="577"/>
      <c r="NE3" s="577"/>
      <c r="NF3" s="577"/>
      <c r="NG3" s="577"/>
      <c r="NH3" s="577"/>
      <c r="NI3" s="577"/>
      <c r="NJ3" s="577"/>
      <c r="NK3" s="577"/>
      <c r="NL3" s="577"/>
      <c r="NM3" s="577"/>
      <c r="NN3" s="577"/>
      <c r="NO3" s="577"/>
      <c r="NP3" s="577"/>
      <c r="NQ3" s="577"/>
      <c r="NR3" s="577"/>
      <c r="NS3" s="577"/>
      <c r="NT3" s="577"/>
      <c r="NU3" s="577"/>
      <c r="NV3" s="577"/>
      <c r="NW3" s="577"/>
      <c r="NX3" s="577"/>
      <c r="NY3" s="577"/>
      <c r="NZ3" s="577"/>
      <c r="OA3" s="577"/>
      <c r="OB3" s="577"/>
      <c r="OC3" s="577"/>
      <c r="OD3" s="577"/>
      <c r="OE3" s="577"/>
      <c r="OF3" s="577"/>
      <c r="OG3" s="577"/>
      <c r="OH3" s="577"/>
      <c r="OI3" s="577"/>
      <c r="OJ3" s="577"/>
      <c r="OK3" s="577"/>
      <c r="OL3" s="577"/>
      <c r="OM3" s="577"/>
      <c r="ON3" s="577"/>
      <c r="OO3" s="577"/>
      <c r="OP3" s="577"/>
      <c r="OQ3" s="577"/>
      <c r="OR3" s="577"/>
      <c r="OS3" s="577"/>
      <c r="OT3" s="577"/>
      <c r="OU3" s="577"/>
      <c r="OV3" s="577"/>
      <c r="OW3" s="577"/>
      <c r="OX3" s="577"/>
      <c r="OY3" s="577"/>
      <c r="OZ3" s="577"/>
      <c r="PA3" s="577"/>
      <c r="PB3" s="577"/>
      <c r="PC3" s="577"/>
      <c r="PD3" s="577"/>
      <c r="PE3" s="577"/>
      <c r="PF3" s="577"/>
      <c r="PG3" s="577"/>
      <c r="PH3" s="577"/>
      <c r="PI3" s="577"/>
      <c r="PJ3" s="577"/>
      <c r="PK3" s="577"/>
      <c r="PL3" s="577"/>
      <c r="PM3" s="577"/>
      <c r="PN3" s="577"/>
      <c r="PO3" s="577"/>
      <c r="PP3" s="577"/>
      <c r="PQ3" s="577"/>
      <c r="PR3" s="577"/>
      <c r="PS3" s="577"/>
      <c r="PT3" s="577"/>
      <c r="PU3" s="577"/>
      <c r="PV3" s="577"/>
      <c r="PW3" s="577"/>
      <c r="PX3" s="577"/>
      <c r="PY3" s="577"/>
      <c r="PZ3" s="577"/>
      <c r="QA3" s="577"/>
      <c r="QB3" s="577"/>
      <c r="QC3" s="577"/>
      <c r="QD3" s="577"/>
      <c r="QE3" s="577"/>
      <c r="QF3" s="577"/>
      <c r="QG3" s="577"/>
      <c r="QH3" s="577"/>
      <c r="QI3" s="577"/>
      <c r="QJ3" s="577"/>
      <c r="QK3" s="577"/>
      <c r="QL3" s="577"/>
      <c r="QM3" s="577"/>
      <c r="QN3" s="577"/>
      <c r="QO3" s="577"/>
      <c r="QP3" s="577"/>
      <c r="QQ3" s="577"/>
      <c r="QR3" s="577"/>
      <c r="QS3" s="577"/>
      <c r="QT3" s="577"/>
      <c r="QU3" s="577"/>
      <c r="QV3" s="577"/>
      <c r="QW3" s="577"/>
      <c r="QX3" s="577"/>
      <c r="QY3" s="577"/>
      <c r="QZ3" s="577"/>
      <c r="RA3" s="577"/>
      <c r="RB3" s="577"/>
      <c r="RC3" s="577"/>
      <c r="RD3" s="577"/>
      <c r="RE3" s="577"/>
      <c r="RF3" s="577"/>
      <c r="RG3" s="577"/>
      <c r="RH3" s="577"/>
      <c r="RI3" s="577"/>
      <c r="RJ3" s="577"/>
      <c r="RK3" s="577"/>
      <c r="RL3" s="577"/>
      <c r="RM3" s="577"/>
      <c r="RN3" s="577"/>
      <c r="RO3" s="577"/>
      <c r="RP3" s="577"/>
      <c r="RQ3" s="577"/>
      <c r="RR3" s="577"/>
      <c r="RS3" s="577"/>
      <c r="RT3" s="577"/>
      <c r="RU3" s="577"/>
      <c r="RV3" s="577"/>
      <c r="RW3" s="577"/>
      <c r="RX3" s="577"/>
      <c r="RY3" s="577"/>
      <c r="RZ3" s="577"/>
      <c r="SA3" s="577"/>
      <c r="SB3" s="577"/>
      <c r="SC3" s="577"/>
      <c r="SD3" s="577"/>
      <c r="SE3" s="577"/>
      <c r="SF3" s="577"/>
      <c r="SG3" s="577"/>
      <c r="SH3" s="577"/>
      <c r="SI3" s="577"/>
      <c r="SJ3" s="577"/>
      <c r="SK3" s="577"/>
      <c r="SL3" s="577"/>
      <c r="SM3" s="577"/>
      <c r="SN3" s="577"/>
      <c r="SO3" s="577"/>
      <c r="SP3" s="577"/>
      <c r="SQ3" s="577"/>
      <c r="SR3" s="577"/>
      <c r="SS3" s="577"/>
      <c r="ST3" s="577"/>
      <c r="SU3" s="577"/>
      <c r="SV3" s="577"/>
      <c r="SW3" s="577"/>
      <c r="SX3" s="577"/>
      <c r="SY3" s="577"/>
      <c r="SZ3" s="577"/>
      <c r="TA3" s="577"/>
      <c r="TB3" s="577"/>
      <c r="TC3" s="577"/>
      <c r="TD3" s="577"/>
      <c r="TE3" s="577"/>
      <c r="TF3" s="577"/>
      <c r="TG3" s="577"/>
      <c r="TH3" s="577"/>
      <c r="TI3" s="577"/>
      <c r="TJ3" s="577"/>
      <c r="TK3" s="577"/>
      <c r="TL3" s="577"/>
      <c r="TM3" s="577"/>
      <c r="TN3" s="577"/>
      <c r="TO3" s="577"/>
      <c r="TP3" s="577"/>
      <c r="TQ3" s="577"/>
      <c r="TR3" s="577"/>
      <c r="TS3" s="577"/>
      <c r="TT3" s="577"/>
      <c r="TU3" s="577"/>
      <c r="TV3" s="577"/>
      <c r="TW3" s="577"/>
      <c r="TX3" s="577"/>
      <c r="TY3" s="577"/>
      <c r="TZ3" s="577"/>
      <c r="UA3" s="577"/>
      <c r="UB3" s="577"/>
      <c r="UC3" s="577"/>
      <c r="UD3" s="577"/>
      <c r="UE3" s="577"/>
      <c r="UF3" s="577"/>
      <c r="UG3" s="577"/>
      <c r="UH3" s="577"/>
      <c r="UI3" s="577"/>
      <c r="UJ3" s="577"/>
      <c r="UK3" s="577"/>
      <c r="UL3" s="577"/>
      <c r="UM3" s="577"/>
      <c r="UN3" s="577"/>
      <c r="UO3" s="577"/>
      <c r="UP3" s="577"/>
      <c r="UQ3" s="577"/>
      <c r="UR3" s="577"/>
      <c r="US3" s="577"/>
      <c r="UT3" s="577"/>
      <c r="UU3" s="577"/>
      <c r="UV3" s="577"/>
      <c r="UW3" s="577"/>
      <c r="UX3" s="577"/>
      <c r="UY3" s="577"/>
      <c r="UZ3" s="577"/>
      <c r="VA3" s="577"/>
      <c r="VB3" s="577"/>
      <c r="VC3" s="577"/>
      <c r="VD3" s="577"/>
      <c r="VE3" s="577"/>
      <c r="VF3" s="577"/>
      <c r="VG3" s="577"/>
      <c r="VH3" s="577"/>
      <c r="VI3" s="577"/>
      <c r="VJ3" s="577"/>
      <c r="VK3" s="577"/>
      <c r="VL3" s="577"/>
      <c r="VM3" s="577"/>
      <c r="VN3" s="577"/>
      <c r="VO3" s="577"/>
      <c r="VP3" s="577"/>
      <c r="VQ3" s="577"/>
      <c r="VR3" s="577"/>
      <c r="VS3" s="577"/>
      <c r="VT3" s="577"/>
      <c r="VU3" s="577"/>
      <c r="VV3" s="577"/>
      <c r="VW3" s="577"/>
      <c r="VX3" s="577"/>
      <c r="VY3" s="577"/>
      <c r="VZ3" s="577"/>
      <c r="WA3" s="577"/>
      <c r="WB3" s="577"/>
      <c r="WC3" s="577"/>
      <c r="WD3" s="577"/>
      <c r="WE3" s="577"/>
      <c r="WF3" s="577"/>
      <c r="WG3" s="577"/>
      <c r="WH3" s="577"/>
      <c r="WI3" s="577"/>
      <c r="WJ3" s="577"/>
      <c r="WK3" s="577"/>
      <c r="WL3" s="577"/>
      <c r="WM3" s="577"/>
      <c r="WN3" s="577"/>
      <c r="WO3" s="577"/>
      <c r="WP3" s="577"/>
      <c r="WQ3" s="577"/>
      <c r="WR3" s="577"/>
      <c r="WS3" s="577"/>
      <c r="WT3" s="577"/>
      <c r="WU3" s="577"/>
      <c r="WV3" s="577"/>
      <c r="WW3" s="577"/>
      <c r="WX3" s="577"/>
      <c r="WY3" s="577"/>
      <c r="WZ3" s="577"/>
      <c r="XA3" s="577"/>
      <c r="XB3" s="577"/>
      <c r="XC3" s="577"/>
      <c r="XD3" s="577"/>
      <c r="XE3" s="577"/>
      <c r="XF3" s="577"/>
      <c r="XG3" s="577"/>
      <c r="XH3" s="577"/>
      <c r="XI3" s="577"/>
      <c r="XJ3" s="577"/>
      <c r="XK3" s="577"/>
      <c r="XL3" s="577"/>
      <c r="XM3" s="577"/>
      <c r="XN3" s="577"/>
      <c r="XO3" s="577"/>
      <c r="XP3" s="577"/>
      <c r="XQ3" s="577"/>
      <c r="XR3" s="577"/>
      <c r="XS3" s="577"/>
      <c r="XT3" s="577"/>
      <c r="XU3" s="577"/>
      <c r="XV3" s="577"/>
      <c r="XW3" s="577"/>
      <c r="XX3" s="577"/>
      <c r="XY3" s="577"/>
      <c r="XZ3" s="577"/>
      <c r="YA3" s="577"/>
      <c r="YB3" s="577"/>
      <c r="YC3" s="577"/>
      <c r="YD3" s="577"/>
      <c r="YE3" s="577"/>
    </row>
    <row r="4" spans="1:934 1050:1722" s="544" customFormat="1" ht="13.8" x14ac:dyDescent="0.25">
      <c r="A4" s="829" t="s">
        <v>526</v>
      </c>
      <c r="B4" s="829"/>
      <c r="C4" s="829"/>
      <c r="D4" s="829"/>
      <c r="E4" s="829"/>
      <c r="F4" s="829"/>
      <c r="G4" s="829"/>
      <c r="H4" s="829"/>
      <c r="I4" s="829"/>
      <c r="J4" s="829"/>
      <c r="K4" s="829"/>
      <c r="L4" s="829"/>
      <c r="M4" s="829"/>
      <c r="N4" s="829"/>
      <c r="O4" s="829"/>
      <c r="P4" s="829"/>
      <c r="Q4" s="671"/>
      <c r="R4" s="671"/>
      <c r="S4" s="671"/>
      <c r="T4" s="671"/>
      <c r="U4" s="671"/>
      <c r="V4" s="671"/>
      <c r="W4" s="671"/>
      <c r="X4" s="671"/>
      <c r="Y4" s="671"/>
      <c r="Z4" s="671"/>
      <c r="AA4" s="671"/>
      <c r="AB4" s="671"/>
      <c r="AC4" s="575"/>
      <c r="AP4" s="575"/>
      <c r="AR4" s="577"/>
      <c r="AS4" s="577"/>
      <c r="AT4" s="577"/>
      <c r="AU4" s="577"/>
      <c r="AV4" s="577"/>
      <c r="AW4" s="577"/>
      <c r="AX4" s="577"/>
      <c r="AY4" s="577"/>
      <c r="AZ4" s="577"/>
      <c r="BA4" s="577"/>
      <c r="BB4" s="577"/>
      <c r="BC4" s="577"/>
      <c r="BD4" s="577"/>
      <c r="BE4" s="577"/>
      <c r="BF4" s="577"/>
      <c r="BG4" s="577"/>
      <c r="BH4" s="577"/>
      <c r="BI4" s="577"/>
      <c r="BJ4" s="577"/>
      <c r="BK4" s="577"/>
      <c r="BL4" s="577"/>
      <c r="BM4" s="577"/>
      <c r="BN4" s="577"/>
      <c r="BO4" s="577"/>
      <c r="BP4" s="577"/>
      <c r="BQ4" s="577"/>
      <c r="BR4" s="577"/>
      <c r="BS4" s="577"/>
      <c r="BT4" s="577"/>
      <c r="BU4" s="577"/>
      <c r="BV4" s="577"/>
      <c r="BW4" s="577"/>
      <c r="BX4" s="577"/>
      <c r="BY4" s="577"/>
      <c r="BZ4" s="577"/>
      <c r="CA4" s="577"/>
      <c r="CB4" s="577"/>
      <c r="CC4" s="577"/>
      <c r="CD4" s="577"/>
      <c r="CE4" s="577"/>
      <c r="CF4" s="577"/>
      <c r="CG4" s="577"/>
      <c r="CH4" s="577"/>
      <c r="CI4" s="577"/>
      <c r="CJ4" s="577"/>
      <c r="CK4" s="577"/>
      <c r="CL4" s="577"/>
      <c r="CM4" s="577"/>
      <c r="CN4" s="577"/>
      <c r="CO4" s="577"/>
      <c r="CP4" s="577"/>
      <c r="CQ4" s="577"/>
      <c r="CR4" s="577"/>
      <c r="CS4" s="577"/>
      <c r="CT4" s="577"/>
      <c r="CU4" s="577"/>
      <c r="CV4" s="577"/>
      <c r="CW4" s="577"/>
      <c r="CX4" s="577"/>
      <c r="CY4" s="577"/>
      <c r="CZ4" s="577"/>
      <c r="DA4" s="577"/>
      <c r="DB4" s="577"/>
      <c r="DC4" s="577"/>
      <c r="DD4" s="577"/>
      <c r="DE4" s="577"/>
      <c r="DF4" s="577"/>
      <c r="DG4" s="577"/>
      <c r="DH4" s="577"/>
      <c r="DI4" s="577"/>
      <c r="DJ4" s="577"/>
      <c r="DK4" s="577"/>
      <c r="DL4" s="577"/>
      <c r="DM4" s="577"/>
      <c r="DN4" s="577"/>
      <c r="DO4" s="577"/>
      <c r="DP4" s="577"/>
      <c r="DQ4" s="577"/>
      <c r="DR4" s="577"/>
      <c r="DS4" s="577"/>
      <c r="DT4" s="577"/>
      <c r="DU4" s="577"/>
      <c r="DV4" s="577"/>
      <c r="DW4" s="577"/>
      <c r="DX4" s="577"/>
      <c r="DY4" s="577"/>
      <c r="DZ4" s="577"/>
      <c r="EA4" s="577"/>
      <c r="EB4" s="577"/>
      <c r="EC4" s="577"/>
      <c r="ED4" s="577"/>
      <c r="EE4" s="577"/>
      <c r="EF4" s="577"/>
      <c r="EG4" s="577"/>
      <c r="EH4" s="577"/>
      <c r="EI4" s="577"/>
      <c r="EJ4" s="577"/>
      <c r="EK4" s="577"/>
      <c r="EL4" s="577"/>
      <c r="EM4" s="577"/>
      <c r="EN4" s="577"/>
      <c r="EO4" s="577"/>
      <c r="EP4" s="577"/>
      <c r="EQ4" s="577"/>
      <c r="ER4" s="577"/>
      <c r="ES4" s="577"/>
      <c r="ET4" s="577"/>
      <c r="EU4" s="577"/>
      <c r="EV4" s="577"/>
      <c r="EW4" s="577"/>
      <c r="EX4" s="577"/>
      <c r="EY4" s="577"/>
      <c r="EZ4" s="577"/>
      <c r="FA4" s="577"/>
      <c r="FB4" s="577"/>
      <c r="FC4" s="577"/>
      <c r="FD4" s="577"/>
      <c r="FE4" s="577"/>
      <c r="FF4" s="577"/>
      <c r="FG4" s="577"/>
      <c r="FH4" s="577"/>
      <c r="FI4" s="577"/>
      <c r="FJ4" s="577"/>
      <c r="FK4" s="577"/>
      <c r="FL4" s="577"/>
      <c r="FM4" s="577"/>
      <c r="FN4" s="577"/>
      <c r="FO4" s="577"/>
      <c r="FP4" s="577"/>
      <c r="FQ4" s="577"/>
      <c r="FR4" s="577"/>
      <c r="FS4" s="577"/>
      <c r="FT4" s="577"/>
      <c r="FU4" s="577"/>
      <c r="FV4" s="577"/>
      <c r="FW4" s="577"/>
      <c r="FX4" s="577"/>
      <c r="FY4" s="577"/>
      <c r="FZ4" s="577"/>
      <c r="GA4" s="577"/>
      <c r="GB4" s="577"/>
      <c r="GC4" s="577"/>
      <c r="GD4" s="577"/>
      <c r="GE4" s="577"/>
      <c r="GF4" s="577"/>
      <c r="GG4" s="577"/>
      <c r="GH4" s="577"/>
      <c r="GI4" s="577"/>
      <c r="GJ4" s="577"/>
      <c r="GK4" s="577"/>
      <c r="GL4" s="577"/>
      <c r="GM4" s="577"/>
      <c r="GN4" s="577"/>
      <c r="GO4" s="577"/>
      <c r="GP4" s="577"/>
      <c r="GQ4" s="577"/>
      <c r="GR4" s="577"/>
      <c r="GS4" s="577"/>
      <c r="GT4" s="577"/>
      <c r="GU4" s="577"/>
      <c r="GV4" s="577"/>
      <c r="GW4" s="577"/>
      <c r="GX4" s="577"/>
      <c r="GY4" s="577"/>
      <c r="GZ4" s="577"/>
      <c r="HA4" s="577"/>
      <c r="HB4" s="577"/>
      <c r="HC4" s="577"/>
      <c r="HD4" s="577"/>
      <c r="HE4" s="577"/>
      <c r="HF4" s="577"/>
      <c r="HG4" s="577"/>
      <c r="HH4" s="577"/>
      <c r="HI4" s="577"/>
      <c r="HJ4" s="577"/>
      <c r="HK4" s="577"/>
      <c r="HL4" s="577"/>
      <c r="HM4" s="577"/>
      <c r="HN4" s="577"/>
      <c r="HO4" s="577"/>
      <c r="HP4" s="577"/>
      <c r="HQ4" s="577"/>
      <c r="HR4" s="577"/>
      <c r="HS4" s="577"/>
      <c r="HT4" s="577"/>
      <c r="HU4" s="577"/>
      <c r="HV4" s="577"/>
      <c r="HW4" s="577"/>
      <c r="HX4" s="577"/>
      <c r="HY4" s="577"/>
      <c r="HZ4" s="577"/>
      <c r="IA4" s="577"/>
      <c r="IB4" s="577"/>
      <c r="IC4" s="577"/>
      <c r="ID4" s="577"/>
      <c r="IE4" s="577"/>
      <c r="IF4" s="577"/>
      <c r="IG4" s="577"/>
      <c r="IH4" s="577"/>
      <c r="II4" s="577"/>
      <c r="IJ4" s="577"/>
      <c r="IK4" s="577"/>
      <c r="IL4" s="577"/>
      <c r="IM4" s="577"/>
      <c r="IN4" s="577"/>
      <c r="IO4" s="577"/>
      <c r="IP4" s="577"/>
      <c r="IQ4" s="577"/>
      <c r="IR4" s="577"/>
      <c r="IS4" s="577"/>
      <c r="IT4" s="577"/>
      <c r="IU4" s="577"/>
      <c r="IV4" s="577"/>
      <c r="IW4" s="577"/>
      <c r="IX4" s="577"/>
      <c r="IY4" s="577"/>
      <c r="IZ4" s="577"/>
      <c r="JA4" s="577"/>
      <c r="JB4" s="577"/>
      <c r="JC4" s="577"/>
      <c r="JD4" s="577"/>
      <c r="JE4" s="577"/>
      <c r="JF4" s="577"/>
      <c r="JG4" s="577"/>
      <c r="JH4" s="577"/>
      <c r="JI4" s="577"/>
      <c r="JJ4" s="577"/>
      <c r="JK4" s="577"/>
      <c r="JL4" s="577"/>
      <c r="JM4" s="577"/>
      <c r="JN4" s="577"/>
      <c r="JO4" s="577"/>
      <c r="JP4" s="577"/>
      <c r="JQ4" s="577"/>
      <c r="JR4" s="577"/>
      <c r="JS4" s="577"/>
      <c r="JT4" s="577"/>
      <c r="JU4" s="577"/>
      <c r="JV4" s="577"/>
      <c r="JW4" s="577"/>
      <c r="JX4" s="577"/>
      <c r="JY4" s="577"/>
      <c r="JZ4" s="577"/>
      <c r="KA4" s="577"/>
      <c r="KB4" s="577"/>
      <c r="KC4" s="577"/>
      <c r="KD4" s="577"/>
      <c r="KE4" s="577"/>
      <c r="KF4" s="577"/>
      <c r="KG4" s="577"/>
      <c r="KH4" s="577"/>
      <c r="KI4" s="577"/>
      <c r="KJ4" s="577"/>
      <c r="KK4" s="577"/>
      <c r="KL4" s="577"/>
      <c r="KM4" s="577"/>
      <c r="KN4" s="577"/>
      <c r="KO4" s="577"/>
      <c r="KP4" s="577"/>
      <c r="KQ4" s="577"/>
      <c r="KR4" s="577"/>
      <c r="KS4" s="577"/>
      <c r="KT4" s="577"/>
      <c r="KU4" s="577"/>
      <c r="KV4" s="577"/>
      <c r="KW4" s="577"/>
      <c r="KX4" s="577"/>
      <c r="KY4" s="577"/>
      <c r="KZ4" s="577"/>
      <c r="LA4" s="577"/>
      <c r="LB4" s="577"/>
      <c r="LC4" s="577"/>
      <c r="LD4" s="577"/>
      <c r="LE4" s="577"/>
      <c r="LF4" s="577"/>
      <c r="LG4" s="577"/>
      <c r="LH4" s="577"/>
      <c r="LI4" s="577"/>
      <c r="LJ4" s="577"/>
      <c r="LK4" s="577"/>
      <c r="LL4" s="577"/>
      <c r="LM4" s="577"/>
      <c r="LN4" s="577"/>
      <c r="LO4" s="577"/>
      <c r="LP4" s="577"/>
      <c r="LQ4" s="577"/>
      <c r="LR4" s="577"/>
      <c r="LS4" s="577"/>
      <c r="LT4" s="577"/>
      <c r="LU4" s="577"/>
      <c r="LV4" s="577"/>
      <c r="LW4" s="577"/>
      <c r="LX4" s="577"/>
      <c r="LY4" s="577"/>
      <c r="LZ4" s="577"/>
      <c r="MA4" s="577"/>
      <c r="MB4" s="577"/>
      <c r="MC4" s="577"/>
      <c r="MD4" s="577"/>
      <c r="ME4" s="577"/>
      <c r="MF4" s="577"/>
      <c r="MG4" s="577"/>
      <c r="MH4" s="577"/>
      <c r="MI4" s="577"/>
      <c r="MJ4" s="577"/>
      <c r="MK4" s="577"/>
      <c r="ML4" s="577"/>
      <c r="MM4" s="577"/>
      <c r="MN4" s="577"/>
      <c r="MO4" s="577"/>
      <c r="MP4" s="577"/>
      <c r="MQ4" s="577"/>
      <c r="MR4" s="577"/>
      <c r="MS4" s="577"/>
      <c r="MT4" s="577"/>
      <c r="MU4" s="577"/>
      <c r="MV4" s="577"/>
      <c r="MW4" s="577"/>
      <c r="MX4" s="577"/>
      <c r="MY4" s="577"/>
      <c r="MZ4" s="577"/>
      <c r="NA4" s="577"/>
      <c r="NB4" s="577"/>
      <c r="NC4" s="577"/>
      <c r="ND4" s="577"/>
      <c r="NE4" s="577"/>
      <c r="NF4" s="577"/>
      <c r="NG4" s="577"/>
      <c r="NH4" s="577"/>
      <c r="NI4" s="577"/>
      <c r="NJ4" s="577"/>
      <c r="NK4" s="577"/>
      <c r="NL4" s="577"/>
      <c r="NM4" s="577"/>
      <c r="NN4" s="577"/>
      <c r="NO4" s="577"/>
      <c r="NP4" s="577"/>
      <c r="NQ4" s="577"/>
      <c r="NR4" s="577"/>
      <c r="NS4" s="577"/>
      <c r="NT4" s="577"/>
      <c r="NU4" s="577"/>
      <c r="NV4" s="577"/>
      <c r="NW4" s="577"/>
      <c r="NX4" s="577"/>
      <c r="NY4" s="577"/>
      <c r="NZ4" s="577"/>
      <c r="OA4" s="577"/>
      <c r="OB4" s="577"/>
      <c r="OC4" s="577"/>
      <c r="OD4" s="577"/>
      <c r="OE4" s="577"/>
      <c r="OF4" s="577"/>
      <c r="OG4" s="577"/>
      <c r="OH4" s="577"/>
      <c r="OI4" s="577"/>
      <c r="OJ4" s="577"/>
      <c r="OK4" s="577"/>
      <c r="OL4" s="577"/>
      <c r="OM4" s="577"/>
      <c r="ON4" s="577"/>
      <c r="OO4" s="577"/>
      <c r="OP4" s="577"/>
      <c r="OQ4" s="577"/>
      <c r="OR4" s="577"/>
      <c r="OS4" s="577"/>
      <c r="OT4" s="577"/>
      <c r="OU4" s="577"/>
      <c r="OV4" s="577"/>
      <c r="OW4" s="577"/>
      <c r="OX4" s="577"/>
      <c r="OY4" s="577"/>
      <c r="OZ4" s="577"/>
      <c r="PA4" s="577"/>
      <c r="PB4" s="577"/>
      <c r="PC4" s="577"/>
      <c r="PD4" s="577"/>
      <c r="PE4" s="577"/>
      <c r="PF4" s="577"/>
      <c r="PG4" s="577"/>
      <c r="PH4" s="577"/>
      <c r="PI4" s="577"/>
      <c r="PJ4" s="577"/>
      <c r="PK4" s="577"/>
      <c r="PL4" s="577"/>
      <c r="PM4" s="577"/>
      <c r="PN4" s="577"/>
      <c r="PO4" s="577"/>
      <c r="PP4" s="577"/>
      <c r="PQ4" s="577"/>
      <c r="PR4" s="577"/>
      <c r="PS4" s="577"/>
      <c r="PT4" s="577"/>
      <c r="PU4" s="577"/>
      <c r="PV4" s="577"/>
      <c r="PW4" s="577"/>
      <c r="PX4" s="577"/>
      <c r="PY4" s="577"/>
      <c r="PZ4" s="577"/>
      <c r="QA4" s="577"/>
      <c r="QB4" s="577"/>
      <c r="QC4" s="577"/>
      <c r="QD4" s="577"/>
      <c r="QE4" s="577"/>
      <c r="QF4" s="577"/>
      <c r="QG4" s="577"/>
      <c r="QH4" s="577"/>
      <c r="QI4" s="577"/>
      <c r="QJ4" s="577"/>
      <c r="QK4" s="577"/>
      <c r="QL4" s="577"/>
      <c r="QM4" s="577"/>
      <c r="QN4" s="577"/>
      <c r="QO4" s="577"/>
      <c r="QP4" s="577"/>
      <c r="QQ4" s="577"/>
      <c r="QR4" s="577"/>
      <c r="QS4" s="577"/>
      <c r="QT4" s="577"/>
      <c r="QU4" s="577"/>
      <c r="QV4" s="577"/>
      <c r="QW4" s="577"/>
      <c r="QX4" s="577"/>
      <c r="QY4" s="577"/>
      <c r="QZ4" s="577"/>
      <c r="RA4" s="577"/>
      <c r="RB4" s="577"/>
      <c r="RC4" s="577"/>
      <c r="RD4" s="577"/>
      <c r="RE4" s="577"/>
      <c r="RF4" s="577"/>
      <c r="RG4" s="577"/>
      <c r="RH4" s="577"/>
      <c r="RI4" s="577"/>
      <c r="RJ4" s="577"/>
      <c r="RK4" s="577"/>
      <c r="RL4" s="577"/>
      <c r="RM4" s="577"/>
      <c r="RN4" s="577"/>
      <c r="RO4" s="577"/>
      <c r="RP4" s="577"/>
      <c r="RQ4" s="577"/>
      <c r="RR4" s="577"/>
      <c r="RS4" s="577"/>
      <c r="RT4" s="577"/>
      <c r="RU4" s="577"/>
      <c r="RV4" s="577"/>
      <c r="RW4" s="577"/>
      <c r="RX4" s="577"/>
      <c r="RY4" s="577"/>
      <c r="RZ4" s="577"/>
      <c r="SA4" s="577"/>
      <c r="SB4" s="577"/>
      <c r="SC4" s="577"/>
      <c r="SD4" s="577"/>
      <c r="SE4" s="577"/>
      <c r="SF4" s="577"/>
      <c r="SG4" s="577"/>
      <c r="SH4" s="577"/>
      <c r="SI4" s="577"/>
      <c r="SJ4" s="577"/>
      <c r="SK4" s="577"/>
      <c r="SL4" s="577"/>
      <c r="SM4" s="577"/>
      <c r="SN4" s="577"/>
      <c r="SO4" s="577"/>
      <c r="SP4" s="577"/>
      <c r="SQ4" s="577"/>
      <c r="SR4" s="577"/>
      <c r="SS4" s="577"/>
      <c r="ST4" s="577"/>
      <c r="SU4" s="577"/>
      <c r="SV4" s="577"/>
      <c r="SW4" s="577"/>
      <c r="SX4" s="577"/>
      <c r="SY4" s="577"/>
      <c r="SZ4" s="577"/>
      <c r="TA4" s="577"/>
      <c r="TB4" s="577"/>
      <c r="TC4" s="577"/>
      <c r="TD4" s="577"/>
      <c r="TE4" s="577"/>
      <c r="TF4" s="577"/>
      <c r="TG4" s="577"/>
      <c r="TH4" s="577"/>
      <c r="TI4" s="577"/>
      <c r="TJ4" s="577"/>
      <c r="TK4" s="577"/>
      <c r="TL4" s="577"/>
      <c r="TM4" s="577"/>
      <c r="TN4" s="577"/>
      <c r="TO4" s="577"/>
      <c r="TP4" s="577"/>
      <c r="TQ4" s="577"/>
      <c r="TR4" s="577"/>
      <c r="TS4" s="577"/>
      <c r="TT4" s="577"/>
      <c r="TU4" s="577"/>
      <c r="TV4" s="577"/>
      <c r="TW4" s="577"/>
      <c r="TX4" s="577"/>
      <c r="TY4" s="577"/>
      <c r="TZ4" s="577"/>
      <c r="UA4" s="577"/>
      <c r="UB4" s="577"/>
      <c r="UC4" s="577"/>
      <c r="UD4" s="577"/>
      <c r="UE4" s="577"/>
      <c r="UF4" s="577"/>
      <c r="UG4" s="577"/>
      <c r="UH4" s="577"/>
      <c r="UI4" s="577"/>
      <c r="UJ4" s="577"/>
      <c r="UK4" s="577"/>
      <c r="UL4" s="577"/>
      <c r="UM4" s="577"/>
      <c r="UN4" s="577"/>
      <c r="UO4" s="577"/>
      <c r="UP4" s="577"/>
      <c r="UQ4" s="577"/>
      <c r="UR4" s="577"/>
      <c r="US4" s="577"/>
      <c r="UT4" s="577"/>
      <c r="UU4" s="577"/>
      <c r="UV4" s="577"/>
      <c r="UW4" s="577"/>
      <c r="UX4" s="577"/>
      <c r="UY4" s="577"/>
      <c r="UZ4" s="577"/>
      <c r="VA4" s="577"/>
      <c r="VB4" s="577"/>
      <c r="VC4" s="577"/>
      <c r="VD4" s="577"/>
      <c r="VE4" s="577"/>
      <c r="VF4" s="577"/>
      <c r="VG4" s="577"/>
      <c r="VH4" s="577"/>
      <c r="VI4" s="577"/>
      <c r="VJ4" s="577"/>
      <c r="VK4" s="577"/>
      <c r="VL4" s="577"/>
      <c r="VM4" s="577"/>
      <c r="VN4" s="577"/>
      <c r="VO4" s="577"/>
      <c r="VP4" s="577"/>
      <c r="VQ4" s="577"/>
      <c r="VR4" s="577"/>
      <c r="VS4" s="577"/>
      <c r="VT4" s="577"/>
      <c r="VU4" s="577"/>
      <c r="VV4" s="577"/>
      <c r="VW4" s="577"/>
      <c r="VX4" s="577"/>
      <c r="VY4" s="577"/>
      <c r="VZ4" s="577"/>
      <c r="WA4" s="577"/>
      <c r="WB4" s="577"/>
      <c r="WC4" s="577"/>
      <c r="WD4" s="577"/>
      <c r="WE4" s="577"/>
      <c r="WF4" s="577"/>
      <c r="WG4" s="577"/>
      <c r="WH4" s="577"/>
      <c r="WI4" s="577"/>
      <c r="WJ4" s="577"/>
      <c r="WK4" s="577"/>
      <c r="WL4" s="577"/>
      <c r="WM4" s="577"/>
      <c r="WN4" s="577"/>
      <c r="WO4" s="577"/>
      <c r="WP4" s="577"/>
      <c r="WQ4" s="577"/>
      <c r="WR4" s="577"/>
      <c r="WS4" s="577"/>
      <c r="WT4" s="577"/>
      <c r="WU4" s="577"/>
      <c r="WV4" s="577"/>
      <c r="WW4" s="577"/>
      <c r="WX4" s="577"/>
      <c r="WY4" s="577"/>
      <c r="WZ4" s="577"/>
      <c r="XA4" s="577"/>
      <c r="XB4" s="577"/>
      <c r="XC4" s="577"/>
      <c r="XD4" s="577"/>
      <c r="XE4" s="577"/>
      <c r="XF4" s="577"/>
      <c r="XG4" s="577"/>
      <c r="XH4" s="577"/>
      <c r="XI4" s="577"/>
      <c r="XJ4" s="577"/>
      <c r="XK4" s="577"/>
      <c r="XL4" s="577"/>
      <c r="XM4" s="577"/>
      <c r="XN4" s="577"/>
      <c r="XO4" s="577"/>
      <c r="XP4" s="577"/>
      <c r="XQ4" s="577"/>
      <c r="XR4" s="577"/>
      <c r="XS4" s="577"/>
      <c r="XT4" s="577"/>
      <c r="XU4" s="577"/>
      <c r="XV4" s="577"/>
      <c r="XW4" s="577"/>
      <c r="XX4" s="577"/>
      <c r="XY4" s="577"/>
      <c r="XZ4" s="577"/>
      <c r="YA4" s="577"/>
      <c r="YB4" s="577"/>
      <c r="YC4" s="577"/>
      <c r="YD4" s="577"/>
      <c r="YE4" s="577"/>
    </row>
    <row r="5" spans="1:934 1050:1722" s="544" customFormat="1" ht="15.75" customHeight="1" x14ac:dyDescent="0.25">
      <c r="A5" s="829" t="s">
        <v>527</v>
      </c>
      <c r="B5" s="829"/>
      <c r="C5" s="829"/>
      <c r="D5" s="829"/>
      <c r="E5" s="829"/>
      <c r="F5" s="829"/>
      <c r="G5" s="829"/>
      <c r="H5" s="829"/>
      <c r="I5" s="829"/>
      <c r="J5" s="829"/>
      <c r="K5" s="829"/>
      <c r="L5" s="829"/>
      <c r="M5" s="829"/>
      <c r="N5" s="829"/>
      <c r="O5" s="829"/>
      <c r="P5" s="829"/>
      <c r="Q5" s="671"/>
      <c r="R5" s="671"/>
      <c r="S5" s="671"/>
      <c r="T5" s="671"/>
      <c r="U5" s="671"/>
      <c r="V5" s="671"/>
      <c r="W5" s="671"/>
      <c r="X5" s="671"/>
      <c r="Y5" s="671"/>
      <c r="Z5" s="671"/>
      <c r="AA5" s="671"/>
      <c r="AB5" s="671"/>
      <c r="AC5" s="575"/>
      <c r="AP5" s="575"/>
      <c r="AR5" s="577"/>
      <c r="AS5" s="577"/>
      <c r="AT5" s="577"/>
      <c r="AU5" s="577"/>
      <c r="AV5" s="577"/>
      <c r="AW5" s="577"/>
      <c r="AX5" s="577"/>
      <c r="AY5" s="577"/>
      <c r="AZ5" s="577"/>
      <c r="BA5" s="577"/>
      <c r="BB5" s="577"/>
      <c r="BC5" s="577"/>
      <c r="BD5" s="577"/>
      <c r="BE5" s="577"/>
      <c r="BF5" s="577"/>
      <c r="BG5" s="577"/>
      <c r="BH5" s="577"/>
      <c r="BI5" s="577"/>
      <c r="BJ5" s="577"/>
      <c r="BK5" s="577"/>
      <c r="BL5" s="577"/>
      <c r="BM5" s="577"/>
      <c r="BN5" s="577"/>
      <c r="BO5" s="577"/>
      <c r="BP5" s="577"/>
      <c r="BQ5" s="577"/>
      <c r="BR5" s="577"/>
      <c r="BS5" s="577"/>
      <c r="BT5" s="577"/>
      <c r="BU5" s="577"/>
      <c r="BV5" s="577"/>
      <c r="BW5" s="577"/>
      <c r="BX5" s="577"/>
      <c r="BY5" s="577"/>
      <c r="BZ5" s="577"/>
      <c r="CA5" s="577"/>
      <c r="CB5" s="577"/>
      <c r="CC5" s="577"/>
      <c r="CD5" s="577"/>
      <c r="CE5" s="577"/>
      <c r="CF5" s="577"/>
      <c r="CG5" s="577"/>
      <c r="CH5" s="577"/>
      <c r="CI5" s="577"/>
      <c r="CJ5" s="577"/>
      <c r="CK5" s="577"/>
      <c r="CL5" s="577"/>
      <c r="CM5" s="577"/>
      <c r="CN5" s="577"/>
      <c r="CO5" s="577"/>
      <c r="CP5" s="577"/>
      <c r="CQ5" s="577"/>
      <c r="CR5" s="577"/>
      <c r="CS5" s="577"/>
      <c r="CT5" s="577"/>
      <c r="CU5" s="577"/>
      <c r="CV5" s="577"/>
      <c r="CW5" s="577"/>
      <c r="CX5" s="577"/>
      <c r="CY5" s="577"/>
      <c r="CZ5" s="577"/>
      <c r="DA5" s="577"/>
      <c r="DB5" s="577"/>
      <c r="DC5" s="577"/>
      <c r="DD5" s="577"/>
      <c r="DE5" s="577"/>
      <c r="DF5" s="577"/>
      <c r="DG5" s="577"/>
      <c r="DH5" s="577"/>
      <c r="DI5" s="577"/>
      <c r="DJ5" s="577"/>
      <c r="DK5" s="577"/>
      <c r="DL5" s="577"/>
      <c r="DM5" s="577"/>
      <c r="DN5" s="577"/>
      <c r="DO5" s="577"/>
      <c r="DP5" s="577"/>
      <c r="DQ5" s="577"/>
      <c r="DR5" s="577"/>
      <c r="DS5" s="577"/>
      <c r="DT5" s="577"/>
      <c r="DU5" s="577"/>
      <c r="DV5" s="577"/>
      <c r="DW5" s="577"/>
      <c r="DX5" s="577"/>
      <c r="DY5" s="577"/>
      <c r="DZ5" s="577"/>
      <c r="EA5" s="577"/>
      <c r="EB5" s="577"/>
      <c r="EC5" s="577"/>
      <c r="ED5" s="577"/>
      <c r="EE5" s="577"/>
      <c r="EF5" s="577"/>
      <c r="EG5" s="577"/>
      <c r="EH5" s="577"/>
      <c r="EI5" s="577"/>
      <c r="EJ5" s="577"/>
      <c r="EK5" s="577"/>
      <c r="EL5" s="577"/>
      <c r="EM5" s="577"/>
      <c r="EN5" s="577"/>
      <c r="EO5" s="577"/>
      <c r="EP5" s="577"/>
      <c r="EQ5" s="577"/>
      <c r="ER5" s="577"/>
      <c r="ES5" s="577"/>
      <c r="ET5" s="577"/>
      <c r="EU5" s="577"/>
      <c r="EV5" s="577"/>
      <c r="EW5" s="577"/>
      <c r="EX5" s="577"/>
      <c r="EY5" s="577"/>
      <c r="EZ5" s="577"/>
      <c r="FA5" s="577"/>
      <c r="FB5" s="577"/>
      <c r="FC5" s="577"/>
      <c r="FD5" s="577"/>
      <c r="FE5" s="577"/>
      <c r="FF5" s="577"/>
      <c r="FG5" s="577"/>
      <c r="FH5" s="577"/>
      <c r="FI5" s="577"/>
      <c r="FJ5" s="577"/>
      <c r="FK5" s="577"/>
      <c r="FL5" s="577"/>
      <c r="FM5" s="577"/>
      <c r="FN5" s="577"/>
      <c r="FO5" s="577"/>
      <c r="FP5" s="577"/>
      <c r="FQ5" s="577"/>
      <c r="FR5" s="577"/>
      <c r="FS5" s="577"/>
      <c r="FT5" s="577"/>
      <c r="FU5" s="577"/>
      <c r="FV5" s="577"/>
      <c r="FW5" s="577"/>
      <c r="FX5" s="577"/>
      <c r="FY5" s="577"/>
      <c r="FZ5" s="577"/>
      <c r="GA5" s="577"/>
      <c r="GB5" s="577"/>
      <c r="GC5" s="577"/>
      <c r="GD5" s="577"/>
      <c r="GE5" s="577"/>
      <c r="GF5" s="577"/>
      <c r="GG5" s="577"/>
      <c r="GH5" s="577"/>
      <c r="GI5" s="577"/>
      <c r="GJ5" s="577"/>
      <c r="GK5" s="577"/>
      <c r="GL5" s="577"/>
      <c r="GM5" s="577"/>
      <c r="GN5" s="577"/>
      <c r="GO5" s="577"/>
      <c r="GP5" s="577"/>
      <c r="GQ5" s="577"/>
      <c r="GR5" s="577"/>
      <c r="GS5" s="577"/>
      <c r="GT5" s="577"/>
      <c r="GU5" s="577"/>
      <c r="GV5" s="577"/>
      <c r="GW5" s="577"/>
      <c r="GX5" s="577"/>
      <c r="GY5" s="577"/>
      <c r="GZ5" s="577"/>
      <c r="HA5" s="577"/>
      <c r="HB5" s="577"/>
      <c r="HC5" s="577"/>
      <c r="HD5" s="577"/>
      <c r="HE5" s="577"/>
      <c r="HF5" s="577"/>
      <c r="HG5" s="577"/>
      <c r="HH5" s="577"/>
      <c r="HI5" s="577"/>
      <c r="HJ5" s="577"/>
      <c r="HK5" s="577"/>
      <c r="HL5" s="577"/>
      <c r="HM5" s="577"/>
      <c r="HN5" s="577"/>
      <c r="HO5" s="577"/>
      <c r="HP5" s="577"/>
      <c r="HQ5" s="577"/>
      <c r="HR5" s="577"/>
      <c r="HS5" s="577"/>
      <c r="HT5" s="577"/>
      <c r="HU5" s="577"/>
      <c r="HV5" s="577"/>
      <c r="HW5" s="577"/>
      <c r="HX5" s="577"/>
      <c r="HY5" s="577"/>
      <c r="HZ5" s="577"/>
      <c r="IA5" s="577"/>
      <c r="IB5" s="577"/>
      <c r="IC5" s="577"/>
      <c r="ID5" s="577"/>
      <c r="IE5" s="577"/>
      <c r="IF5" s="577"/>
      <c r="IG5" s="577"/>
      <c r="IH5" s="577"/>
      <c r="II5" s="577"/>
      <c r="IJ5" s="577"/>
      <c r="IK5" s="577"/>
      <c r="IL5" s="577"/>
      <c r="IM5" s="577"/>
      <c r="IN5" s="577"/>
      <c r="IO5" s="577"/>
      <c r="IP5" s="577"/>
      <c r="IQ5" s="577"/>
      <c r="IR5" s="577"/>
      <c r="IS5" s="577"/>
      <c r="IT5" s="577"/>
      <c r="IU5" s="577"/>
      <c r="IV5" s="577"/>
      <c r="IW5" s="577"/>
      <c r="IX5" s="577"/>
      <c r="IY5" s="577"/>
      <c r="IZ5" s="577"/>
      <c r="JA5" s="577"/>
      <c r="JB5" s="577"/>
      <c r="JC5" s="577"/>
      <c r="JD5" s="577"/>
      <c r="JE5" s="577"/>
      <c r="JF5" s="577"/>
      <c r="JG5" s="577"/>
      <c r="JH5" s="577"/>
      <c r="JI5" s="577"/>
      <c r="JJ5" s="577"/>
      <c r="JK5" s="577"/>
      <c r="JL5" s="577"/>
      <c r="JM5" s="577"/>
      <c r="JN5" s="577"/>
      <c r="JO5" s="577"/>
      <c r="JP5" s="577"/>
      <c r="JQ5" s="577"/>
      <c r="JR5" s="577"/>
      <c r="JS5" s="577"/>
      <c r="JT5" s="577"/>
      <c r="JU5" s="577"/>
      <c r="JV5" s="577"/>
      <c r="JW5" s="577"/>
      <c r="JX5" s="577"/>
      <c r="JY5" s="577"/>
      <c r="JZ5" s="577"/>
      <c r="KA5" s="577"/>
      <c r="KB5" s="577"/>
      <c r="KC5" s="577"/>
      <c r="KD5" s="577"/>
      <c r="KE5" s="577"/>
      <c r="KF5" s="577"/>
      <c r="KG5" s="577"/>
      <c r="KH5" s="577"/>
      <c r="KI5" s="577"/>
      <c r="KJ5" s="577"/>
      <c r="KK5" s="577"/>
      <c r="KL5" s="577"/>
      <c r="KM5" s="577"/>
      <c r="KN5" s="577"/>
      <c r="KO5" s="577"/>
      <c r="KP5" s="577"/>
      <c r="KQ5" s="577"/>
      <c r="KR5" s="577"/>
      <c r="KS5" s="577"/>
      <c r="KT5" s="577"/>
      <c r="KU5" s="577"/>
      <c r="KV5" s="577"/>
      <c r="KW5" s="577"/>
      <c r="KX5" s="577"/>
      <c r="KY5" s="577"/>
      <c r="KZ5" s="577"/>
      <c r="LA5" s="577"/>
      <c r="LB5" s="577"/>
      <c r="LC5" s="577"/>
      <c r="LD5" s="577"/>
      <c r="LE5" s="577"/>
      <c r="LF5" s="577"/>
      <c r="LG5" s="577"/>
      <c r="LH5" s="577"/>
      <c r="LI5" s="577"/>
      <c r="LJ5" s="577"/>
      <c r="LK5" s="577"/>
      <c r="LL5" s="577"/>
      <c r="LM5" s="577"/>
      <c r="LN5" s="577"/>
      <c r="LO5" s="577"/>
      <c r="LP5" s="577"/>
      <c r="LQ5" s="577"/>
      <c r="LR5" s="577"/>
      <c r="LS5" s="577"/>
      <c r="LT5" s="577"/>
      <c r="LU5" s="577"/>
      <c r="LV5" s="577"/>
      <c r="LW5" s="577"/>
      <c r="LX5" s="577"/>
      <c r="LY5" s="577"/>
      <c r="LZ5" s="577"/>
      <c r="MA5" s="577"/>
      <c r="MB5" s="577"/>
      <c r="MC5" s="577"/>
      <c r="MD5" s="577"/>
      <c r="ME5" s="577"/>
      <c r="MF5" s="577"/>
      <c r="MG5" s="577"/>
      <c r="MH5" s="577"/>
      <c r="MI5" s="577"/>
      <c r="MJ5" s="577"/>
      <c r="MK5" s="577"/>
      <c r="ML5" s="577"/>
      <c r="MM5" s="577"/>
      <c r="MN5" s="577"/>
      <c r="MO5" s="577"/>
      <c r="MP5" s="577"/>
      <c r="MQ5" s="577"/>
      <c r="MR5" s="577"/>
      <c r="MS5" s="577"/>
      <c r="MT5" s="577"/>
      <c r="MU5" s="577"/>
      <c r="MV5" s="577"/>
      <c r="MW5" s="577"/>
      <c r="MX5" s="577"/>
      <c r="MY5" s="577"/>
      <c r="MZ5" s="577"/>
      <c r="NA5" s="577"/>
      <c r="NB5" s="577"/>
      <c r="NC5" s="577"/>
      <c r="ND5" s="577"/>
      <c r="NE5" s="577"/>
      <c r="NF5" s="577"/>
      <c r="NG5" s="577"/>
      <c r="NH5" s="577"/>
      <c r="NI5" s="577"/>
      <c r="NJ5" s="577"/>
      <c r="NK5" s="577"/>
      <c r="NL5" s="577"/>
      <c r="NM5" s="577"/>
      <c r="NN5" s="577"/>
      <c r="NO5" s="577"/>
      <c r="NP5" s="577"/>
      <c r="NQ5" s="577"/>
      <c r="NR5" s="577"/>
      <c r="NS5" s="577"/>
      <c r="NT5" s="577"/>
      <c r="NU5" s="577"/>
      <c r="NV5" s="577"/>
      <c r="NW5" s="577"/>
      <c r="NX5" s="577"/>
      <c r="NY5" s="577"/>
      <c r="NZ5" s="577"/>
      <c r="OA5" s="577"/>
      <c r="OB5" s="577"/>
      <c r="OC5" s="577"/>
      <c r="OD5" s="577"/>
      <c r="OE5" s="577"/>
      <c r="OF5" s="577"/>
      <c r="OG5" s="577"/>
      <c r="OH5" s="577"/>
      <c r="OI5" s="577"/>
      <c r="OJ5" s="577"/>
      <c r="OK5" s="577"/>
      <c r="OL5" s="577"/>
      <c r="OM5" s="577"/>
      <c r="ON5" s="577"/>
      <c r="OO5" s="577"/>
      <c r="OP5" s="577"/>
      <c r="OQ5" s="577"/>
      <c r="OR5" s="577"/>
      <c r="OS5" s="577"/>
      <c r="OT5" s="577"/>
      <c r="OU5" s="577"/>
      <c r="OV5" s="577"/>
      <c r="OW5" s="577"/>
      <c r="OX5" s="577"/>
      <c r="OY5" s="577"/>
      <c r="OZ5" s="577"/>
      <c r="PA5" s="577"/>
      <c r="PB5" s="577"/>
      <c r="PC5" s="577"/>
      <c r="PD5" s="577"/>
      <c r="PE5" s="577"/>
      <c r="PF5" s="577"/>
      <c r="PG5" s="577"/>
      <c r="PH5" s="577"/>
      <c r="PI5" s="577"/>
      <c r="PJ5" s="577"/>
      <c r="PK5" s="577"/>
      <c r="PL5" s="577"/>
      <c r="PM5" s="577"/>
      <c r="PN5" s="577"/>
      <c r="PO5" s="577"/>
      <c r="PP5" s="577"/>
      <c r="PQ5" s="577"/>
      <c r="PR5" s="577"/>
      <c r="PS5" s="577"/>
      <c r="PT5" s="577"/>
      <c r="PU5" s="577"/>
      <c r="PV5" s="577"/>
      <c r="PW5" s="577"/>
      <c r="PX5" s="577"/>
      <c r="PY5" s="577"/>
      <c r="PZ5" s="577"/>
      <c r="QA5" s="577"/>
      <c r="QB5" s="577"/>
      <c r="QC5" s="577"/>
      <c r="QD5" s="577"/>
      <c r="QE5" s="577"/>
      <c r="QF5" s="577"/>
      <c r="QG5" s="577"/>
      <c r="QH5" s="577"/>
      <c r="QI5" s="577"/>
      <c r="QJ5" s="577"/>
      <c r="QK5" s="577"/>
      <c r="QL5" s="577"/>
      <c r="QM5" s="577"/>
      <c r="QN5" s="577"/>
      <c r="QO5" s="577"/>
      <c r="QP5" s="577"/>
      <c r="QQ5" s="577"/>
      <c r="QR5" s="577"/>
      <c r="QS5" s="577"/>
      <c r="QT5" s="577"/>
      <c r="QU5" s="577"/>
      <c r="QV5" s="577"/>
      <c r="QW5" s="577"/>
      <c r="QX5" s="577"/>
      <c r="QY5" s="577"/>
      <c r="QZ5" s="577"/>
      <c r="RA5" s="577"/>
      <c r="RB5" s="577"/>
      <c r="RC5" s="577"/>
      <c r="RD5" s="577"/>
      <c r="RE5" s="577"/>
      <c r="RF5" s="577"/>
      <c r="RG5" s="577"/>
      <c r="RH5" s="577"/>
      <c r="RI5" s="577"/>
      <c r="RJ5" s="577"/>
      <c r="RK5" s="577"/>
      <c r="RL5" s="577"/>
      <c r="RM5" s="577"/>
      <c r="RN5" s="577"/>
      <c r="RO5" s="577"/>
      <c r="RP5" s="577"/>
      <c r="RQ5" s="577"/>
      <c r="RR5" s="577"/>
      <c r="RS5" s="577"/>
      <c r="RT5" s="577"/>
      <c r="RU5" s="577"/>
      <c r="RV5" s="577"/>
      <c r="RW5" s="577"/>
      <c r="RX5" s="577"/>
      <c r="RY5" s="577"/>
      <c r="RZ5" s="577"/>
      <c r="SA5" s="577"/>
      <c r="SB5" s="577"/>
      <c r="SC5" s="577"/>
      <c r="SD5" s="577"/>
      <c r="SE5" s="577"/>
      <c r="SF5" s="577"/>
      <c r="SG5" s="577"/>
      <c r="SH5" s="577"/>
      <c r="SI5" s="577"/>
      <c r="SJ5" s="577"/>
      <c r="SK5" s="577"/>
      <c r="SL5" s="577"/>
      <c r="SM5" s="577"/>
      <c r="SN5" s="577"/>
      <c r="SO5" s="577"/>
      <c r="SP5" s="577"/>
      <c r="SQ5" s="577"/>
      <c r="SR5" s="577"/>
      <c r="SS5" s="577"/>
      <c r="ST5" s="577"/>
      <c r="SU5" s="577"/>
      <c r="SV5" s="577"/>
      <c r="SW5" s="577"/>
      <c r="SX5" s="577"/>
      <c r="SY5" s="577"/>
      <c r="SZ5" s="577"/>
      <c r="TA5" s="577"/>
      <c r="TB5" s="577"/>
      <c r="TC5" s="577"/>
      <c r="TD5" s="577"/>
      <c r="TE5" s="577"/>
      <c r="TF5" s="577"/>
      <c r="TG5" s="577"/>
      <c r="TH5" s="577"/>
      <c r="TI5" s="577"/>
      <c r="TJ5" s="577"/>
      <c r="TK5" s="577"/>
      <c r="TL5" s="577"/>
      <c r="TM5" s="577"/>
      <c r="TN5" s="577"/>
      <c r="TO5" s="577"/>
      <c r="TP5" s="577"/>
      <c r="TQ5" s="577"/>
      <c r="TR5" s="577"/>
      <c r="TS5" s="577"/>
      <c r="TT5" s="577"/>
      <c r="TU5" s="577"/>
      <c r="TV5" s="577"/>
      <c r="TW5" s="577"/>
      <c r="TX5" s="577"/>
      <c r="TY5" s="577"/>
      <c r="TZ5" s="577"/>
      <c r="UA5" s="577"/>
      <c r="UB5" s="577"/>
      <c r="UC5" s="577"/>
      <c r="UD5" s="577"/>
      <c r="UE5" s="577"/>
      <c r="UF5" s="577"/>
      <c r="UG5" s="577"/>
      <c r="UH5" s="577"/>
      <c r="UI5" s="577"/>
      <c r="UJ5" s="577"/>
      <c r="UK5" s="577"/>
      <c r="UL5" s="577"/>
      <c r="UM5" s="577"/>
      <c r="UN5" s="577"/>
      <c r="UO5" s="577"/>
      <c r="UP5" s="577"/>
      <c r="UQ5" s="577"/>
      <c r="UR5" s="577"/>
      <c r="US5" s="577"/>
      <c r="UT5" s="577"/>
      <c r="UU5" s="577"/>
      <c r="UV5" s="577"/>
      <c r="UW5" s="577"/>
      <c r="UX5" s="577"/>
      <c r="UY5" s="577"/>
      <c r="UZ5" s="577"/>
      <c r="VA5" s="577"/>
      <c r="VB5" s="577"/>
      <c r="VC5" s="577"/>
      <c r="VD5" s="577"/>
      <c r="VE5" s="577"/>
      <c r="VF5" s="577"/>
      <c r="VG5" s="577"/>
      <c r="VH5" s="577"/>
      <c r="VI5" s="577"/>
      <c r="VJ5" s="577"/>
      <c r="VK5" s="577"/>
      <c r="VL5" s="577"/>
      <c r="VM5" s="577"/>
      <c r="VN5" s="577"/>
      <c r="VO5" s="577"/>
      <c r="VP5" s="577"/>
      <c r="VQ5" s="577"/>
      <c r="VR5" s="577"/>
      <c r="VS5" s="577"/>
      <c r="VT5" s="577"/>
      <c r="VU5" s="577"/>
      <c r="VV5" s="577"/>
      <c r="VW5" s="577"/>
      <c r="VX5" s="577"/>
      <c r="VY5" s="577"/>
      <c r="VZ5" s="577"/>
      <c r="WA5" s="577"/>
      <c r="WB5" s="577"/>
      <c r="WC5" s="577"/>
      <c r="WD5" s="577"/>
      <c r="WE5" s="577"/>
      <c r="WF5" s="577"/>
      <c r="WG5" s="577"/>
      <c r="WH5" s="577"/>
      <c r="WI5" s="577"/>
      <c r="WJ5" s="577"/>
      <c r="WK5" s="577"/>
      <c r="WL5" s="577"/>
      <c r="WM5" s="577"/>
      <c r="WN5" s="577"/>
      <c r="WO5" s="577"/>
      <c r="WP5" s="577"/>
      <c r="WQ5" s="577"/>
      <c r="WR5" s="577"/>
      <c r="WS5" s="577"/>
      <c r="WT5" s="577"/>
      <c r="WU5" s="577"/>
      <c r="WV5" s="577"/>
      <c r="WW5" s="577"/>
      <c r="WX5" s="577"/>
      <c r="WY5" s="577"/>
      <c r="WZ5" s="577"/>
      <c r="XA5" s="577"/>
      <c r="XB5" s="577"/>
      <c r="XC5" s="577"/>
      <c r="XD5" s="577"/>
      <c r="XE5" s="577"/>
      <c r="XF5" s="577"/>
      <c r="XG5" s="577"/>
      <c r="XH5" s="577"/>
      <c r="XI5" s="577"/>
      <c r="XJ5" s="577"/>
      <c r="XK5" s="577"/>
      <c r="XL5" s="577"/>
      <c r="XM5" s="577"/>
      <c r="XN5" s="577"/>
      <c r="XO5" s="577"/>
      <c r="XP5" s="577"/>
      <c r="XQ5" s="577"/>
      <c r="XR5" s="577"/>
      <c r="XS5" s="577"/>
      <c r="XT5" s="577"/>
      <c r="XU5" s="577"/>
      <c r="XV5" s="577"/>
      <c r="XW5" s="577"/>
      <c r="XX5" s="577"/>
      <c r="XY5" s="577"/>
      <c r="XZ5" s="577"/>
      <c r="YA5" s="577"/>
      <c r="YB5" s="577"/>
      <c r="YC5" s="577"/>
      <c r="YD5" s="577"/>
      <c r="YE5" s="577"/>
    </row>
    <row r="6" spans="1:934 1050:1722" s="544" customFormat="1" ht="13.8" x14ac:dyDescent="0.25">
      <c r="A6" s="671"/>
      <c r="B6" s="677"/>
      <c r="C6" s="677"/>
      <c r="D6" s="971" t="s">
        <v>608</v>
      </c>
      <c r="E6" s="971"/>
      <c r="F6" s="971"/>
      <c r="G6" s="971"/>
      <c r="H6" s="127"/>
      <c r="I6" s="127"/>
      <c r="J6" s="127"/>
      <c r="K6" s="127"/>
      <c r="L6" s="127"/>
      <c r="M6" s="127"/>
      <c r="N6" s="127"/>
      <c r="O6" s="127"/>
      <c r="P6" s="127"/>
      <c r="Q6" s="680" t="s">
        <v>612</v>
      </c>
      <c r="R6" s="681"/>
      <c r="S6" s="681"/>
      <c r="T6" s="678"/>
      <c r="U6" s="671"/>
      <c r="V6" s="671"/>
      <c r="W6" s="671"/>
      <c r="X6" s="671"/>
      <c r="Y6" s="671"/>
      <c r="Z6" s="671"/>
      <c r="AA6" s="671"/>
      <c r="AB6" s="671"/>
      <c r="AC6" s="575"/>
      <c r="AD6" s="649" t="s">
        <v>613</v>
      </c>
      <c r="AE6" s="649"/>
      <c r="AF6" s="649"/>
      <c r="AP6" s="575"/>
      <c r="AR6" s="577"/>
      <c r="AS6" s="577"/>
      <c r="AT6" s="577"/>
      <c r="AU6" s="577"/>
      <c r="AV6" s="577"/>
      <c r="AW6" s="577"/>
      <c r="AX6" s="577"/>
      <c r="AY6" s="577"/>
      <c r="AZ6" s="577"/>
      <c r="BA6" s="577"/>
      <c r="BB6" s="577"/>
      <c r="BC6" s="577"/>
      <c r="BD6" s="577"/>
      <c r="BE6" s="577"/>
      <c r="BF6" s="577"/>
      <c r="BG6" s="577"/>
      <c r="BH6" s="577"/>
      <c r="BI6" s="577"/>
      <c r="BJ6" s="577"/>
      <c r="BK6" s="577"/>
      <c r="BL6" s="577"/>
      <c r="BM6" s="577"/>
      <c r="BN6" s="577"/>
      <c r="BO6" s="577"/>
      <c r="BP6" s="577"/>
      <c r="BQ6" s="577"/>
      <c r="BR6" s="577"/>
      <c r="BS6" s="577"/>
      <c r="BT6" s="577"/>
      <c r="BU6" s="577"/>
      <c r="BV6" s="577"/>
      <c r="BW6" s="577"/>
      <c r="BX6" s="577"/>
      <c r="BY6" s="577"/>
      <c r="BZ6" s="577"/>
      <c r="CA6" s="577"/>
      <c r="CB6" s="577"/>
      <c r="CC6" s="577"/>
      <c r="CD6" s="577"/>
      <c r="CE6" s="577"/>
      <c r="CF6" s="577"/>
      <c r="CG6" s="577"/>
      <c r="CH6" s="577"/>
      <c r="CI6" s="577"/>
      <c r="CJ6" s="577"/>
      <c r="CK6" s="577"/>
      <c r="CL6" s="577"/>
      <c r="CM6" s="577"/>
      <c r="CN6" s="577"/>
      <c r="CO6" s="577"/>
      <c r="CP6" s="577"/>
      <c r="CQ6" s="577"/>
      <c r="CR6" s="577"/>
      <c r="CS6" s="577"/>
      <c r="CT6" s="577"/>
      <c r="CU6" s="577"/>
      <c r="CV6" s="577"/>
      <c r="CW6" s="577"/>
      <c r="CX6" s="577"/>
      <c r="CY6" s="577"/>
      <c r="CZ6" s="577"/>
      <c r="DA6" s="577"/>
      <c r="DB6" s="577"/>
      <c r="DC6" s="577"/>
      <c r="DD6" s="577"/>
      <c r="DE6" s="577"/>
      <c r="DF6" s="577"/>
      <c r="DG6" s="577"/>
      <c r="DH6" s="577"/>
      <c r="DI6" s="577"/>
      <c r="DJ6" s="577"/>
      <c r="DK6" s="577"/>
      <c r="DL6" s="577"/>
      <c r="DM6" s="577"/>
      <c r="DN6" s="577"/>
      <c r="DO6" s="577"/>
      <c r="DP6" s="577"/>
      <c r="DQ6" s="577"/>
      <c r="DR6" s="577"/>
      <c r="DS6" s="577"/>
      <c r="DT6" s="577"/>
      <c r="DU6" s="577"/>
      <c r="DV6" s="577"/>
      <c r="DW6" s="577"/>
      <c r="DX6" s="577"/>
      <c r="DY6" s="577"/>
      <c r="DZ6" s="577"/>
      <c r="EA6" s="577"/>
      <c r="EB6" s="577"/>
      <c r="EC6" s="577"/>
      <c r="ED6" s="577"/>
      <c r="EE6" s="577"/>
      <c r="EF6" s="577"/>
      <c r="EG6" s="577"/>
      <c r="EH6" s="577"/>
      <c r="EI6" s="577"/>
      <c r="EJ6" s="577"/>
      <c r="EK6" s="577"/>
      <c r="EL6" s="577"/>
      <c r="EM6" s="577"/>
      <c r="EN6" s="577"/>
      <c r="EO6" s="577"/>
      <c r="EP6" s="577"/>
      <c r="EQ6" s="577"/>
      <c r="ER6" s="577"/>
      <c r="ES6" s="577"/>
      <c r="ET6" s="577"/>
      <c r="EU6" s="577"/>
      <c r="EV6" s="577"/>
      <c r="EW6" s="577"/>
      <c r="EX6" s="577"/>
      <c r="EY6" s="577"/>
      <c r="EZ6" s="577"/>
      <c r="FA6" s="577"/>
      <c r="FB6" s="577"/>
      <c r="FC6" s="577"/>
      <c r="FD6" s="577"/>
      <c r="FE6" s="577"/>
      <c r="FF6" s="577"/>
      <c r="FG6" s="577"/>
      <c r="FH6" s="577"/>
      <c r="FI6" s="577"/>
      <c r="FJ6" s="577"/>
      <c r="FK6" s="577"/>
      <c r="FL6" s="577"/>
      <c r="FM6" s="577"/>
      <c r="FN6" s="577"/>
      <c r="FO6" s="577"/>
      <c r="FP6" s="577"/>
      <c r="FQ6" s="577"/>
      <c r="FR6" s="577"/>
      <c r="FS6" s="577"/>
      <c r="FT6" s="577"/>
      <c r="FU6" s="577"/>
      <c r="FV6" s="577"/>
      <c r="FW6" s="577"/>
      <c r="FX6" s="577"/>
      <c r="FY6" s="577"/>
      <c r="FZ6" s="577"/>
      <c r="GA6" s="577"/>
      <c r="GB6" s="577"/>
      <c r="GC6" s="577"/>
      <c r="GD6" s="577"/>
      <c r="GE6" s="577"/>
      <c r="GF6" s="577"/>
      <c r="GG6" s="577"/>
      <c r="GH6" s="577"/>
      <c r="GI6" s="577"/>
      <c r="GJ6" s="577"/>
      <c r="GK6" s="577"/>
      <c r="GL6" s="577"/>
      <c r="GM6" s="577"/>
      <c r="GN6" s="577"/>
      <c r="GO6" s="577"/>
      <c r="GP6" s="577"/>
      <c r="GQ6" s="577"/>
      <c r="GR6" s="577"/>
      <c r="GS6" s="577"/>
      <c r="GT6" s="577"/>
      <c r="GU6" s="577"/>
      <c r="GV6" s="577"/>
      <c r="GW6" s="577"/>
      <c r="GX6" s="577"/>
      <c r="GY6" s="577"/>
      <c r="GZ6" s="577"/>
      <c r="HA6" s="577"/>
      <c r="HB6" s="577"/>
      <c r="HC6" s="577"/>
      <c r="HD6" s="577"/>
      <c r="HE6" s="577"/>
      <c r="HF6" s="577"/>
      <c r="HG6" s="577"/>
      <c r="HH6" s="577"/>
      <c r="HI6" s="577"/>
      <c r="HJ6" s="577"/>
      <c r="HK6" s="577"/>
      <c r="HL6" s="577"/>
      <c r="HM6" s="577"/>
      <c r="HN6" s="577"/>
      <c r="HO6" s="577"/>
      <c r="HP6" s="577"/>
      <c r="HQ6" s="577"/>
      <c r="HR6" s="577"/>
      <c r="HS6" s="577"/>
      <c r="HT6" s="577"/>
      <c r="HU6" s="577"/>
      <c r="HV6" s="577"/>
      <c r="HW6" s="577"/>
      <c r="HX6" s="577"/>
      <c r="HY6" s="577"/>
      <c r="HZ6" s="577"/>
      <c r="IA6" s="577"/>
      <c r="IB6" s="577"/>
      <c r="IC6" s="577"/>
      <c r="ID6" s="577"/>
      <c r="IE6" s="577"/>
      <c r="IF6" s="577"/>
      <c r="IG6" s="577"/>
      <c r="IH6" s="577"/>
      <c r="II6" s="577"/>
      <c r="IJ6" s="577"/>
      <c r="IK6" s="577"/>
      <c r="IL6" s="577"/>
      <c r="IM6" s="577"/>
      <c r="IN6" s="577"/>
      <c r="IO6" s="577"/>
      <c r="IP6" s="577"/>
      <c r="IQ6" s="577"/>
      <c r="IR6" s="577"/>
      <c r="IS6" s="577"/>
      <c r="IT6" s="577"/>
      <c r="IU6" s="577"/>
      <c r="IV6" s="577"/>
      <c r="IW6" s="577"/>
      <c r="IX6" s="577"/>
      <c r="IY6" s="577"/>
      <c r="IZ6" s="577"/>
      <c r="JA6" s="577"/>
      <c r="JB6" s="577"/>
      <c r="JC6" s="577"/>
      <c r="JD6" s="577"/>
      <c r="JE6" s="577"/>
      <c r="JF6" s="577"/>
      <c r="JG6" s="577"/>
      <c r="JH6" s="577"/>
      <c r="JI6" s="577"/>
      <c r="JJ6" s="577"/>
      <c r="JK6" s="577"/>
      <c r="JL6" s="577"/>
      <c r="JM6" s="577"/>
      <c r="JN6" s="577"/>
      <c r="JO6" s="577"/>
      <c r="JP6" s="577"/>
      <c r="JQ6" s="577"/>
      <c r="JR6" s="577"/>
      <c r="JS6" s="577"/>
      <c r="JT6" s="577"/>
      <c r="JU6" s="577"/>
      <c r="JV6" s="577"/>
      <c r="JW6" s="577"/>
      <c r="JX6" s="577"/>
      <c r="JY6" s="577"/>
      <c r="JZ6" s="577"/>
      <c r="KA6" s="577"/>
      <c r="KB6" s="577"/>
      <c r="KC6" s="577"/>
      <c r="KD6" s="577"/>
      <c r="KE6" s="577"/>
      <c r="KF6" s="577"/>
      <c r="KG6" s="577"/>
      <c r="KH6" s="577"/>
      <c r="KI6" s="577"/>
      <c r="KJ6" s="577"/>
      <c r="KK6" s="577"/>
      <c r="KL6" s="577"/>
      <c r="KM6" s="577"/>
      <c r="KN6" s="577"/>
      <c r="KO6" s="577"/>
      <c r="KP6" s="577"/>
      <c r="KQ6" s="577"/>
      <c r="KR6" s="577"/>
      <c r="KS6" s="577"/>
      <c r="KT6" s="577"/>
      <c r="KU6" s="577"/>
      <c r="KV6" s="577"/>
      <c r="KW6" s="577"/>
      <c r="KX6" s="577"/>
      <c r="KY6" s="577"/>
      <c r="KZ6" s="577"/>
      <c r="LA6" s="577"/>
      <c r="LB6" s="577"/>
      <c r="LC6" s="577"/>
      <c r="LD6" s="577"/>
      <c r="LE6" s="577"/>
      <c r="LF6" s="577"/>
      <c r="LG6" s="577"/>
      <c r="LH6" s="577"/>
      <c r="LI6" s="577"/>
      <c r="LJ6" s="577"/>
      <c r="LK6" s="577"/>
      <c r="LL6" s="577"/>
      <c r="LM6" s="577"/>
      <c r="LN6" s="577"/>
      <c r="LO6" s="577"/>
      <c r="LP6" s="577"/>
      <c r="LQ6" s="577"/>
      <c r="LR6" s="577"/>
      <c r="LS6" s="577"/>
      <c r="LT6" s="577"/>
      <c r="LU6" s="577"/>
      <c r="LV6" s="577"/>
      <c r="LW6" s="577"/>
      <c r="LX6" s="577"/>
      <c r="LY6" s="577"/>
      <c r="LZ6" s="577"/>
      <c r="MA6" s="577"/>
      <c r="MB6" s="577"/>
      <c r="MC6" s="577"/>
      <c r="MD6" s="577"/>
      <c r="ME6" s="577"/>
      <c r="MF6" s="577"/>
      <c r="MG6" s="577"/>
      <c r="MH6" s="577"/>
      <c r="MI6" s="577"/>
      <c r="MJ6" s="577"/>
      <c r="MK6" s="577"/>
      <c r="ML6" s="577"/>
      <c r="MM6" s="577"/>
      <c r="MN6" s="577"/>
      <c r="MO6" s="577"/>
      <c r="MP6" s="577"/>
      <c r="MQ6" s="577"/>
      <c r="MR6" s="577"/>
      <c r="MS6" s="577"/>
      <c r="MT6" s="577"/>
      <c r="MU6" s="577"/>
      <c r="MV6" s="577"/>
      <c r="MW6" s="577"/>
      <c r="MX6" s="577"/>
      <c r="MY6" s="577"/>
      <c r="MZ6" s="577"/>
      <c r="NA6" s="577"/>
      <c r="NB6" s="577"/>
      <c r="NC6" s="577"/>
      <c r="ND6" s="577"/>
      <c r="NE6" s="577"/>
      <c r="NF6" s="577"/>
      <c r="NG6" s="577"/>
      <c r="NH6" s="577"/>
      <c r="NI6" s="577"/>
      <c r="NJ6" s="577"/>
      <c r="NK6" s="577"/>
      <c r="NL6" s="577"/>
      <c r="NM6" s="577"/>
      <c r="NN6" s="577"/>
      <c r="NO6" s="577"/>
      <c r="NP6" s="577"/>
      <c r="NQ6" s="577"/>
      <c r="NR6" s="577"/>
      <c r="NS6" s="577"/>
      <c r="NT6" s="577"/>
      <c r="NU6" s="577"/>
      <c r="NV6" s="577"/>
      <c r="NW6" s="577"/>
      <c r="NX6" s="577"/>
      <c r="NY6" s="577"/>
      <c r="NZ6" s="577"/>
      <c r="OA6" s="577"/>
      <c r="OB6" s="577"/>
      <c r="OC6" s="577"/>
      <c r="OD6" s="577"/>
      <c r="OE6" s="577"/>
      <c r="OF6" s="577"/>
      <c r="OG6" s="577"/>
      <c r="OH6" s="577"/>
      <c r="OI6" s="577"/>
      <c r="OJ6" s="577"/>
      <c r="OK6" s="577"/>
      <c r="OL6" s="577"/>
      <c r="OM6" s="577"/>
      <c r="ON6" s="577"/>
      <c r="OO6" s="577"/>
      <c r="OP6" s="577"/>
      <c r="OQ6" s="577"/>
      <c r="OR6" s="577"/>
      <c r="OS6" s="577"/>
      <c r="OT6" s="577"/>
      <c r="OU6" s="577"/>
      <c r="OV6" s="577"/>
      <c r="OW6" s="577"/>
      <c r="OX6" s="577"/>
      <c r="OY6" s="577"/>
      <c r="OZ6" s="577"/>
      <c r="PA6" s="577"/>
      <c r="PB6" s="577"/>
      <c r="PC6" s="577"/>
      <c r="PD6" s="577"/>
      <c r="PE6" s="577"/>
      <c r="PF6" s="577"/>
      <c r="PG6" s="577"/>
      <c r="PH6" s="577"/>
      <c r="PI6" s="577"/>
      <c r="PJ6" s="577"/>
      <c r="PK6" s="577"/>
      <c r="PL6" s="577"/>
      <c r="PM6" s="577"/>
      <c r="PN6" s="577"/>
      <c r="PO6" s="577"/>
      <c r="PP6" s="577"/>
      <c r="PQ6" s="577"/>
      <c r="PR6" s="577"/>
      <c r="PS6" s="577"/>
      <c r="PT6" s="577"/>
      <c r="PU6" s="577"/>
      <c r="PV6" s="577"/>
      <c r="PW6" s="577"/>
      <c r="PX6" s="577"/>
      <c r="PY6" s="577"/>
      <c r="PZ6" s="577"/>
      <c r="QA6" s="577"/>
      <c r="QB6" s="577"/>
      <c r="QC6" s="577"/>
      <c r="QD6" s="577"/>
      <c r="QE6" s="577"/>
      <c r="QF6" s="577"/>
      <c r="QG6" s="577"/>
      <c r="QH6" s="577"/>
      <c r="QI6" s="577"/>
      <c r="QJ6" s="577"/>
      <c r="QK6" s="577"/>
      <c r="QL6" s="577"/>
      <c r="QM6" s="577"/>
      <c r="QN6" s="577"/>
      <c r="QO6" s="577"/>
      <c r="QP6" s="577"/>
      <c r="QQ6" s="577"/>
      <c r="QR6" s="577"/>
      <c r="QS6" s="577"/>
      <c r="QT6" s="577"/>
      <c r="QU6" s="577"/>
      <c r="QV6" s="577"/>
      <c r="QW6" s="577"/>
      <c r="QX6" s="577"/>
      <c r="QY6" s="577"/>
      <c r="QZ6" s="577"/>
      <c r="RA6" s="577"/>
      <c r="RB6" s="577"/>
      <c r="RC6" s="577"/>
      <c r="RD6" s="577"/>
      <c r="RE6" s="577"/>
      <c r="RF6" s="577"/>
      <c r="RG6" s="577"/>
      <c r="RH6" s="577"/>
      <c r="RI6" s="577"/>
      <c r="RJ6" s="577"/>
      <c r="RK6" s="577"/>
      <c r="RL6" s="577"/>
      <c r="RM6" s="577"/>
      <c r="RN6" s="577"/>
      <c r="RO6" s="577"/>
      <c r="RP6" s="577"/>
      <c r="RQ6" s="577"/>
      <c r="RR6" s="577"/>
      <c r="RS6" s="577"/>
      <c r="RT6" s="577"/>
      <c r="RU6" s="577"/>
      <c r="RV6" s="577"/>
      <c r="RW6" s="577"/>
      <c r="RX6" s="577"/>
      <c r="RY6" s="577"/>
      <c r="RZ6" s="577"/>
      <c r="SA6" s="577"/>
      <c r="SB6" s="577"/>
      <c r="SC6" s="577"/>
      <c r="SD6" s="577"/>
      <c r="SE6" s="577"/>
      <c r="SF6" s="577"/>
      <c r="SG6" s="577"/>
      <c r="SH6" s="577"/>
      <c r="SI6" s="577"/>
      <c r="SJ6" s="577"/>
      <c r="SK6" s="577"/>
      <c r="SL6" s="577"/>
      <c r="SM6" s="577"/>
      <c r="SN6" s="577"/>
      <c r="SO6" s="577"/>
      <c r="SP6" s="577"/>
      <c r="SQ6" s="577"/>
      <c r="SR6" s="577"/>
      <c r="SS6" s="577"/>
      <c r="ST6" s="577"/>
      <c r="SU6" s="577"/>
      <c r="SV6" s="577"/>
      <c r="SW6" s="577"/>
      <c r="SX6" s="577"/>
      <c r="SY6" s="577"/>
      <c r="SZ6" s="577"/>
      <c r="TA6" s="577"/>
      <c r="TB6" s="577"/>
      <c r="TC6" s="577"/>
      <c r="TD6" s="577"/>
      <c r="TE6" s="577"/>
      <c r="TF6" s="577"/>
      <c r="TG6" s="577"/>
      <c r="TH6" s="577"/>
      <c r="TI6" s="577"/>
      <c r="TJ6" s="577"/>
      <c r="TK6" s="577"/>
      <c r="TL6" s="577"/>
      <c r="TM6" s="577"/>
      <c r="TN6" s="577"/>
      <c r="TO6" s="577"/>
      <c r="TP6" s="577"/>
      <c r="TQ6" s="577"/>
      <c r="TR6" s="577"/>
      <c r="TS6" s="577"/>
      <c r="TT6" s="577"/>
      <c r="TU6" s="577"/>
      <c r="TV6" s="577"/>
      <c r="TW6" s="577"/>
      <c r="TX6" s="577"/>
      <c r="TY6" s="577"/>
      <c r="TZ6" s="577"/>
      <c r="UA6" s="577"/>
      <c r="UB6" s="577"/>
      <c r="UC6" s="577"/>
      <c r="UD6" s="577"/>
      <c r="UE6" s="577"/>
      <c r="UF6" s="577"/>
      <c r="UG6" s="577"/>
      <c r="UH6" s="577"/>
      <c r="UI6" s="577"/>
      <c r="UJ6" s="577"/>
      <c r="UK6" s="577"/>
      <c r="UL6" s="577"/>
      <c r="UM6" s="577"/>
      <c r="UN6" s="577"/>
      <c r="UO6" s="577"/>
      <c r="UP6" s="577"/>
      <c r="UQ6" s="577"/>
      <c r="UR6" s="577"/>
      <c r="US6" s="577"/>
      <c r="UT6" s="577"/>
      <c r="UU6" s="577"/>
      <c r="UV6" s="577"/>
      <c r="UW6" s="577"/>
      <c r="UX6" s="577"/>
      <c r="UY6" s="577"/>
      <c r="UZ6" s="577"/>
      <c r="VA6" s="577"/>
      <c r="VB6" s="577"/>
      <c r="VC6" s="577"/>
      <c r="VD6" s="577"/>
      <c r="VE6" s="577"/>
      <c r="VF6" s="577"/>
      <c r="VG6" s="577"/>
      <c r="VH6" s="577"/>
      <c r="VI6" s="577"/>
      <c r="VJ6" s="577"/>
      <c r="VK6" s="577"/>
      <c r="VL6" s="577"/>
      <c r="VM6" s="577"/>
      <c r="VN6" s="577"/>
      <c r="VO6" s="577"/>
      <c r="VP6" s="577"/>
      <c r="VQ6" s="577"/>
      <c r="VR6" s="577"/>
      <c r="VS6" s="577"/>
      <c r="VT6" s="577"/>
      <c r="VU6" s="577"/>
      <c r="VV6" s="577"/>
      <c r="VW6" s="577"/>
      <c r="VX6" s="577"/>
      <c r="VY6" s="577"/>
      <c r="VZ6" s="577"/>
      <c r="WA6" s="577"/>
      <c r="WB6" s="577"/>
      <c r="WC6" s="577"/>
      <c r="WD6" s="577"/>
      <c r="WE6" s="577"/>
      <c r="WF6" s="577"/>
      <c r="WG6" s="577"/>
      <c r="WH6" s="577"/>
      <c r="WI6" s="577"/>
      <c r="WJ6" s="577"/>
      <c r="WK6" s="577"/>
      <c r="WL6" s="577"/>
      <c r="WM6" s="577"/>
      <c r="WN6" s="577"/>
      <c r="WO6" s="577"/>
      <c r="WP6" s="577"/>
      <c r="WQ6" s="577"/>
      <c r="WR6" s="577"/>
      <c r="WS6" s="577"/>
      <c r="WT6" s="577"/>
      <c r="WU6" s="577"/>
      <c r="WV6" s="577"/>
      <c r="WW6" s="577"/>
      <c r="WX6" s="577"/>
      <c r="WY6" s="577"/>
      <c r="WZ6" s="577"/>
      <c r="XA6" s="577"/>
      <c r="XB6" s="577"/>
      <c r="XC6" s="577"/>
      <c r="XD6" s="577"/>
      <c r="XE6" s="577"/>
      <c r="XF6" s="577"/>
      <c r="XG6" s="577"/>
      <c r="XH6" s="577"/>
      <c r="XI6" s="577"/>
      <c r="XJ6" s="577"/>
      <c r="XK6" s="577"/>
      <c r="XL6" s="577"/>
      <c r="XM6" s="577"/>
      <c r="XN6" s="577"/>
      <c r="XO6" s="577"/>
      <c r="XP6" s="577"/>
      <c r="XQ6" s="577"/>
      <c r="XR6" s="577"/>
      <c r="XS6" s="577"/>
      <c r="XT6" s="577"/>
      <c r="XU6" s="577"/>
      <c r="XV6" s="577"/>
      <c r="XW6" s="577"/>
      <c r="XX6" s="577"/>
      <c r="XY6" s="577"/>
      <c r="XZ6" s="577"/>
      <c r="YA6" s="577"/>
      <c r="YB6" s="577"/>
      <c r="YC6" s="577"/>
      <c r="YD6" s="577"/>
      <c r="YE6" s="577"/>
      <c r="ANK6" s="577"/>
      <c r="ANL6" s="577"/>
      <c r="ANM6" s="577"/>
      <c r="ANN6" s="577"/>
      <c r="ANO6" s="577"/>
      <c r="ANP6" s="577"/>
      <c r="ANQ6" s="577"/>
      <c r="ANR6" s="577"/>
      <c r="ANS6" s="577"/>
      <c r="ANT6" s="577"/>
      <c r="ANU6" s="577"/>
      <c r="ANV6" s="577"/>
      <c r="ANW6" s="577"/>
      <c r="ANX6" s="577"/>
      <c r="ANY6" s="577"/>
      <c r="ANZ6" s="577"/>
      <c r="AOA6" s="577"/>
      <c r="AOB6" s="577"/>
      <c r="AOC6" s="577"/>
      <c r="AOD6" s="577"/>
      <c r="AOE6" s="577"/>
      <c r="AOF6" s="577"/>
      <c r="AOG6" s="577"/>
      <c r="AOH6" s="577"/>
      <c r="AOI6" s="577"/>
      <c r="AOJ6" s="577"/>
      <c r="AOK6" s="577"/>
      <c r="AOL6" s="577"/>
      <c r="AOM6" s="577"/>
      <c r="AON6" s="577"/>
      <c r="AOO6" s="577"/>
      <c r="AOP6" s="577"/>
      <c r="AOQ6" s="577"/>
      <c r="AOR6" s="577"/>
      <c r="AOS6" s="577"/>
      <c r="AOT6" s="577"/>
      <c r="AOU6" s="577"/>
      <c r="AOV6" s="577"/>
      <c r="AOW6" s="577"/>
      <c r="AOX6" s="577"/>
      <c r="AOY6" s="577"/>
      <c r="AOZ6" s="577"/>
      <c r="APA6" s="577"/>
      <c r="APB6" s="577"/>
      <c r="APC6" s="577"/>
      <c r="APD6" s="577"/>
      <c r="APE6" s="577"/>
      <c r="APF6" s="577"/>
      <c r="APG6" s="577"/>
      <c r="APH6" s="577"/>
      <c r="API6" s="577"/>
      <c r="APJ6" s="577"/>
      <c r="APK6" s="577"/>
      <c r="APL6" s="577"/>
      <c r="APM6" s="577"/>
      <c r="APN6" s="577"/>
      <c r="APO6" s="577"/>
      <c r="APP6" s="577"/>
      <c r="APQ6" s="577"/>
      <c r="APR6" s="577"/>
      <c r="APS6" s="577"/>
      <c r="APT6" s="577"/>
      <c r="APU6" s="577"/>
      <c r="APV6" s="577"/>
      <c r="APW6" s="577"/>
      <c r="APX6" s="577"/>
      <c r="APY6" s="577"/>
      <c r="APZ6" s="577"/>
      <c r="AQA6" s="577"/>
      <c r="AQB6" s="577"/>
      <c r="AQC6" s="577"/>
      <c r="AQD6" s="577"/>
      <c r="AQE6" s="577"/>
      <c r="AQF6" s="577"/>
      <c r="AQG6" s="577"/>
      <c r="AQH6" s="577"/>
      <c r="AQI6" s="577"/>
      <c r="AQJ6" s="577"/>
      <c r="AQK6" s="577"/>
      <c r="AQL6" s="577"/>
      <c r="AQM6" s="577"/>
      <c r="AQN6" s="577"/>
      <c r="AQO6" s="577"/>
      <c r="AQP6" s="577"/>
      <c r="AQQ6" s="577"/>
      <c r="AQR6" s="577"/>
      <c r="AQS6" s="577"/>
      <c r="AQT6" s="577"/>
      <c r="AQU6" s="577"/>
      <c r="AQV6" s="577"/>
      <c r="AQW6" s="577"/>
      <c r="AQX6" s="577"/>
      <c r="AQY6" s="577"/>
      <c r="AQZ6" s="577"/>
      <c r="ARA6" s="577"/>
      <c r="ARB6" s="577"/>
      <c r="ARC6" s="577"/>
      <c r="ARD6" s="577"/>
      <c r="ARE6" s="577"/>
      <c r="ARF6" s="577"/>
      <c r="ARG6" s="577"/>
      <c r="ARH6" s="577"/>
      <c r="ARI6" s="577"/>
      <c r="ARJ6" s="577"/>
      <c r="ARK6" s="577"/>
      <c r="ARL6" s="577"/>
      <c r="ARM6" s="577"/>
      <c r="ARN6" s="577"/>
      <c r="ARO6" s="577"/>
      <c r="ARP6" s="577"/>
      <c r="ARQ6" s="577"/>
      <c r="ARR6" s="577"/>
      <c r="ARS6" s="577"/>
      <c r="ART6" s="577"/>
      <c r="ARU6" s="577"/>
      <c r="ARV6" s="577"/>
      <c r="ARW6" s="577"/>
      <c r="ARX6" s="577"/>
      <c r="ARY6" s="577"/>
      <c r="ARZ6" s="577"/>
      <c r="ASA6" s="577"/>
      <c r="ASB6" s="577"/>
      <c r="ASC6" s="577"/>
      <c r="ASD6" s="577"/>
      <c r="ASE6" s="577"/>
      <c r="ASF6" s="577"/>
      <c r="ASG6" s="577"/>
      <c r="ASH6" s="577"/>
      <c r="ASI6" s="577"/>
      <c r="ASJ6" s="577"/>
      <c r="ASK6" s="577"/>
      <c r="ASL6" s="577"/>
      <c r="ASM6" s="577"/>
      <c r="ASN6" s="577"/>
      <c r="ASO6" s="577"/>
      <c r="ASP6" s="577"/>
      <c r="ASQ6" s="577"/>
      <c r="ASR6" s="577"/>
      <c r="ASS6" s="577"/>
      <c r="AST6" s="577"/>
      <c r="ASU6" s="577"/>
      <c r="ASV6" s="577"/>
      <c r="ASW6" s="577"/>
      <c r="ASX6" s="577"/>
      <c r="ASY6" s="577"/>
      <c r="ASZ6" s="577"/>
      <c r="ATA6" s="577"/>
      <c r="ATB6" s="577"/>
      <c r="ATC6" s="577"/>
      <c r="ATD6" s="577"/>
      <c r="ATE6" s="577"/>
      <c r="ATF6" s="577"/>
      <c r="ATG6" s="577"/>
      <c r="ATH6" s="577"/>
      <c r="ATI6" s="577"/>
      <c r="ATJ6" s="577"/>
      <c r="ATK6" s="577"/>
      <c r="ATL6" s="577"/>
      <c r="ATM6" s="577"/>
      <c r="ATN6" s="577"/>
      <c r="ATO6" s="577"/>
      <c r="ATP6" s="577"/>
      <c r="ATQ6" s="577"/>
      <c r="ATR6" s="577"/>
      <c r="ATS6" s="577"/>
      <c r="ATT6" s="577"/>
      <c r="ATU6" s="577"/>
      <c r="ATV6" s="577"/>
      <c r="ATW6" s="577"/>
      <c r="ATX6" s="577"/>
      <c r="ATY6" s="577"/>
      <c r="ATZ6" s="577"/>
      <c r="AUA6" s="577"/>
      <c r="AUB6" s="577"/>
      <c r="AUC6" s="577"/>
      <c r="AUD6" s="577"/>
      <c r="AUE6" s="577"/>
      <c r="AUF6" s="577"/>
      <c r="AUG6" s="577"/>
      <c r="AUH6" s="577"/>
      <c r="AUI6" s="577"/>
      <c r="AUJ6" s="577"/>
      <c r="AUK6" s="577"/>
      <c r="AUL6" s="577"/>
      <c r="AUM6" s="577"/>
      <c r="AUN6" s="577"/>
      <c r="AUO6" s="577"/>
      <c r="AUP6" s="577"/>
      <c r="AUQ6" s="577"/>
      <c r="AUR6" s="577"/>
      <c r="AUS6" s="577"/>
      <c r="AUT6" s="577"/>
      <c r="AUU6" s="577"/>
      <c r="AUV6" s="577"/>
      <c r="AUW6" s="577"/>
      <c r="AUX6" s="577"/>
      <c r="AUY6" s="577"/>
      <c r="AUZ6" s="577"/>
      <c r="AVA6" s="577"/>
      <c r="AVB6" s="577"/>
      <c r="AVC6" s="577"/>
      <c r="AVD6" s="577"/>
      <c r="AVE6" s="577"/>
      <c r="AVF6" s="577"/>
      <c r="AVG6" s="577"/>
      <c r="AVH6" s="577"/>
      <c r="AVI6" s="577"/>
      <c r="AVJ6" s="577"/>
      <c r="AVK6" s="577"/>
      <c r="AVL6" s="577"/>
      <c r="AVM6" s="577"/>
      <c r="AVN6" s="577"/>
      <c r="AVO6" s="577"/>
      <c r="AVP6" s="577"/>
      <c r="AVQ6" s="577"/>
      <c r="AVR6" s="577"/>
      <c r="AVS6" s="577"/>
      <c r="AVT6" s="577"/>
      <c r="AVU6" s="577"/>
      <c r="AVV6" s="577"/>
      <c r="AVW6" s="577"/>
      <c r="AVX6" s="577"/>
      <c r="AVY6" s="577"/>
      <c r="AVZ6" s="577"/>
      <c r="AWA6" s="577"/>
      <c r="AWB6" s="577"/>
      <c r="AWC6" s="577"/>
      <c r="AWD6" s="577"/>
      <c r="AWE6" s="577"/>
      <c r="AWF6" s="577"/>
      <c r="AWG6" s="577"/>
      <c r="AWH6" s="577"/>
      <c r="AWI6" s="577"/>
      <c r="AWJ6" s="577"/>
      <c r="AWK6" s="577"/>
      <c r="AWL6" s="577"/>
      <c r="AWM6" s="577"/>
      <c r="AWN6" s="577"/>
      <c r="AWO6" s="577"/>
      <c r="AWP6" s="577"/>
      <c r="AWQ6" s="577"/>
      <c r="AWR6" s="577"/>
      <c r="AWS6" s="577"/>
      <c r="AWT6" s="577"/>
      <c r="AWU6" s="577"/>
      <c r="AWV6" s="577"/>
      <c r="AWW6" s="577"/>
      <c r="AWX6" s="577"/>
      <c r="AWY6" s="577"/>
      <c r="AWZ6" s="577"/>
      <c r="AXA6" s="577"/>
      <c r="AXB6" s="577"/>
      <c r="AXC6" s="577"/>
      <c r="AXD6" s="577"/>
      <c r="AXE6" s="577"/>
      <c r="AXF6" s="577"/>
      <c r="AXG6" s="577"/>
      <c r="AXH6" s="577"/>
      <c r="AXI6" s="577"/>
      <c r="AXJ6" s="577"/>
      <c r="AXK6" s="577"/>
      <c r="AXL6" s="577"/>
      <c r="AXM6" s="577"/>
      <c r="AXN6" s="577"/>
      <c r="AXO6" s="577"/>
      <c r="AXP6" s="577"/>
      <c r="AXQ6" s="577"/>
      <c r="AXR6" s="577"/>
      <c r="AXS6" s="577"/>
      <c r="AXT6" s="577"/>
      <c r="AXU6" s="577"/>
      <c r="AXV6" s="577"/>
      <c r="AXW6" s="577"/>
      <c r="AXX6" s="577"/>
      <c r="AXY6" s="577"/>
      <c r="AXZ6" s="577"/>
      <c r="AYA6" s="577"/>
      <c r="AYB6" s="577"/>
      <c r="AYC6" s="577"/>
      <c r="AYD6" s="577"/>
      <c r="AYE6" s="577"/>
      <c r="AYF6" s="577"/>
      <c r="AYG6" s="577"/>
      <c r="AYH6" s="577"/>
      <c r="AYI6" s="577"/>
      <c r="AYJ6" s="577"/>
      <c r="AYK6" s="577"/>
      <c r="AYL6" s="577"/>
      <c r="AYM6" s="577"/>
      <c r="AYN6" s="577"/>
      <c r="AYO6" s="577"/>
      <c r="AYP6" s="577"/>
      <c r="AYQ6" s="577"/>
      <c r="AYR6" s="577"/>
      <c r="AYS6" s="577"/>
      <c r="AYT6" s="577"/>
      <c r="AYU6" s="577"/>
      <c r="AYV6" s="577"/>
      <c r="AYW6" s="577"/>
      <c r="AYX6" s="577"/>
      <c r="AYY6" s="577"/>
      <c r="AYZ6" s="577"/>
      <c r="AZA6" s="577"/>
      <c r="AZB6" s="577"/>
      <c r="AZC6" s="577"/>
      <c r="AZD6" s="577"/>
      <c r="AZE6" s="577"/>
      <c r="AZF6" s="577"/>
      <c r="AZG6" s="577"/>
      <c r="AZH6" s="577"/>
      <c r="AZI6" s="577"/>
      <c r="AZJ6" s="577"/>
      <c r="AZK6" s="577"/>
      <c r="AZL6" s="577"/>
      <c r="AZM6" s="577"/>
      <c r="AZN6" s="577"/>
      <c r="AZO6" s="577"/>
      <c r="AZP6" s="577"/>
      <c r="AZQ6" s="577"/>
      <c r="AZR6" s="577"/>
      <c r="AZS6" s="577"/>
      <c r="AZT6" s="577"/>
      <c r="AZU6" s="577"/>
      <c r="AZV6" s="577"/>
      <c r="AZW6" s="577"/>
      <c r="AZX6" s="577"/>
      <c r="AZY6" s="577"/>
      <c r="AZZ6" s="577"/>
      <c r="BAA6" s="577"/>
      <c r="BAB6" s="577"/>
      <c r="BAC6" s="577"/>
      <c r="BAD6" s="577"/>
      <c r="BAE6" s="577"/>
      <c r="BAF6" s="577"/>
      <c r="BAG6" s="577"/>
      <c r="BAH6" s="577"/>
      <c r="BAI6" s="577"/>
      <c r="BAJ6" s="577"/>
      <c r="BAK6" s="577"/>
      <c r="BAL6" s="577"/>
      <c r="BAM6" s="577"/>
      <c r="BAN6" s="577"/>
      <c r="BAO6" s="577"/>
      <c r="BAP6" s="577"/>
      <c r="BAQ6" s="577"/>
      <c r="BAR6" s="577"/>
      <c r="BAS6" s="577"/>
      <c r="BAT6" s="577"/>
      <c r="BAU6" s="577"/>
      <c r="BAV6" s="577"/>
      <c r="BAW6" s="577"/>
      <c r="BAX6" s="577"/>
      <c r="BAY6" s="577"/>
      <c r="BAZ6" s="577"/>
      <c r="BBA6" s="577"/>
      <c r="BBB6" s="577"/>
      <c r="BBC6" s="577"/>
      <c r="BBD6" s="577"/>
      <c r="BBE6" s="577"/>
      <c r="BBF6" s="577"/>
      <c r="BBG6" s="577"/>
      <c r="BBH6" s="577"/>
      <c r="BBI6" s="577"/>
      <c r="BBJ6" s="577"/>
      <c r="BBK6" s="577"/>
      <c r="BBL6" s="577"/>
      <c r="BBM6" s="577"/>
      <c r="BBN6" s="577"/>
      <c r="BBO6" s="577"/>
      <c r="BBP6" s="577"/>
      <c r="BBQ6" s="577"/>
      <c r="BBR6" s="577"/>
      <c r="BBS6" s="577"/>
      <c r="BBT6" s="577"/>
      <c r="BBU6" s="577"/>
      <c r="BBV6" s="577"/>
      <c r="BBW6" s="577"/>
      <c r="BBX6" s="577"/>
      <c r="BBY6" s="577"/>
      <c r="BBZ6" s="577"/>
      <c r="BCA6" s="577"/>
      <c r="BCB6" s="577"/>
      <c r="BCC6" s="577"/>
      <c r="BCD6" s="577"/>
      <c r="BCE6" s="577"/>
      <c r="BCF6" s="577"/>
      <c r="BCG6" s="577"/>
      <c r="BCH6" s="577"/>
      <c r="BCI6" s="577"/>
      <c r="BCJ6" s="577"/>
      <c r="BCK6" s="577"/>
      <c r="BCL6" s="577"/>
      <c r="BCM6" s="577"/>
      <c r="BCN6" s="577"/>
      <c r="BCO6" s="577"/>
      <c r="BCP6" s="577"/>
      <c r="BCQ6" s="577"/>
      <c r="BCR6" s="577"/>
      <c r="BCS6" s="577"/>
      <c r="BCT6" s="577"/>
      <c r="BCU6" s="577"/>
      <c r="BCV6" s="577"/>
      <c r="BCW6" s="577"/>
      <c r="BCX6" s="577"/>
      <c r="BCY6" s="577"/>
      <c r="BCZ6" s="577"/>
      <c r="BDA6" s="577"/>
      <c r="BDB6" s="577"/>
      <c r="BDC6" s="577"/>
      <c r="BDD6" s="577"/>
      <c r="BDE6" s="577"/>
      <c r="BDF6" s="577"/>
      <c r="BDG6" s="577"/>
      <c r="BDH6" s="577"/>
      <c r="BDI6" s="577"/>
      <c r="BDJ6" s="577"/>
      <c r="BDK6" s="577"/>
      <c r="BDL6" s="577"/>
      <c r="BDM6" s="577"/>
      <c r="BDN6" s="577"/>
      <c r="BDO6" s="577"/>
      <c r="BDP6" s="577"/>
      <c r="BDQ6" s="577"/>
      <c r="BDR6" s="577"/>
      <c r="BDS6" s="577"/>
      <c r="BDT6" s="577"/>
      <c r="BDU6" s="577"/>
      <c r="BDV6" s="577"/>
      <c r="BDW6" s="577"/>
      <c r="BDX6" s="577"/>
      <c r="BDY6" s="577"/>
      <c r="BDZ6" s="577"/>
      <c r="BEA6" s="577"/>
      <c r="BEB6" s="577"/>
      <c r="BEC6" s="577"/>
      <c r="BED6" s="577"/>
      <c r="BEE6" s="577"/>
      <c r="BEF6" s="577"/>
      <c r="BEG6" s="577"/>
      <c r="BEH6" s="577"/>
      <c r="BEI6" s="577"/>
      <c r="BEJ6" s="577"/>
      <c r="BEK6" s="577"/>
      <c r="BEL6" s="577"/>
      <c r="BEM6" s="577"/>
      <c r="BEN6" s="577"/>
      <c r="BEO6" s="577"/>
      <c r="BEP6" s="577"/>
      <c r="BEQ6" s="577"/>
      <c r="BER6" s="577"/>
      <c r="BES6" s="577"/>
      <c r="BET6" s="577"/>
      <c r="BEU6" s="577"/>
      <c r="BEV6" s="577"/>
      <c r="BEW6" s="577"/>
      <c r="BEX6" s="577"/>
      <c r="BEY6" s="577"/>
      <c r="BEZ6" s="577"/>
      <c r="BFA6" s="577"/>
      <c r="BFB6" s="577"/>
      <c r="BFC6" s="577"/>
      <c r="BFD6" s="577"/>
      <c r="BFE6" s="577"/>
      <c r="BFF6" s="577"/>
      <c r="BFG6" s="577"/>
      <c r="BFH6" s="577"/>
      <c r="BFI6" s="577"/>
      <c r="BFJ6" s="577"/>
      <c r="BFK6" s="577"/>
      <c r="BFL6" s="577"/>
      <c r="BFM6" s="577"/>
      <c r="BFN6" s="577"/>
      <c r="BFO6" s="577"/>
      <c r="BFP6" s="577"/>
      <c r="BFQ6" s="577"/>
      <c r="BFR6" s="577"/>
      <c r="BFS6" s="577"/>
      <c r="BFT6" s="577"/>
      <c r="BFU6" s="577"/>
      <c r="BFV6" s="577"/>
      <c r="BFW6" s="577"/>
      <c r="BFX6" s="577"/>
      <c r="BFY6" s="577"/>
      <c r="BFZ6" s="577"/>
      <c r="BGA6" s="577"/>
      <c r="BGB6" s="577"/>
      <c r="BGC6" s="577"/>
      <c r="BGD6" s="577"/>
      <c r="BGE6" s="577"/>
      <c r="BGF6" s="577"/>
      <c r="BGG6" s="577"/>
      <c r="BGH6" s="577"/>
      <c r="BGI6" s="577"/>
      <c r="BGJ6" s="577"/>
      <c r="BGK6" s="577"/>
      <c r="BGL6" s="577"/>
      <c r="BGM6" s="577"/>
      <c r="BGN6" s="577"/>
      <c r="BGO6" s="577"/>
      <c r="BGP6" s="577"/>
      <c r="BGQ6" s="577"/>
      <c r="BGR6" s="577"/>
      <c r="BGS6" s="577"/>
      <c r="BGT6" s="577"/>
      <c r="BGU6" s="577"/>
      <c r="BGV6" s="577"/>
      <c r="BGW6" s="577"/>
      <c r="BGX6" s="577"/>
      <c r="BGY6" s="577"/>
      <c r="BGZ6" s="577"/>
      <c r="BHA6" s="577"/>
      <c r="BHB6" s="577"/>
      <c r="BHC6" s="577"/>
      <c r="BHD6" s="577"/>
      <c r="BHE6" s="577"/>
      <c r="BHF6" s="577"/>
      <c r="BHG6" s="577"/>
      <c r="BHH6" s="577"/>
      <c r="BHI6" s="577"/>
      <c r="BHJ6" s="577"/>
      <c r="BHK6" s="577"/>
      <c r="BHL6" s="577"/>
      <c r="BHM6" s="577"/>
      <c r="BHN6" s="577"/>
      <c r="BHO6" s="577"/>
      <c r="BHP6" s="577"/>
      <c r="BHQ6" s="577"/>
      <c r="BHR6" s="577"/>
      <c r="BHS6" s="577"/>
      <c r="BHT6" s="577"/>
      <c r="BHU6" s="577"/>
      <c r="BHV6" s="577"/>
      <c r="BHW6" s="577"/>
      <c r="BHX6" s="577"/>
      <c r="BHY6" s="577"/>
      <c r="BHZ6" s="577"/>
      <c r="BIA6" s="577"/>
      <c r="BIB6" s="577"/>
      <c r="BIC6" s="577"/>
      <c r="BID6" s="577"/>
      <c r="BIE6" s="577"/>
      <c r="BIF6" s="577"/>
      <c r="BIG6" s="577"/>
      <c r="BIH6" s="577"/>
      <c r="BII6" s="577"/>
      <c r="BIJ6" s="577"/>
      <c r="BIK6" s="577"/>
      <c r="BIL6" s="577"/>
      <c r="BIM6" s="577"/>
      <c r="BIN6" s="577"/>
      <c r="BIO6" s="577"/>
      <c r="BIP6" s="577"/>
      <c r="BIQ6" s="577"/>
      <c r="BIR6" s="577"/>
      <c r="BIS6" s="577"/>
      <c r="BIT6" s="577"/>
      <c r="BIU6" s="577"/>
      <c r="BIV6" s="577"/>
      <c r="BIW6" s="577"/>
      <c r="BIX6" s="577"/>
      <c r="BIY6" s="577"/>
      <c r="BIZ6" s="577"/>
      <c r="BJA6" s="577"/>
      <c r="BJB6" s="577"/>
      <c r="BJC6" s="577"/>
      <c r="BJD6" s="577"/>
      <c r="BJE6" s="577"/>
      <c r="BJF6" s="577"/>
      <c r="BJG6" s="577"/>
      <c r="BJH6" s="577"/>
      <c r="BJI6" s="577"/>
      <c r="BJJ6" s="577"/>
      <c r="BJK6" s="577"/>
      <c r="BJL6" s="577"/>
      <c r="BJM6" s="577"/>
      <c r="BJN6" s="577"/>
      <c r="BJO6" s="577"/>
      <c r="BJP6" s="577"/>
      <c r="BJQ6" s="577"/>
      <c r="BJR6" s="577"/>
      <c r="BJS6" s="577"/>
      <c r="BJT6" s="577"/>
      <c r="BJU6" s="577"/>
      <c r="BJV6" s="577"/>
      <c r="BJW6" s="577"/>
      <c r="BJX6" s="577"/>
      <c r="BJY6" s="577"/>
      <c r="BJZ6" s="577"/>
      <c r="BKA6" s="577"/>
      <c r="BKB6" s="577"/>
      <c r="BKC6" s="577"/>
      <c r="BKD6" s="577"/>
      <c r="BKE6" s="577"/>
      <c r="BKF6" s="577"/>
      <c r="BKG6" s="577"/>
      <c r="BKH6" s="577"/>
      <c r="BKI6" s="577"/>
      <c r="BKJ6" s="577"/>
      <c r="BKK6" s="577"/>
      <c r="BKL6" s="577"/>
      <c r="BKM6" s="577"/>
      <c r="BKN6" s="577"/>
      <c r="BKO6" s="577"/>
      <c r="BKP6" s="577"/>
      <c r="BKQ6" s="577"/>
      <c r="BKR6" s="577"/>
      <c r="BKS6" s="577"/>
      <c r="BKT6" s="577"/>
      <c r="BKU6" s="577"/>
      <c r="BKV6" s="577"/>
      <c r="BKW6" s="577"/>
      <c r="BKX6" s="577"/>
      <c r="BKY6" s="577"/>
      <c r="BKZ6" s="577"/>
      <c r="BLA6" s="577"/>
      <c r="BLB6" s="577"/>
      <c r="BLC6" s="577"/>
      <c r="BLD6" s="577"/>
      <c r="BLE6" s="577"/>
      <c r="BLF6" s="577"/>
      <c r="BLG6" s="577"/>
      <c r="BLH6" s="577"/>
      <c r="BLI6" s="577"/>
      <c r="BLJ6" s="577"/>
      <c r="BLK6" s="577"/>
      <c r="BLL6" s="577"/>
      <c r="BLM6" s="577"/>
      <c r="BLN6" s="577"/>
      <c r="BLO6" s="577"/>
      <c r="BLP6" s="577"/>
      <c r="BLQ6" s="577"/>
      <c r="BLR6" s="577"/>
      <c r="BLS6" s="577"/>
      <c r="BLT6" s="577"/>
      <c r="BLU6" s="577"/>
      <c r="BLV6" s="577"/>
      <c r="BLW6" s="577"/>
      <c r="BLX6" s="577"/>
      <c r="BLY6" s="577"/>
      <c r="BLZ6" s="577"/>
      <c r="BMA6" s="577"/>
      <c r="BMB6" s="577"/>
      <c r="BMC6" s="577"/>
      <c r="BMD6" s="577"/>
      <c r="BME6" s="577"/>
      <c r="BMF6" s="577"/>
      <c r="BMG6" s="577"/>
      <c r="BMH6" s="577"/>
      <c r="BMI6" s="577"/>
      <c r="BMJ6" s="577"/>
      <c r="BMK6" s="577"/>
      <c r="BML6" s="577"/>
      <c r="BMM6" s="577"/>
      <c r="BMN6" s="577"/>
      <c r="BMO6" s="577"/>
      <c r="BMP6" s="577"/>
      <c r="BMQ6" s="577"/>
      <c r="BMR6" s="577"/>
      <c r="BMS6" s="577"/>
      <c r="BMT6" s="577"/>
      <c r="BMU6" s="577"/>
      <c r="BMV6" s="577"/>
      <c r="BMW6" s="577"/>
      <c r="BMX6" s="577"/>
      <c r="BMY6" s="577"/>
      <c r="BMZ6" s="577"/>
      <c r="BNA6" s="577"/>
      <c r="BNB6" s="577"/>
      <c r="BNC6" s="577"/>
      <c r="BND6" s="577"/>
      <c r="BNE6" s="577"/>
    </row>
    <row r="7" spans="1:934 1050:1722" s="544" customFormat="1" ht="13.8" x14ac:dyDescent="0.25">
      <c r="C7" s="679"/>
      <c r="D7" s="607" t="s">
        <v>630</v>
      </c>
      <c r="E7" s="607" t="s">
        <v>631</v>
      </c>
      <c r="F7" s="607" t="s">
        <v>632</v>
      </c>
      <c r="G7" s="607" t="s">
        <v>633</v>
      </c>
      <c r="H7" s="607" t="s">
        <v>634</v>
      </c>
      <c r="I7" s="607" t="s">
        <v>652</v>
      </c>
      <c r="J7" s="607" t="s">
        <v>653</v>
      </c>
      <c r="K7" s="607" t="s">
        <v>635</v>
      </c>
      <c r="L7" s="607" t="s">
        <v>636</v>
      </c>
      <c r="M7" s="607" t="s">
        <v>637</v>
      </c>
      <c r="N7" s="607" t="s">
        <v>638</v>
      </c>
      <c r="O7" s="607" t="s">
        <v>639</v>
      </c>
      <c r="P7" s="222" t="s">
        <v>609</v>
      </c>
      <c r="Q7" s="607" t="s">
        <v>640</v>
      </c>
      <c r="R7" s="607" t="s">
        <v>641</v>
      </c>
      <c r="S7" s="607" t="s">
        <v>642</v>
      </c>
      <c r="T7" s="607" t="s">
        <v>643</v>
      </c>
      <c r="U7" s="607" t="s">
        <v>644</v>
      </c>
      <c r="V7" s="607" t="s">
        <v>645</v>
      </c>
      <c r="W7" s="607" t="s">
        <v>646</v>
      </c>
      <c r="X7" s="607" t="s">
        <v>647</v>
      </c>
      <c r="Y7" s="607" t="s">
        <v>648</v>
      </c>
      <c r="Z7" s="607" t="s">
        <v>649</v>
      </c>
      <c r="AA7" s="607" t="s">
        <v>650</v>
      </c>
      <c r="AB7" s="607" t="s">
        <v>651</v>
      </c>
      <c r="AC7" s="607" t="s">
        <v>666</v>
      </c>
      <c r="AD7" s="607" t="s">
        <v>654</v>
      </c>
      <c r="AE7" s="607" t="s">
        <v>655</v>
      </c>
      <c r="AF7" s="607" t="s">
        <v>656</v>
      </c>
      <c r="AG7" s="607" t="s">
        <v>657</v>
      </c>
      <c r="AH7" s="607" t="s">
        <v>658</v>
      </c>
      <c r="AI7" s="607" t="s">
        <v>659</v>
      </c>
      <c r="AJ7" s="607" t="s">
        <v>660</v>
      </c>
      <c r="AK7" s="607" t="s">
        <v>661</v>
      </c>
      <c r="AL7" s="607" t="s">
        <v>662</v>
      </c>
      <c r="AM7" s="607" t="s">
        <v>663</v>
      </c>
      <c r="AN7" s="607" t="s">
        <v>664</v>
      </c>
      <c r="AO7" s="607" t="s">
        <v>665</v>
      </c>
      <c r="AP7" s="607" t="s">
        <v>667</v>
      </c>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77"/>
      <c r="BZ7" s="577"/>
      <c r="CA7" s="577"/>
      <c r="CB7" s="577"/>
      <c r="CC7" s="577"/>
      <c r="CD7" s="577"/>
      <c r="CE7" s="577"/>
      <c r="CF7" s="577"/>
      <c r="CG7" s="577"/>
      <c r="CH7" s="577"/>
      <c r="CI7" s="577"/>
      <c r="CJ7" s="577"/>
      <c r="CK7" s="577"/>
      <c r="CL7" s="577"/>
      <c r="CM7" s="577"/>
      <c r="CN7" s="577"/>
      <c r="CO7" s="577"/>
      <c r="CP7" s="577"/>
      <c r="CQ7" s="577"/>
      <c r="CR7" s="577"/>
      <c r="CS7" s="577"/>
      <c r="CT7" s="577"/>
      <c r="CU7" s="577"/>
      <c r="CV7" s="577"/>
      <c r="CW7" s="577"/>
      <c r="CX7" s="577"/>
      <c r="CY7" s="577"/>
      <c r="CZ7" s="577"/>
      <c r="DA7" s="577"/>
      <c r="DB7" s="577"/>
      <c r="DC7" s="577"/>
      <c r="DD7" s="577"/>
      <c r="DE7" s="577"/>
      <c r="DF7" s="577"/>
      <c r="DG7" s="577"/>
      <c r="DH7" s="577"/>
      <c r="DI7" s="577"/>
      <c r="DJ7" s="577"/>
      <c r="DK7" s="577"/>
      <c r="DL7" s="577"/>
      <c r="DM7" s="577"/>
      <c r="DN7" s="577"/>
      <c r="DO7" s="577"/>
      <c r="DP7" s="577"/>
      <c r="DQ7" s="577"/>
      <c r="DR7" s="577"/>
      <c r="DS7" s="577"/>
      <c r="DT7" s="577"/>
      <c r="DU7" s="577"/>
      <c r="DV7" s="577"/>
      <c r="DW7" s="577"/>
      <c r="DX7" s="577"/>
      <c r="DY7" s="577"/>
      <c r="DZ7" s="577"/>
      <c r="EA7" s="577"/>
      <c r="EB7" s="577"/>
      <c r="EC7" s="577"/>
      <c r="ED7" s="577"/>
      <c r="EE7" s="577"/>
      <c r="EF7" s="577"/>
      <c r="EG7" s="577"/>
      <c r="EH7" s="577"/>
      <c r="EI7" s="577"/>
      <c r="EJ7" s="577"/>
      <c r="EK7" s="577"/>
      <c r="EL7" s="577"/>
      <c r="EM7" s="577"/>
      <c r="EN7" s="577"/>
      <c r="EO7" s="577"/>
      <c r="EP7" s="577"/>
      <c r="EQ7" s="577"/>
      <c r="ER7" s="577"/>
      <c r="ES7" s="577"/>
      <c r="ET7" s="577"/>
      <c r="EU7" s="577"/>
      <c r="EV7" s="577"/>
      <c r="EW7" s="577"/>
      <c r="EX7" s="577"/>
      <c r="EY7" s="577"/>
      <c r="EZ7" s="577"/>
      <c r="FA7" s="577"/>
      <c r="FB7" s="577"/>
      <c r="FC7" s="577"/>
      <c r="FD7" s="577"/>
      <c r="FE7" s="577"/>
      <c r="FF7" s="577"/>
      <c r="FG7" s="577"/>
      <c r="FH7" s="577"/>
      <c r="FI7" s="577"/>
      <c r="FJ7" s="577"/>
      <c r="FK7" s="577"/>
      <c r="FL7" s="577"/>
      <c r="FM7" s="577"/>
      <c r="FN7" s="577"/>
      <c r="FO7" s="577"/>
      <c r="FP7" s="577"/>
      <c r="FQ7" s="577"/>
      <c r="FR7" s="577"/>
      <c r="FS7" s="577"/>
      <c r="FT7" s="577"/>
      <c r="FU7" s="577"/>
      <c r="FV7" s="577"/>
      <c r="FW7" s="577"/>
      <c r="FX7" s="577"/>
      <c r="FY7" s="577"/>
      <c r="FZ7" s="577"/>
      <c r="GA7" s="577"/>
      <c r="GB7" s="577"/>
      <c r="GC7" s="577"/>
      <c r="GD7" s="577"/>
      <c r="GE7" s="577"/>
      <c r="GF7" s="577"/>
      <c r="GG7" s="577"/>
      <c r="GH7" s="577"/>
      <c r="GI7" s="577"/>
      <c r="GJ7" s="577"/>
      <c r="GK7" s="577"/>
      <c r="GL7" s="577"/>
      <c r="GM7" s="577"/>
      <c r="GN7" s="577"/>
      <c r="GO7" s="577"/>
      <c r="GP7" s="577"/>
      <c r="GQ7" s="577"/>
      <c r="GR7" s="577"/>
      <c r="GS7" s="577"/>
      <c r="GT7" s="577"/>
      <c r="GU7" s="577"/>
      <c r="GV7" s="577"/>
      <c r="GW7" s="577"/>
      <c r="GX7" s="577"/>
      <c r="GY7" s="577"/>
      <c r="GZ7" s="577"/>
      <c r="HA7" s="577"/>
      <c r="HB7" s="577"/>
      <c r="HC7" s="577"/>
      <c r="HD7" s="577"/>
      <c r="HE7" s="577"/>
      <c r="HF7" s="577"/>
      <c r="HG7" s="577"/>
      <c r="HH7" s="577"/>
      <c r="HI7" s="577"/>
      <c r="HJ7" s="577"/>
      <c r="HK7" s="577"/>
      <c r="HL7" s="577"/>
      <c r="HM7" s="577"/>
      <c r="HN7" s="577"/>
      <c r="HO7" s="577"/>
      <c r="HP7" s="577"/>
      <c r="HQ7" s="577"/>
      <c r="HR7" s="577"/>
      <c r="HS7" s="577"/>
      <c r="HT7" s="577"/>
      <c r="HU7" s="577"/>
      <c r="HV7" s="577"/>
      <c r="HW7" s="577"/>
      <c r="HX7" s="577"/>
      <c r="HY7" s="577"/>
      <c r="HZ7" s="577"/>
      <c r="IA7" s="577"/>
      <c r="IB7" s="577"/>
      <c r="IC7" s="577"/>
      <c r="ID7" s="577"/>
      <c r="IE7" s="577"/>
      <c r="IF7" s="577"/>
      <c r="IG7" s="577"/>
      <c r="IH7" s="577"/>
      <c r="II7" s="577"/>
      <c r="IJ7" s="577"/>
      <c r="IK7" s="577"/>
      <c r="IL7" s="577"/>
      <c r="IM7" s="577"/>
      <c r="IN7" s="577"/>
      <c r="IO7" s="577"/>
      <c r="IP7" s="577"/>
      <c r="IQ7" s="577"/>
      <c r="IR7" s="577"/>
      <c r="IS7" s="577"/>
      <c r="IT7" s="577"/>
      <c r="IU7" s="577"/>
      <c r="IV7" s="577"/>
      <c r="IW7" s="577"/>
      <c r="IX7" s="577"/>
      <c r="IY7" s="577"/>
      <c r="IZ7" s="577"/>
      <c r="JA7" s="577"/>
      <c r="JB7" s="577"/>
      <c r="JC7" s="577"/>
      <c r="JD7" s="577"/>
      <c r="JE7" s="577"/>
      <c r="JF7" s="577"/>
      <c r="JG7" s="577"/>
      <c r="JH7" s="577"/>
      <c r="JI7" s="577"/>
      <c r="JJ7" s="577"/>
      <c r="JK7" s="577"/>
      <c r="JL7" s="577"/>
      <c r="JM7" s="577"/>
      <c r="JN7" s="577"/>
      <c r="JO7" s="577"/>
      <c r="JP7" s="577"/>
      <c r="JQ7" s="577"/>
      <c r="JR7" s="577"/>
      <c r="JS7" s="577"/>
      <c r="JT7" s="577"/>
      <c r="JU7" s="577"/>
      <c r="JV7" s="577"/>
      <c r="JW7" s="577"/>
      <c r="JX7" s="577"/>
      <c r="JY7" s="577"/>
      <c r="JZ7" s="577"/>
      <c r="KA7" s="577"/>
      <c r="KB7" s="577"/>
      <c r="KC7" s="577"/>
      <c r="KD7" s="577"/>
      <c r="KE7" s="577"/>
      <c r="KF7" s="577"/>
      <c r="KG7" s="577"/>
      <c r="KH7" s="577"/>
      <c r="KI7" s="577"/>
      <c r="KJ7" s="577"/>
      <c r="KK7" s="577"/>
      <c r="KL7" s="577"/>
      <c r="KM7" s="577"/>
      <c r="KN7" s="577"/>
      <c r="KO7" s="577"/>
      <c r="KP7" s="577"/>
      <c r="KQ7" s="577"/>
      <c r="KR7" s="577"/>
      <c r="KS7" s="577"/>
      <c r="KT7" s="577"/>
      <c r="KU7" s="577"/>
      <c r="KV7" s="577"/>
      <c r="KW7" s="577"/>
      <c r="KX7" s="577"/>
      <c r="KY7" s="577"/>
      <c r="KZ7" s="577"/>
      <c r="LA7" s="577"/>
      <c r="LB7" s="577"/>
      <c r="LC7" s="577"/>
      <c r="LD7" s="577"/>
      <c r="LE7" s="577"/>
      <c r="LF7" s="577"/>
      <c r="LG7" s="577"/>
      <c r="LH7" s="577"/>
      <c r="LI7" s="577"/>
      <c r="LJ7" s="577"/>
      <c r="LK7" s="577"/>
      <c r="LL7" s="577"/>
      <c r="LM7" s="577"/>
      <c r="LN7" s="577"/>
      <c r="LO7" s="577"/>
      <c r="LP7" s="577"/>
      <c r="LQ7" s="577"/>
      <c r="LR7" s="577"/>
      <c r="LS7" s="577"/>
      <c r="LT7" s="577"/>
      <c r="LU7" s="577"/>
      <c r="LV7" s="577"/>
      <c r="LW7" s="577"/>
      <c r="LX7" s="577"/>
      <c r="LY7" s="577"/>
      <c r="LZ7" s="577"/>
      <c r="MA7" s="577"/>
      <c r="MB7" s="577"/>
      <c r="MC7" s="577"/>
      <c r="MD7" s="577"/>
      <c r="ME7" s="577"/>
      <c r="MF7" s="577"/>
      <c r="MG7" s="577"/>
      <c r="MH7" s="577"/>
      <c r="MI7" s="577"/>
      <c r="MJ7" s="577"/>
      <c r="MK7" s="577"/>
      <c r="ML7" s="577"/>
      <c r="MM7" s="577"/>
      <c r="MN7" s="577"/>
      <c r="MO7" s="577"/>
      <c r="MP7" s="577"/>
      <c r="MQ7" s="577"/>
      <c r="MR7" s="577"/>
      <c r="MS7" s="577"/>
      <c r="MT7" s="577"/>
      <c r="MU7" s="577"/>
      <c r="MV7" s="577"/>
      <c r="MW7" s="577"/>
      <c r="MX7" s="577"/>
      <c r="MY7" s="577"/>
      <c r="MZ7" s="577"/>
      <c r="NA7" s="577"/>
      <c r="NB7" s="577"/>
      <c r="NC7" s="577"/>
      <c r="ND7" s="577"/>
      <c r="NE7" s="577"/>
      <c r="NF7" s="577"/>
      <c r="NG7" s="577"/>
      <c r="NH7" s="577"/>
      <c r="NI7" s="577"/>
      <c r="NJ7" s="577"/>
      <c r="NK7" s="577"/>
      <c r="NL7" s="577"/>
      <c r="NM7" s="577"/>
      <c r="NN7" s="577"/>
      <c r="NO7" s="577"/>
      <c r="NP7" s="577"/>
      <c r="NQ7" s="577"/>
      <c r="NR7" s="577"/>
      <c r="NS7" s="577"/>
      <c r="NT7" s="577"/>
      <c r="NU7" s="577"/>
      <c r="NV7" s="577"/>
      <c r="NW7" s="577"/>
      <c r="NX7" s="577"/>
      <c r="NY7" s="577"/>
      <c r="NZ7" s="577"/>
      <c r="OA7" s="577"/>
      <c r="OB7" s="577"/>
      <c r="OC7" s="577"/>
      <c r="OD7" s="577"/>
      <c r="OE7" s="577"/>
      <c r="OF7" s="577"/>
      <c r="OG7" s="577"/>
      <c r="OH7" s="577"/>
      <c r="OI7" s="577"/>
      <c r="OJ7" s="577"/>
      <c r="OK7" s="577"/>
      <c r="OL7" s="577"/>
      <c r="OM7" s="577"/>
      <c r="ON7" s="577"/>
      <c r="OO7" s="577"/>
      <c r="OP7" s="577"/>
      <c r="OQ7" s="577"/>
      <c r="OR7" s="577"/>
      <c r="OS7" s="577"/>
      <c r="OT7" s="577"/>
      <c r="OU7" s="577"/>
      <c r="OV7" s="577"/>
      <c r="OW7" s="577"/>
      <c r="OX7" s="577"/>
      <c r="OY7" s="577"/>
      <c r="OZ7" s="577"/>
      <c r="PA7" s="577"/>
      <c r="PB7" s="577"/>
      <c r="PC7" s="577"/>
      <c r="PD7" s="577"/>
      <c r="PE7" s="577"/>
      <c r="PF7" s="577"/>
      <c r="PG7" s="577"/>
      <c r="PH7" s="577"/>
      <c r="PI7" s="577"/>
      <c r="PJ7" s="577"/>
      <c r="PK7" s="577"/>
      <c r="PL7" s="577"/>
      <c r="PM7" s="577"/>
      <c r="PN7" s="577"/>
      <c r="PO7" s="577"/>
      <c r="PP7" s="577"/>
      <c r="PQ7" s="577"/>
      <c r="PR7" s="577"/>
      <c r="PS7" s="577"/>
      <c r="PT7" s="577"/>
      <c r="PU7" s="577"/>
      <c r="PV7" s="577"/>
      <c r="PW7" s="577"/>
      <c r="PX7" s="577"/>
      <c r="PY7" s="577"/>
      <c r="PZ7" s="577"/>
      <c r="QA7" s="577"/>
      <c r="QB7" s="577"/>
      <c r="QC7" s="577"/>
      <c r="QD7" s="577"/>
      <c r="QE7" s="577"/>
      <c r="QF7" s="577"/>
      <c r="QG7" s="577"/>
      <c r="QH7" s="577"/>
      <c r="QI7" s="577"/>
      <c r="QJ7" s="577"/>
      <c r="QK7" s="577"/>
      <c r="QL7" s="577"/>
      <c r="QM7" s="577"/>
      <c r="QN7" s="577"/>
      <c r="QO7" s="577"/>
      <c r="QP7" s="577"/>
      <c r="QQ7" s="577"/>
      <c r="QR7" s="577"/>
      <c r="QS7" s="577"/>
      <c r="QT7" s="577"/>
      <c r="QU7" s="577"/>
      <c r="QV7" s="577"/>
      <c r="QW7" s="577"/>
      <c r="QX7" s="577"/>
      <c r="QY7" s="577"/>
      <c r="QZ7" s="577"/>
      <c r="RA7" s="577"/>
      <c r="RB7" s="577"/>
      <c r="RC7" s="577"/>
      <c r="RD7" s="577"/>
      <c r="RE7" s="577"/>
      <c r="RF7" s="577"/>
      <c r="RG7" s="577"/>
      <c r="RH7" s="577"/>
      <c r="RI7" s="577"/>
      <c r="RJ7" s="577"/>
      <c r="RK7" s="577"/>
      <c r="RL7" s="577"/>
      <c r="RM7" s="577"/>
      <c r="RN7" s="577"/>
      <c r="RO7" s="577"/>
      <c r="RP7" s="577"/>
      <c r="RQ7" s="577"/>
      <c r="RR7" s="577"/>
      <c r="RS7" s="577"/>
      <c r="RT7" s="577"/>
      <c r="RU7" s="577"/>
      <c r="RV7" s="577"/>
      <c r="RW7" s="577"/>
      <c r="RX7" s="577"/>
      <c r="RY7" s="577"/>
      <c r="RZ7" s="577"/>
      <c r="SA7" s="577"/>
      <c r="SB7" s="577"/>
      <c r="SC7" s="577"/>
      <c r="SD7" s="577"/>
      <c r="SE7" s="577"/>
      <c r="SF7" s="577"/>
      <c r="SG7" s="577"/>
      <c r="SH7" s="577"/>
      <c r="SI7" s="577"/>
      <c r="SJ7" s="577"/>
      <c r="SK7" s="577"/>
      <c r="SL7" s="577"/>
      <c r="SM7" s="577"/>
      <c r="SN7" s="577"/>
      <c r="SO7" s="577"/>
      <c r="SP7" s="577"/>
      <c r="SQ7" s="577"/>
      <c r="SR7" s="577"/>
      <c r="SS7" s="577"/>
      <c r="ST7" s="577"/>
      <c r="SU7" s="577"/>
      <c r="SV7" s="577"/>
      <c r="SW7" s="577"/>
      <c r="SX7" s="577"/>
      <c r="SY7" s="577"/>
      <c r="SZ7" s="577"/>
      <c r="TA7" s="577"/>
      <c r="TB7" s="577"/>
      <c r="TC7" s="577"/>
      <c r="TD7" s="577"/>
      <c r="TE7" s="577"/>
      <c r="TF7" s="577"/>
      <c r="TG7" s="577"/>
      <c r="TH7" s="577"/>
      <c r="TI7" s="577"/>
      <c r="TJ7" s="577"/>
      <c r="TK7" s="577"/>
      <c r="TL7" s="577"/>
      <c r="TM7" s="577"/>
      <c r="TN7" s="577"/>
      <c r="TO7" s="577"/>
      <c r="TP7" s="577"/>
      <c r="TQ7" s="577"/>
      <c r="TR7" s="577"/>
      <c r="TS7" s="577"/>
      <c r="TT7" s="577"/>
      <c r="TU7" s="577"/>
      <c r="TV7" s="577"/>
      <c r="TW7" s="577"/>
      <c r="TX7" s="577"/>
      <c r="TY7" s="577"/>
      <c r="TZ7" s="577"/>
      <c r="UA7" s="577"/>
      <c r="UB7" s="577"/>
      <c r="UC7" s="577"/>
      <c r="UD7" s="577"/>
      <c r="UE7" s="577"/>
      <c r="UF7" s="577"/>
      <c r="UG7" s="577"/>
      <c r="UH7" s="577"/>
      <c r="UI7" s="577"/>
      <c r="UJ7" s="577"/>
      <c r="UK7" s="577"/>
      <c r="UL7" s="577"/>
      <c r="UM7" s="577"/>
      <c r="UN7" s="577"/>
      <c r="UO7" s="577"/>
      <c r="UP7" s="577"/>
      <c r="UQ7" s="577"/>
      <c r="UR7" s="577"/>
      <c r="US7" s="577"/>
      <c r="UT7" s="577"/>
      <c r="UU7" s="577"/>
      <c r="UV7" s="577"/>
      <c r="UW7" s="577"/>
      <c r="UX7" s="577"/>
      <c r="UY7" s="577"/>
      <c r="UZ7" s="577"/>
      <c r="VA7" s="577"/>
      <c r="VB7" s="577"/>
      <c r="VC7" s="577"/>
      <c r="VD7" s="577"/>
      <c r="VE7" s="577"/>
      <c r="VF7" s="577"/>
      <c r="VG7" s="577"/>
      <c r="VH7" s="577"/>
      <c r="VI7" s="577"/>
      <c r="VJ7" s="577"/>
      <c r="VK7" s="577"/>
      <c r="VL7" s="577"/>
      <c r="VM7" s="577"/>
      <c r="VN7" s="577"/>
      <c r="VO7" s="577"/>
      <c r="VP7" s="577"/>
      <c r="VQ7" s="577"/>
      <c r="VR7" s="577"/>
      <c r="VS7" s="577"/>
      <c r="VT7" s="577"/>
      <c r="VU7" s="577"/>
      <c r="VV7" s="577"/>
      <c r="VW7" s="577"/>
      <c r="VX7" s="577"/>
      <c r="VY7" s="577"/>
      <c r="VZ7" s="577"/>
      <c r="WA7" s="577"/>
      <c r="WB7" s="577"/>
      <c r="WC7" s="577"/>
      <c r="WD7" s="577"/>
      <c r="WE7" s="577"/>
      <c r="WF7" s="577"/>
      <c r="WG7" s="577"/>
      <c r="WH7" s="577"/>
      <c r="WI7" s="577"/>
      <c r="WJ7" s="577"/>
      <c r="WK7" s="577"/>
      <c r="WL7" s="577"/>
      <c r="WM7" s="577"/>
      <c r="WN7" s="577"/>
      <c r="WO7" s="577"/>
      <c r="WP7" s="577"/>
      <c r="WQ7" s="577"/>
      <c r="WR7" s="577"/>
      <c r="WS7" s="577"/>
      <c r="WT7" s="577"/>
      <c r="WU7" s="577"/>
      <c r="WV7" s="577"/>
      <c r="WW7" s="577"/>
      <c r="WX7" s="577"/>
      <c r="WY7" s="577"/>
      <c r="WZ7" s="577"/>
      <c r="XA7" s="577"/>
      <c r="XB7" s="577"/>
      <c r="XC7" s="577"/>
      <c r="XD7" s="577"/>
      <c r="XE7" s="577"/>
      <c r="XF7" s="577"/>
      <c r="XG7" s="577"/>
      <c r="XH7" s="577"/>
      <c r="XI7" s="577"/>
      <c r="XJ7" s="577"/>
      <c r="XK7" s="577"/>
      <c r="XL7" s="577"/>
      <c r="XM7" s="577"/>
      <c r="XN7" s="577"/>
      <c r="XO7" s="577"/>
      <c r="XP7" s="577"/>
      <c r="XQ7" s="577"/>
      <c r="XR7" s="577"/>
      <c r="XS7" s="577"/>
      <c r="XT7" s="577"/>
      <c r="XU7" s="577"/>
      <c r="XV7" s="577"/>
      <c r="XW7" s="577"/>
      <c r="XX7" s="577"/>
      <c r="XY7" s="577"/>
      <c r="XZ7" s="577"/>
      <c r="YA7" s="577"/>
      <c r="YB7" s="577"/>
      <c r="YC7" s="577"/>
      <c r="YD7" s="577"/>
      <c r="YE7" s="577"/>
      <c r="YF7" s="577"/>
      <c r="YG7" s="577"/>
      <c r="YH7" s="577"/>
      <c r="YI7" s="577"/>
      <c r="YJ7" s="577"/>
      <c r="YK7" s="577"/>
      <c r="YL7" s="577"/>
      <c r="YM7" s="577"/>
      <c r="YN7" s="577"/>
      <c r="YO7" s="577"/>
      <c r="YP7" s="577"/>
      <c r="YQ7" s="577"/>
      <c r="YR7" s="577"/>
      <c r="YS7" s="577"/>
      <c r="YT7" s="577"/>
      <c r="YU7" s="577"/>
      <c r="YV7" s="577"/>
      <c r="YW7" s="577"/>
      <c r="YX7" s="577"/>
      <c r="YY7" s="577"/>
      <c r="YZ7" s="577"/>
      <c r="ZA7" s="577"/>
      <c r="ZB7" s="577"/>
      <c r="ZC7" s="577"/>
      <c r="ZD7" s="577"/>
      <c r="ZE7" s="577"/>
      <c r="ZF7" s="577"/>
      <c r="ZG7" s="577"/>
      <c r="ZH7" s="577"/>
      <c r="ZI7" s="577"/>
      <c r="ZJ7" s="577"/>
      <c r="ZK7" s="577"/>
      <c r="ZL7" s="577"/>
      <c r="ZM7" s="577"/>
      <c r="ZN7" s="577"/>
      <c r="ZO7" s="577"/>
      <c r="ZP7" s="577"/>
      <c r="ZQ7" s="577"/>
      <c r="ZR7" s="577"/>
      <c r="ZS7" s="577"/>
      <c r="ZT7" s="577"/>
      <c r="ZU7" s="577"/>
      <c r="ZV7" s="577"/>
      <c r="ZW7" s="577"/>
      <c r="ZX7" s="577"/>
      <c r="ZY7" s="577"/>
      <c r="ZZ7" s="577"/>
      <c r="AAA7" s="577"/>
      <c r="AAB7" s="577"/>
      <c r="AAC7" s="577"/>
      <c r="AAD7" s="577"/>
      <c r="AAE7" s="577"/>
      <c r="AAF7" s="577"/>
      <c r="AAG7" s="577"/>
      <c r="AAH7" s="577"/>
      <c r="AAI7" s="577"/>
      <c r="AAJ7" s="577"/>
      <c r="AAK7" s="577"/>
      <c r="AAL7" s="577"/>
      <c r="AAM7" s="577"/>
      <c r="AAN7" s="577"/>
      <c r="AAO7" s="577"/>
      <c r="AAP7" s="577"/>
      <c r="AAQ7" s="577"/>
      <c r="AAR7" s="577"/>
      <c r="AAS7" s="577"/>
      <c r="AAT7" s="577"/>
      <c r="AAU7" s="577"/>
      <c r="AAV7" s="577"/>
      <c r="AAW7" s="577"/>
      <c r="AAX7" s="577"/>
      <c r="AAY7" s="577"/>
      <c r="AAZ7" s="577"/>
      <c r="ABA7" s="577"/>
      <c r="ABB7" s="577"/>
      <c r="ABC7" s="577"/>
      <c r="ABD7" s="577"/>
      <c r="ABE7" s="577"/>
      <c r="ABF7" s="577"/>
      <c r="ABG7" s="577"/>
      <c r="ABH7" s="577"/>
      <c r="ABI7" s="577"/>
      <c r="ABJ7" s="577"/>
      <c r="ABK7" s="577"/>
      <c r="ABL7" s="577"/>
      <c r="ABM7" s="577"/>
      <c r="ABN7" s="577"/>
      <c r="ABO7" s="577"/>
      <c r="ABP7" s="577"/>
      <c r="ABQ7" s="577"/>
      <c r="ABR7" s="577"/>
      <c r="ABS7" s="577"/>
      <c r="ABT7" s="577"/>
      <c r="ABU7" s="577"/>
      <c r="ABV7" s="577"/>
      <c r="ABW7" s="577"/>
      <c r="ABX7" s="577"/>
      <c r="ABY7" s="577"/>
      <c r="ABZ7" s="577"/>
      <c r="ACA7" s="577"/>
      <c r="ACB7" s="577"/>
      <c r="ACC7" s="577"/>
      <c r="ACD7" s="577"/>
      <c r="ACE7" s="577"/>
      <c r="ANK7" s="577"/>
      <c r="ANL7" s="577"/>
      <c r="ANM7" s="577"/>
      <c r="ANN7" s="577"/>
      <c r="ANO7" s="577"/>
      <c r="ANP7" s="577"/>
      <c r="ANQ7" s="577"/>
      <c r="ANR7" s="577"/>
      <c r="ANS7" s="577"/>
      <c r="ANT7" s="577"/>
      <c r="ANU7" s="577"/>
      <c r="ANV7" s="577"/>
      <c r="ANW7" s="577"/>
      <c r="ANX7" s="577"/>
      <c r="ANY7" s="577"/>
      <c r="ANZ7" s="577"/>
      <c r="AOA7" s="577"/>
      <c r="AOB7" s="577"/>
      <c r="AOC7" s="577"/>
      <c r="AOD7" s="577"/>
      <c r="AOE7" s="577"/>
      <c r="AOF7" s="577"/>
      <c r="AOG7" s="577"/>
      <c r="AOH7" s="577"/>
      <c r="AOI7" s="577"/>
      <c r="AOJ7" s="577"/>
      <c r="AOK7" s="577"/>
      <c r="AOL7" s="577"/>
      <c r="AOM7" s="577"/>
      <c r="AON7" s="577"/>
      <c r="AOO7" s="577"/>
      <c r="AOP7" s="577"/>
      <c r="AOQ7" s="577"/>
      <c r="AOR7" s="577"/>
      <c r="AOS7" s="577"/>
      <c r="AOT7" s="577"/>
      <c r="AOU7" s="577"/>
      <c r="AOV7" s="577"/>
      <c r="AOW7" s="577"/>
      <c r="AOX7" s="577"/>
      <c r="AOY7" s="577"/>
      <c r="AOZ7" s="577"/>
      <c r="APA7" s="577"/>
      <c r="APB7" s="577"/>
      <c r="APC7" s="577"/>
      <c r="APD7" s="577"/>
      <c r="APE7" s="577"/>
      <c r="APF7" s="577"/>
      <c r="APG7" s="577"/>
      <c r="APH7" s="577"/>
      <c r="API7" s="577"/>
      <c r="APJ7" s="577"/>
      <c r="APK7" s="577"/>
      <c r="APL7" s="577"/>
      <c r="APM7" s="577"/>
      <c r="APN7" s="577"/>
      <c r="APO7" s="577"/>
      <c r="APP7" s="577"/>
      <c r="APQ7" s="577"/>
      <c r="APR7" s="577"/>
      <c r="APS7" s="577"/>
      <c r="APT7" s="577"/>
      <c r="APU7" s="577"/>
      <c r="APV7" s="577"/>
      <c r="APW7" s="577"/>
      <c r="APX7" s="577"/>
      <c r="APY7" s="577"/>
      <c r="APZ7" s="577"/>
      <c r="AQA7" s="577"/>
      <c r="AQB7" s="577"/>
      <c r="AQC7" s="577"/>
      <c r="AQD7" s="577"/>
      <c r="AQE7" s="577"/>
      <c r="AQF7" s="577"/>
      <c r="AQG7" s="577"/>
      <c r="AQH7" s="577"/>
      <c r="AQI7" s="577"/>
      <c r="AQJ7" s="577"/>
      <c r="AQK7" s="577"/>
      <c r="AQL7" s="577"/>
      <c r="AQM7" s="577"/>
      <c r="AQN7" s="577"/>
      <c r="AQO7" s="577"/>
      <c r="AQP7" s="577"/>
      <c r="AQQ7" s="577"/>
      <c r="AQR7" s="577"/>
      <c r="AQS7" s="577"/>
      <c r="AQT7" s="577"/>
      <c r="AQU7" s="577"/>
      <c r="AQV7" s="577"/>
      <c r="AQW7" s="577"/>
      <c r="AQX7" s="577"/>
      <c r="AQY7" s="577"/>
      <c r="AQZ7" s="577"/>
      <c r="ARA7" s="577"/>
      <c r="ARB7" s="577"/>
      <c r="ARC7" s="577"/>
      <c r="ARD7" s="577"/>
      <c r="ARE7" s="577"/>
      <c r="ARF7" s="577"/>
      <c r="ARG7" s="577"/>
      <c r="ARH7" s="577"/>
      <c r="ARI7" s="577"/>
      <c r="ARJ7" s="577"/>
      <c r="ARK7" s="577"/>
      <c r="ARL7" s="577"/>
      <c r="ARM7" s="577"/>
      <c r="ARN7" s="577"/>
      <c r="ARO7" s="577"/>
      <c r="ARP7" s="577"/>
      <c r="ARQ7" s="577"/>
      <c r="ARR7" s="577"/>
      <c r="ARS7" s="577"/>
      <c r="ART7" s="577"/>
      <c r="ARU7" s="577"/>
      <c r="ARV7" s="577"/>
      <c r="ARW7" s="577"/>
      <c r="ARX7" s="577"/>
      <c r="ARY7" s="577"/>
      <c r="ARZ7" s="577"/>
      <c r="ASA7" s="577"/>
      <c r="ASB7" s="577"/>
      <c r="ASC7" s="577"/>
      <c r="ASD7" s="577"/>
      <c r="ASE7" s="577"/>
      <c r="ASF7" s="577"/>
      <c r="ASG7" s="577"/>
      <c r="ASH7" s="577"/>
      <c r="ASI7" s="577"/>
      <c r="ASJ7" s="577"/>
      <c r="ASK7" s="577"/>
      <c r="ASL7" s="577"/>
      <c r="ASM7" s="577"/>
      <c r="ASN7" s="577"/>
      <c r="ASO7" s="577"/>
      <c r="ASP7" s="577"/>
      <c r="ASQ7" s="577"/>
      <c r="ASR7" s="577"/>
      <c r="ASS7" s="577"/>
      <c r="AST7" s="577"/>
      <c r="ASU7" s="577"/>
      <c r="ASV7" s="577"/>
      <c r="ASW7" s="577"/>
      <c r="ASX7" s="577"/>
      <c r="ASY7" s="577"/>
      <c r="ASZ7" s="577"/>
      <c r="ATA7" s="577"/>
      <c r="ATB7" s="577"/>
      <c r="ATC7" s="577"/>
      <c r="ATD7" s="577"/>
      <c r="ATE7" s="577"/>
      <c r="ATF7" s="577"/>
      <c r="ATG7" s="577"/>
      <c r="ATH7" s="577"/>
      <c r="ATI7" s="577"/>
      <c r="ATJ7" s="577"/>
      <c r="ATK7" s="577"/>
      <c r="ATL7" s="577"/>
      <c r="ATM7" s="577"/>
      <c r="ATN7" s="577"/>
      <c r="ATO7" s="577"/>
      <c r="ATP7" s="577"/>
      <c r="ATQ7" s="577"/>
      <c r="ATR7" s="577"/>
      <c r="ATS7" s="577"/>
      <c r="ATT7" s="577"/>
      <c r="ATU7" s="577"/>
      <c r="ATV7" s="577"/>
      <c r="ATW7" s="577"/>
      <c r="ATX7" s="577"/>
      <c r="ATY7" s="577"/>
      <c r="ATZ7" s="577"/>
      <c r="AUA7" s="577"/>
      <c r="AUB7" s="577"/>
      <c r="AUC7" s="577"/>
      <c r="AUD7" s="577"/>
      <c r="AUE7" s="577"/>
      <c r="AUF7" s="577"/>
      <c r="AUG7" s="577"/>
      <c r="AUH7" s="577"/>
      <c r="AUI7" s="577"/>
      <c r="AUJ7" s="577"/>
      <c r="AUK7" s="577"/>
      <c r="AUL7" s="577"/>
      <c r="AUM7" s="577"/>
      <c r="AUN7" s="577"/>
      <c r="AUO7" s="577"/>
      <c r="AUP7" s="577"/>
      <c r="AUQ7" s="577"/>
      <c r="AUR7" s="577"/>
      <c r="AUS7" s="577"/>
      <c r="AUT7" s="577"/>
      <c r="AUU7" s="577"/>
      <c r="AUV7" s="577"/>
      <c r="AUW7" s="577"/>
      <c r="AUX7" s="577"/>
      <c r="AUY7" s="577"/>
      <c r="AUZ7" s="577"/>
      <c r="AVA7" s="577"/>
      <c r="AVB7" s="577"/>
      <c r="AVC7" s="577"/>
      <c r="AVD7" s="577"/>
      <c r="AVE7" s="577"/>
      <c r="AVF7" s="577"/>
      <c r="AVG7" s="577"/>
      <c r="AVH7" s="577"/>
      <c r="AVI7" s="577"/>
      <c r="AVJ7" s="577"/>
      <c r="AVK7" s="577"/>
      <c r="AVL7" s="577"/>
      <c r="AVM7" s="577"/>
      <c r="AVN7" s="577"/>
      <c r="AVO7" s="577"/>
      <c r="AVP7" s="577"/>
      <c r="AVQ7" s="577"/>
      <c r="AVR7" s="577"/>
      <c r="AVS7" s="577"/>
      <c r="AVT7" s="577"/>
      <c r="AVU7" s="577"/>
      <c r="AVV7" s="577"/>
      <c r="AVW7" s="577"/>
      <c r="AVX7" s="577"/>
      <c r="AVY7" s="577"/>
      <c r="AVZ7" s="577"/>
      <c r="AWA7" s="577"/>
      <c r="AWB7" s="577"/>
      <c r="AWC7" s="577"/>
      <c r="AWD7" s="577"/>
      <c r="AWE7" s="577"/>
      <c r="AWF7" s="577"/>
      <c r="AWG7" s="577"/>
      <c r="AWH7" s="577"/>
      <c r="AWI7" s="577"/>
      <c r="AWJ7" s="577"/>
      <c r="AWK7" s="577"/>
      <c r="AWL7" s="577"/>
      <c r="AWM7" s="577"/>
      <c r="AWN7" s="577"/>
      <c r="AWO7" s="577"/>
      <c r="AWP7" s="577"/>
      <c r="AWQ7" s="577"/>
      <c r="AWR7" s="577"/>
      <c r="AWS7" s="577"/>
      <c r="AWT7" s="577"/>
      <c r="AWU7" s="577"/>
      <c r="AWV7" s="577"/>
      <c r="AWW7" s="577"/>
      <c r="AWX7" s="577"/>
      <c r="AWY7" s="577"/>
      <c r="AWZ7" s="577"/>
      <c r="AXA7" s="577"/>
      <c r="AXB7" s="577"/>
      <c r="AXC7" s="577"/>
      <c r="AXD7" s="577"/>
      <c r="AXE7" s="577"/>
      <c r="AXF7" s="577"/>
      <c r="AXG7" s="577"/>
      <c r="AXH7" s="577"/>
      <c r="AXI7" s="577"/>
      <c r="AXJ7" s="577"/>
      <c r="AXK7" s="577"/>
      <c r="AXL7" s="577"/>
      <c r="AXM7" s="577"/>
      <c r="AXN7" s="577"/>
      <c r="AXO7" s="577"/>
      <c r="AXP7" s="577"/>
      <c r="AXQ7" s="577"/>
      <c r="AXR7" s="577"/>
      <c r="AXS7" s="577"/>
      <c r="AXT7" s="577"/>
      <c r="AXU7" s="577"/>
      <c r="AXV7" s="577"/>
      <c r="AXW7" s="577"/>
      <c r="AXX7" s="577"/>
      <c r="AXY7" s="577"/>
      <c r="AXZ7" s="577"/>
      <c r="AYA7" s="577"/>
      <c r="AYB7" s="577"/>
      <c r="AYC7" s="577"/>
      <c r="AYD7" s="577"/>
      <c r="AYE7" s="577"/>
      <c r="AYF7" s="577"/>
      <c r="AYG7" s="577"/>
      <c r="AYH7" s="577"/>
      <c r="AYI7" s="577"/>
      <c r="AYJ7" s="577"/>
      <c r="AYK7" s="577"/>
      <c r="AYL7" s="577"/>
      <c r="AYM7" s="577"/>
      <c r="AYN7" s="577"/>
      <c r="AYO7" s="577"/>
      <c r="AYP7" s="577"/>
      <c r="AYQ7" s="577"/>
      <c r="AYR7" s="577"/>
      <c r="AYS7" s="577"/>
      <c r="AYT7" s="577"/>
      <c r="AYU7" s="577"/>
      <c r="AYV7" s="577"/>
      <c r="AYW7" s="577"/>
      <c r="AYX7" s="577"/>
      <c r="AYY7" s="577"/>
      <c r="AYZ7" s="577"/>
      <c r="AZA7" s="577"/>
      <c r="AZB7" s="577"/>
      <c r="AZC7" s="577"/>
      <c r="AZD7" s="577"/>
      <c r="AZE7" s="577"/>
      <c r="AZF7" s="577"/>
      <c r="AZG7" s="577"/>
      <c r="AZH7" s="577"/>
      <c r="AZI7" s="577"/>
      <c r="AZJ7" s="577"/>
      <c r="AZK7" s="577"/>
      <c r="AZL7" s="577"/>
      <c r="AZM7" s="577"/>
      <c r="AZN7" s="577"/>
      <c r="AZO7" s="577"/>
      <c r="AZP7" s="577"/>
      <c r="AZQ7" s="577"/>
      <c r="AZR7" s="577"/>
      <c r="AZS7" s="577"/>
      <c r="AZT7" s="577"/>
      <c r="AZU7" s="577"/>
      <c r="AZV7" s="577"/>
      <c r="AZW7" s="577"/>
      <c r="AZX7" s="577"/>
      <c r="AZY7" s="577"/>
      <c r="AZZ7" s="577"/>
      <c r="BAA7" s="577"/>
      <c r="BAB7" s="577"/>
      <c r="BAC7" s="577"/>
      <c r="BAD7" s="577"/>
      <c r="BAE7" s="577"/>
      <c r="BAF7" s="577"/>
      <c r="BAG7" s="577"/>
      <c r="BAH7" s="577"/>
      <c r="BAI7" s="577"/>
      <c r="BAJ7" s="577"/>
      <c r="BAK7" s="577"/>
      <c r="BAL7" s="577"/>
      <c r="BAM7" s="577"/>
      <c r="BAN7" s="577"/>
      <c r="BAO7" s="577"/>
      <c r="BAP7" s="577"/>
      <c r="BAQ7" s="577"/>
      <c r="BAR7" s="577"/>
      <c r="BAS7" s="577"/>
      <c r="BAT7" s="577"/>
      <c r="BAU7" s="577"/>
      <c r="BAV7" s="577"/>
      <c r="BAW7" s="577"/>
      <c r="BAX7" s="577"/>
      <c r="BAY7" s="577"/>
      <c r="BAZ7" s="577"/>
      <c r="BBA7" s="577"/>
      <c r="BBB7" s="577"/>
      <c r="BBC7" s="577"/>
      <c r="BBD7" s="577"/>
      <c r="BBE7" s="577"/>
      <c r="BBF7" s="577"/>
      <c r="BBG7" s="577"/>
      <c r="BBH7" s="577"/>
      <c r="BBI7" s="577"/>
      <c r="BBJ7" s="577"/>
      <c r="BBK7" s="577"/>
      <c r="BBL7" s="577"/>
      <c r="BBM7" s="577"/>
      <c r="BBN7" s="577"/>
      <c r="BBO7" s="577"/>
      <c r="BBP7" s="577"/>
      <c r="BBQ7" s="577"/>
      <c r="BBR7" s="577"/>
      <c r="BBS7" s="577"/>
      <c r="BBT7" s="577"/>
      <c r="BBU7" s="577"/>
      <c r="BBV7" s="577"/>
      <c r="BBW7" s="577"/>
      <c r="BBX7" s="577"/>
      <c r="BBY7" s="577"/>
      <c r="BBZ7" s="577"/>
      <c r="BCA7" s="577"/>
      <c r="BCB7" s="577"/>
      <c r="BCC7" s="577"/>
      <c r="BCD7" s="577"/>
      <c r="BCE7" s="577"/>
      <c r="BCF7" s="577"/>
      <c r="BCG7" s="577"/>
      <c r="BCH7" s="577"/>
      <c r="BCI7" s="577"/>
      <c r="BCJ7" s="577"/>
      <c r="BCK7" s="577"/>
      <c r="BCL7" s="577"/>
      <c r="BCM7" s="577"/>
      <c r="BCN7" s="577"/>
      <c r="BCO7" s="577"/>
      <c r="BCP7" s="577"/>
      <c r="BCQ7" s="577"/>
      <c r="BCR7" s="577"/>
      <c r="BCS7" s="577"/>
      <c r="BCT7" s="577"/>
      <c r="BCU7" s="577"/>
      <c r="BCV7" s="577"/>
      <c r="BCW7" s="577"/>
      <c r="BCX7" s="577"/>
      <c r="BCY7" s="577"/>
      <c r="BCZ7" s="577"/>
      <c r="BDA7" s="577"/>
      <c r="BDB7" s="577"/>
      <c r="BDC7" s="577"/>
      <c r="BDD7" s="577"/>
      <c r="BDE7" s="577"/>
      <c r="BDF7" s="577"/>
      <c r="BDG7" s="577"/>
      <c r="BDH7" s="577"/>
      <c r="BDI7" s="577"/>
      <c r="BDJ7" s="577"/>
      <c r="BDK7" s="577"/>
      <c r="BDL7" s="577"/>
      <c r="BDM7" s="577"/>
      <c r="BDN7" s="577"/>
      <c r="BDO7" s="577"/>
      <c r="BDP7" s="577"/>
      <c r="BDQ7" s="577"/>
      <c r="BDR7" s="577"/>
      <c r="BDS7" s="577"/>
      <c r="BDT7" s="577"/>
      <c r="BDU7" s="577"/>
      <c r="BDV7" s="577"/>
      <c r="BDW7" s="577"/>
      <c r="BDX7" s="577"/>
      <c r="BDY7" s="577"/>
      <c r="BDZ7" s="577"/>
      <c r="BEA7" s="577"/>
      <c r="BEB7" s="577"/>
      <c r="BEC7" s="577"/>
      <c r="BED7" s="577"/>
      <c r="BEE7" s="577"/>
      <c r="BEF7" s="577"/>
      <c r="BEG7" s="577"/>
      <c r="BEH7" s="577"/>
      <c r="BEI7" s="577"/>
      <c r="BEJ7" s="577"/>
      <c r="BEK7" s="577"/>
      <c r="BEL7" s="577"/>
      <c r="BEM7" s="577"/>
      <c r="BEN7" s="577"/>
      <c r="BEO7" s="577"/>
      <c r="BEP7" s="577"/>
      <c r="BEQ7" s="577"/>
      <c r="BER7" s="577"/>
      <c r="BES7" s="577"/>
      <c r="BET7" s="577"/>
      <c r="BEU7" s="577"/>
      <c r="BEV7" s="577"/>
      <c r="BEW7" s="577"/>
      <c r="BEX7" s="577"/>
      <c r="BEY7" s="577"/>
      <c r="BEZ7" s="577"/>
      <c r="BFA7" s="577"/>
      <c r="BFB7" s="577"/>
      <c r="BFC7" s="577"/>
      <c r="BFD7" s="577"/>
      <c r="BFE7" s="577"/>
      <c r="BFF7" s="577"/>
      <c r="BFG7" s="577"/>
      <c r="BFH7" s="577"/>
      <c r="BFI7" s="577"/>
      <c r="BFJ7" s="577"/>
      <c r="BFK7" s="577"/>
      <c r="BFL7" s="577"/>
      <c r="BFM7" s="577"/>
      <c r="BFN7" s="577"/>
      <c r="BFO7" s="577"/>
      <c r="BFP7" s="577"/>
      <c r="BFQ7" s="577"/>
      <c r="BFR7" s="577"/>
      <c r="BFS7" s="577"/>
      <c r="BFT7" s="577"/>
      <c r="BFU7" s="577"/>
      <c r="BFV7" s="577"/>
      <c r="BFW7" s="577"/>
      <c r="BFX7" s="577"/>
      <c r="BFY7" s="577"/>
      <c r="BFZ7" s="577"/>
      <c r="BGA7" s="577"/>
      <c r="BGB7" s="577"/>
      <c r="BGC7" s="577"/>
      <c r="BGD7" s="577"/>
      <c r="BGE7" s="577"/>
      <c r="BGF7" s="577"/>
      <c r="BGG7" s="577"/>
      <c r="BGH7" s="577"/>
      <c r="BGI7" s="577"/>
      <c r="BGJ7" s="577"/>
      <c r="BGK7" s="577"/>
      <c r="BGL7" s="577"/>
      <c r="BGM7" s="577"/>
      <c r="BGN7" s="577"/>
      <c r="BGO7" s="577"/>
      <c r="BGP7" s="577"/>
      <c r="BGQ7" s="577"/>
      <c r="BGR7" s="577"/>
      <c r="BGS7" s="577"/>
      <c r="BGT7" s="577"/>
      <c r="BGU7" s="577"/>
      <c r="BGV7" s="577"/>
      <c r="BGW7" s="577"/>
      <c r="BGX7" s="577"/>
      <c r="BGY7" s="577"/>
      <c r="BGZ7" s="577"/>
      <c r="BHA7" s="577"/>
      <c r="BHB7" s="577"/>
      <c r="BHC7" s="577"/>
      <c r="BHD7" s="577"/>
      <c r="BHE7" s="577"/>
      <c r="BHF7" s="577"/>
      <c r="BHG7" s="577"/>
      <c r="BHH7" s="577"/>
      <c r="BHI7" s="577"/>
      <c r="BHJ7" s="577"/>
      <c r="BHK7" s="577"/>
      <c r="BHL7" s="577"/>
      <c r="BHM7" s="577"/>
      <c r="BHN7" s="577"/>
      <c r="BHO7" s="577"/>
      <c r="BHP7" s="577"/>
      <c r="BHQ7" s="577"/>
      <c r="BHR7" s="577"/>
      <c r="BHS7" s="577"/>
      <c r="BHT7" s="577"/>
      <c r="BHU7" s="577"/>
      <c r="BHV7" s="577"/>
      <c r="BHW7" s="577"/>
      <c r="BHX7" s="577"/>
      <c r="BHY7" s="577"/>
      <c r="BHZ7" s="577"/>
      <c r="BIA7" s="577"/>
      <c r="BIB7" s="577"/>
      <c r="BIC7" s="577"/>
      <c r="BID7" s="577"/>
      <c r="BIE7" s="577"/>
      <c r="BIF7" s="577"/>
      <c r="BIG7" s="577"/>
      <c r="BIH7" s="577"/>
      <c r="BII7" s="577"/>
      <c r="BIJ7" s="577"/>
      <c r="BIK7" s="577"/>
      <c r="BIL7" s="577"/>
      <c r="BIM7" s="577"/>
      <c r="BIN7" s="577"/>
      <c r="BIO7" s="577"/>
      <c r="BIP7" s="577"/>
      <c r="BIQ7" s="577"/>
      <c r="BIR7" s="577"/>
      <c r="BIS7" s="577"/>
      <c r="BIT7" s="577"/>
      <c r="BIU7" s="577"/>
      <c r="BIV7" s="577"/>
      <c r="BIW7" s="577"/>
      <c r="BIX7" s="577"/>
      <c r="BIY7" s="577"/>
      <c r="BIZ7" s="577"/>
      <c r="BJA7" s="577"/>
      <c r="BJB7" s="577"/>
      <c r="BJC7" s="577"/>
      <c r="BJD7" s="577"/>
      <c r="BJE7" s="577"/>
      <c r="BJF7" s="577"/>
      <c r="BJG7" s="577"/>
      <c r="BJH7" s="577"/>
      <c r="BJI7" s="577"/>
      <c r="BJJ7" s="577"/>
      <c r="BJK7" s="577"/>
      <c r="BJL7" s="577"/>
      <c r="BJM7" s="577"/>
      <c r="BJN7" s="577"/>
      <c r="BJO7" s="577"/>
      <c r="BJP7" s="577"/>
      <c r="BJQ7" s="577"/>
      <c r="BJR7" s="577"/>
      <c r="BJS7" s="577"/>
      <c r="BJT7" s="577"/>
      <c r="BJU7" s="577"/>
      <c r="BJV7" s="577"/>
      <c r="BJW7" s="577"/>
      <c r="BJX7" s="577"/>
      <c r="BJY7" s="577"/>
      <c r="BJZ7" s="577"/>
      <c r="BKA7" s="577"/>
      <c r="BKB7" s="577"/>
      <c r="BKC7" s="577"/>
      <c r="BKD7" s="577"/>
      <c r="BKE7" s="577"/>
      <c r="BKF7" s="577"/>
      <c r="BKG7" s="577"/>
      <c r="BKH7" s="577"/>
      <c r="BKI7" s="577"/>
      <c r="BKJ7" s="577"/>
      <c r="BKK7" s="577"/>
      <c r="BKL7" s="577"/>
      <c r="BKM7" s="577"/>
      <c r="BKN7" s="577"/>
      <c r="BKO7" s="577"/>
      <c r="BKP7" s="577"/>
      <c r="BKQ7" s="577"/>
      <c r="BKR7" s="577"/>
      <c r="BKS7" s="577"/>
      <c r="BKT7" s="577"/>
      <c r="BKU7" s="577"/>
      <c r="BKV7" s="577"/>
      <c r="BKW7" s="577"/>
      <c r="BKX7" s="577"/>
      <c r="BKY7" s="577"/>
      <c r="BKZ7" s="577"/>
      <c r="BLA7" s="577"/>
      <c r="BLB7" s="577"/>
      <c r="BLC7" s="577"/>
      <c r="BLD7" s="577"/>
      <c r="BLE7" s="577"/>
      <c r="BLF7" s="577"/>
      <c r="BLG7" s="577"/>
      <c r="BLH7" s="577"/>
      <c r="BLI7" s="577"/>
      <c r="BLJ7" s="577"/>
      <c r="BLK7" s="577"/>
      <c r="BLL7" s="577"/>
      <c r="BLM7" s="577"/>
      <c r="BLN7" s="577"/>
      <c r="BLO7" s="577"/>
      <c r="BLP7" s="577"/>
      <c r="BLQ7" s="577"/>
      <c r="BLR7" s="577"/>
      <c r="BLS7" s="577"/>
      <c r="BLT7" s="577"/>
      <c r="BLU7" s="577"/>
      <c r="BLV7" s="577"/>
      <c r="BLW7" s="577"/>
      <c r="BLX7" s="577"/>
      <c r="BLY7" s="577"/>
      <c r="BLZ7" s="577"/>
      <c r="BMA7" s="577"/>
      <c r="BMB7" s="577"/>
      <c r="BMC7" s="577"/>
      <c r="BMD7" s="577"/>
      <c r="BME7" s="577"/>
      <c r="BMF7" s="577"/>
      <c r="BMG7" s="577"/>
      <c r="BMH7" s="577"/>
      <c r="BMI7" s="577"/>
      <c r="BMJ7" s="577"/>
      <c r="BMK7" s="577"/>
      <c r="BML7" s="577"/>
      <c r="BMM7" s="577"/>
      <c r="BMN7" s="577"/>
      <c r="BMO7" s="577"/>
      <c r="BMP7" s="577"/>
      <c r="BMQ7" s="577"/>
      <c r="BMR7" s="577"/>
      <c r="BMS7" s="577"/>
      <c r="BMT7" s="577"/>
      <c r="BMU7" s="577"/>
      <c r="BMV7" s="577"/>
      <c r="BMW7" s="577"/>
      <c r="BMX7" s="577"/>
      <c r="BMY7" s="577"/>
      <c r="BMZ7" s="577"/>
      <c r="BNA7" s="577"/>
      <c r="BNB7" s="577"/>
      <c r="BNC7" s="577"/>
      <c r="BND7" s="577"/>
      <c r="BNE7" s="577"/>
    </row>
    <row r="8" spans="1:934 1050:1722" s="591" customFormat="1" ht="33.75" customHeight="1" x14ac:dyDescent="0.25">
      <c r="A8" s="580"/>
      <c r="B8" s="586" t="s">
        <v>616</v>
      </c>
      <c r="C8" s="586"/>
      <c r="D8" s="630"/>
      <c r="E8" s="672">
        <f>D176</f>
        <v>0</v>
      </c>
      <c r="F8" s="672">
        <f t="shared" ref="F8:O8" si="0">E176</f>
        <v>0</v>
      </c>
      <c r="G8" s="672">
        <f t="shared" si="0"/>
        <v>0</v>
      </c>
      <c r="H8" s="672">
        <f t="shared" si="0"/>
        <v>0</v>
      </c>
      <c r="I8" s="672">
        <f t="shared" si="0"/>
        <v>0</v>
      </c>
      <c r="J8" s="672">
        <f t="shared" si="0"/>
        <v>0</v>
      </c>
      <c r="K8" s="672">
        <f t="shared" si="0"/>
        <v>0</v>
      </c>
      <c r="L8" s="672">
        <f t="shared" si="0"/>
        <v>0</v>
      </c>
      <c r="M8" s="672">
        <f t="shared" si="0"/>
        <v>0</v>
      </c>
      <c r="N8" s="672">
        <f t="shared" si="0"/>
        <v>0</v>
      </c>
      <c r="O8" s="672">
        <f t="shared" si="0"/>
        <v>0</v>
      </c>
      <c r="P8" s="170"/>
      <c r="Q8" s="672">
        <f>O176</f>
        <v>0</v>
      </c>
      <c r="R8" s="672">
        <f>Q176</f>
        <v>0</v>
      </c>
      <c r="S8" s="672">
        <f t="shared" ref="S8:AB8" si="1">R176</f>
        <v>0</v>
      </c>
      <c r="T8" s="672">
        <f t="shared" si="1"/>
        <v>0</v>
      </c>
      <c r="U8" s="672">
        <f t="shared" si="1"/>
        <v>0</v>
      </c>
      <c r="V8" s="672">
        <f t="shared" si="1"/>
        <v>0</v>
      </c>
      <c r="W8" s="672">
        <f t="shared" si="1"/>
        <v>0</v>
      </c>
      <c r="X8" s="672">
        <f t="shared" si="1"/>
        <v>0</v>
      </c>
      <c r="Y8" s="672">
        <f t="shared" si="1"/>
        <v>0</v>
      </c>
      <c r="Z8" s="672">
        <f t="shared" si="1"/>
        <v>0</v>
      </c>
      <c r="AA8" s="672">
        <f t="shared" si="1"/>
        <v>0</v>
      </c>
      <c r="AB8" s="672">
        <f t="shared" si="1"/>
        <v>0</v>
      </c>
      <c r="AC8" s="170"/>
      <c r="AD8" s="672">
        <f>AB176</f>
        <v>0</v>
      </c>
      <c r="AE8" s="672">
        <f>AD176</f>
        <v>0</v>
      </c>
      <c r="AF8" s="672">
        <f t="shared" ref="AF8:AO8" si="2">AE176</f>
        <v>0</v>
      </c>
      <c r="AG8" s="672">
        <f t="shared" si="2"/>
        <v>0</v>
      </c>
      <c r="AH8" s="672">
        <f t="shared" si="2"/>
        <v>0</v>
      </c>
      <c r="AI8" s="672">
        <f t="shared" si="2"/>
        <v>0</v>
      </c>
      <c r="AJ8" s="672">
        <f t="shared" si="2"/>
        <v>0</v>
      </c>
      <c r="AK8" s="672">
        <f t="shared" si="2"/>
        <v>0</v>
      </c>
      <c r="AL8" s="672">
        <f t="shared" si="2"/>
        <v>0</v>
      </c>
      <c r="AM8" s="672">
        <f t="shared" si="2"/>
        <v>0</v>
      </c>
      <c r="AN8" s="672">
        <f t="shared" si="2"/>
        <v>0</v>
      </c>
      <c r="AO8" s="672">
        <f t="shared" si="2"/>
        <v>0</v>
      </c>
      <c r="AP8" s="170"/>
      <c r="AQ8" s="64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77"/>
      <c r="BZ8" s="577"/>
      <c r="CA8" s="577"/>
      <c r="CB8" s="577"/>
      <c r="CC8" s="577"/>
      <c r="CD8" s="577"/>
      <c r="CE8" s="577"/>
      <c r="CF8" s="577"/>
      <c r="CG8" s="577"/>
      <c r="CH8" s="577"/>
      <c r="CI8" s="577"/>
      <c r="CJ8" s="577"/>
      <c r="CK8" s="577"/>
      <c r="CL8" s="577"/>
      <c r="CM8" s="577"/>
      <c r="CN8" s="577"/>
      <c r="CO8" s="577"/>
      <c r="CP8" s="577"/>
      <c r="CQ8" s="577"/>
      <c r="CR8" s="577"/>
      <c r="CS8" s="577"/>
      <c r="CT8" s="577"/>
      <c r="CU8" s="577"/>
      <c r="CV8" s="577"/>
      <c r="CW8" s="577"/>
      <c r="CX8" s="577"/>
      <c r="CY8" s="577"/>
      <c r="CZ8" s="577"/>
      <c r="DA8" s="577"/>
      <c r="DB8" s="577"/>
      <c r="DC8" s="577"/>
      <c r="DD8" s="577"/>
      <c r="DE8" s="577"/>
      <c r="DF8" s="577"/>
      <c r="DG8" s="577"/>
      <c r="DH8" s="577"/>
      <c r="DI8" s="577"/>
      <c r="DJ8" s="577"/>
      <c r="DK8" s="577"/>
      <c r="DL8" s="577"/>
      <c r="DM8" s="577"/>
      <c r="DN8" s="577"/>
      <c r="DO8" s="577"/>
      <c r="DP8" s="577"/>
      <c r="DQ8" s="577"/>
      <c r="DR8" s="577"/>
      <c r="DS8" s="577"/>
      <c r="DT8" s="577"/>
      <c r="DU8" s="577"/>
      <c r="DV8" s="577"/>
      <c r="DW8" s="577"/>
      <c r="DX8" s="577"/>
      <c r="DY8" s="577"/>
      <c r="DZ8" s="577"/>
      <c r="EA8" s="577"/>
      <c r="EB8" s="577"/>
      <c r="EC8" s="577"/>
      <c r="ED8" s="577"/>
      <c r="EE8" s="577"/>
      <c r="EF8" s="577"/>
      <c r="EG8" s="577"/>
      <c r="EH8" s="577"/>
      <c r="EI8" s="577"/>
      <c r="EJ8" s="577"/>
      <c r="EK8" s="577"/>
      <c r="EL8" s="577"/>
      <c r="EM8" s="577"/>
      <c r="EN8" s="577"/>
      <c r="EO8" s="577"/>
      <c r="EP8" s="577"/>
      <c r="EQ8" s="577"/>
      <c r="ER8" s="577"/>
      <c r="ES8" s="577"/>
      <c r="ET8" s="577"/>
      <c r="EU8" s="577"/>
      <c r="EV8" s="577"/>
      <c r="EW8" s="577"/>
      <c r="EX8" s="577"/>
      <c r="EY8" s="577"/>
      <c r="EZ8" s="577"/>
      <c r="FA8" s="577"/>
      <c r="FB8" s="577"/>
      <c r="FC8" s="577"/>
      <c r="FD8" s="577"/>
      <c r="FE8" s="577"/>
      <c r="FF8" s="577"/>
      <c r="FG8" s="577"/>
      <c r="FH8" s="577"/>
      <c r="FI8" s="577"/>
      <c r="FJ8" s="577"/>
      <c r="FK8" s="577"/>
      <c r="FL8" s="577"/>
      <c r="FM8" s="577"/>
      <c r="FN8" s="577"/>
      <c r="FO8" s="577"/>
      <c r="FP8" s="577"/>
      <c r="FQ8" s="577"/>
      <c r="FR8" s="577"/>
      <c r="FS8" s="577"/>
      <c r="FT8" s="577"/>
      <c r="FU8" s="577"/>
      <c r="FV8" s="577"/>
      <c r="FW8" s="577"/>
      <c r="FX8" s="577"/>
      <c r="FY8" s="577"/>
      <c r="FZ8" s="577"/>
      <c r="GA8" s="577"/>
      <c r="GB8" s="577"/>
      <c r="GC8" s="577"/>
      <c r="GD8" s="577"/>
      <c r="GE8" s="577"/>
      <c r="GF8" s="577"/>
      <c r="GG8" s="577"/>
      <c r="GH8" s="577"/>
      <c r="GI8" s="577"/>
      <c r="GJ8" s="577"/>
      <c r="GK8" s="577"/>
      <c r="GL8" s="577"/>
      <c r="GM8" s="577"/>
      <c r="GN8" s="577"/>
      <c r="GO8" s="577"/>
      <c r="GP8" s="577"/>
      <c r="GQ8" s="577"/>
      <c r="GR8" s="577"/>
      <c r="GS8" s="577"/>
      <c r="GT8" s="577"/>
      <c r="GU8" s="577"/>
      <c r="GV8" s="577"/>
      <c r="GW8" s="577"/>
      <c r="GX8" s="577"/>
      <c r="GY8" s="577"/>
      <c r="GZ8" s="577"/>
      <c r="HA8" s="577"/>
      <c r="HB8" s="577"/>
      <c r="HC8" s="577"/>
      <c r="HD8" s="577"/>
      <c r="HE8" s="577"/>
      <c r="HF8" s="577"/>
      <c r="HG8" s="577"/>
      <c r="HH8" s="577"/>
      <c r="HI8" s="577"/>
      <c r="HJ8" s="577"/>
      <c r="HK8" s="577"/>
      <c r="HL8" s="577"/>
      <c r="HM8" s="577"/>
      <c r="HN8" s="577"/>
      <c r="HO8" s="577"/>
      <c r="HP8" s="577"/>
      <c r="HQ8" s="577"/>
      <c r="HR8" s="577"/>
      <c r="HS8" s="577"/>
      <c r="HT8" s="577"/>
      <c r="HU8" s="577"/>
      <c r="HV8" s="577"/>
      <c r="HW8" s="577"/>
      <c r="HX8" s="577"/>
      <c r="HY8" s="577"/>
      <c r="HZ8" s="577"/>
      <c r="IA8" s="577"/>
      <c r="IB8" s="577"/>
      <c r="IC8" s="577"/>
      <c r="ID8" s="577"/>
      <c r="IE8" s="577"/>
      <c r="IF8" s="577"/>
      <c r="IG8" s="577"/>
      <c r="IH8" s="577"/>
      <c r="II8" s="577"/>
      <c r="IJ8" s="577"/>
      <c r="IK8" s="577"/>
      <c r="IL8" s="577"/>
      <c r="IM8" s="577"/>
      <c r="IN8" s="577"/>
      <c r="IO8" s="577"/>
      <c r="IP8" s="577"/>
      <c r="IQ8" s="577"/>
      <c r="IR8" s="577"/>
      <c r="IS8" s="577"/>
      <c r="IT8" s="577"/>
      <c r="IU8" s="577"/>
      <c r="IV8" s="577"/>
      <c r="IW8" s="577"/>
      <c r="IX8" s="577"/>
      <c r="IY8" s="577"/>
      <c r="IZ8" s="577"/>
      <c r="JA8" s="577"/>
      <c r="JB8" s="577"/>
      <c r="JC8" s="577"/>
      <c r="JD8" s="577"/>
      <c r="JE8" s="577"/>
      <c r="JF8" s="577"/>
      <c r="JG8" s="577"/>
      <c r="JH8" s="577"/>
      <c r="JI8" s="577"/>
      <c r="JJ8" s="577"/>
      <c r="JK8" s="577"/>
      <c r="JL8" s="577"/>
      <c r="JM8" s="577"/>
      <c r="JN8" s="577"/>
      <c r="JO8" s="577"/>
      <c r="JP8" s="577"/>
      <c r="JQ8" s="577"/>
      <c r="JR8" s="577"/>
      <c r="JS8" s="577"/>
      <c r="JT8" s="577"/>
      <c r="JU8" s="577"/>
      <c r="JV8" s="577"/>
      <c r="JW8" s="577"/>
      <c r="JX8" s="577"/>
      <c r="JY8" s="577"/>
      <c r="JZ8" s="577"/>
      <c r="KA8" s="577"/>
      <c r="KB8" s="577"/>
      <c r="KC8" s="577"/>
      <c r="KD8" s="577"/>
      <c r="KE8" s="577"/>
      <c r="KF8" s="577"/>
      <c r="KG8" s="577"/>
      <c r="KH8" s="577"/>
      <c r="KI8" s="577"/>
      <c r="KJ8" s="577"/>
      <c r="KK8" s="577"/>
      <c r="KL8" s="577"/>
      <c r="KM8" s="577"/>
      <c r="KN8" s="577"/>
      <c r="KO8" s="577"/>
      <c r="KP8" s="577"/>
      <c r="KQ8" s="577"/>
      <c r="KR8" s="577"/>
      <c r="KS8" s="577"/>
      <c r="KT8" s="577"/>
      <c r="KU8" s="577"/>
      <c r="KV8" s="577"/>
      <c r="KW8" s="577"/>
      <c r="KX8" s="577"/>
      <c r="KY8" s="577"/>
      <c r="KZ8" s="577"/>
      <c r="LA8" s="577"/>
      <c r="LB8" s="577"/>
      <c r="LC8" s="577"/>
      <c r="LD8" s="577"/>
      <c r="LE8" s="577"/>
      <c r="LF8" s="577"/>
      <c r="LG8" s="577"/>
      <c r="LH8" s="577"/>
      <c r="LI8" s="577"/>
      <c r="LJ8" s="577"/>
      <c r="LK8" s="577"/>
      <c r="LL8" s="577"/>
      <c r="LM8" s="577"/>
      <c r="LN8" s="577"/>
      <c r="LO8" s="577"/>
      <c r="LP8" s="577"/>
      <c r="LQ8" s="577"/>
      <c r="LR8" s="577"/>
      <c r="LS8" s="577"/>
      <c r="LT8" s="577"/>
      <c r="LU8" s="577"/>
      <c r="LV8" s="577"/>
      <c r="LW8" s="577"/>
      <c r="LX8" s="577"/>
      <c r="LY8" s="577"/>
      <c r="LZ8" s="577"/>
      <c r="MA8" s="577"/>
      <c r="MB8" s="577"/>
      <c r="MC8" s="577"/>
      <c r="MD8" s="577"/>
      <c r="ME8" s="577"/>
      <c r="MF8" s="577"/>
      <c r="MG8" s="577"/>
      <c r="MH8" s="577"/>
      <c r="MI8" s="577"/>
      <c r="MJ8" s="577"/>
      <c r="MK8" s="577"/>
      <c r="ML8" s="577"/>
      <c r="MM8" s="577"/>
      <c r="MN8" s="577"/>
      <c r="MO8" s="577"/>
      <c r="MP8" s="577"/>
      <c r="MQ8" s="577"/>
      <c r="MR8" s="577"/>
      <c r="MS8" s="577"/>
      <c r="MT8" s="577"/>
      <c r="MU8" s="577"/>
      <c r="MV8" s="577"/>
      <c r="MW8" s="577"/>
      <c r="MX8" s="577"/>
      <c r="MY8" s="577"/>
      <c r="MZ8" s="577"/>
      <c r="NA8" s="577"/>
      <c r="NB8" s="577"/>
      <c r="NC8" s="577"/>
      <c r="ND8" s="577"/>
      <c r="NE8" s="577"/>
      <c r="NF8" s="577"/>
      <c r="NG8" s="577"/>
      <c r="NH8" s="577"/>
      <c r="NI8" s="577"/>
      <c r="NJ8" s="577"/>
      <c r="NK8" s="577"/>
      <c r="NL8" s="577"/>
      <c r="NM8" s="577"/>
      <c r="NN8" s="577"/>
      <c r="NO8" s="577"/>
      <c r="NP8" s="577"/>
      <c r="NQ8" s="577"/>
      <c r="NR8" s="577"/>
      <c r="NS8" s="577"/>
      <c r="NT8" s="577"/>
      <c r="NU8" s="577"/>
      <c r="NV8" s="577"/>
      <c r="NW8" s="577"/>
      <c r="NX8" s="577"/>
      <c r="NY8" s="577"/>
      <c r="NZ8" s="577"/>
      <c r="OA8" s="577"/>
      <c r="OB8" s="577"/>
      <c r="OC8" s="577"/>
      <c r="OD8" s="577"/>
      <c r="OE8" s="577"/>
      <c r="OF8" s="577"/>
      <c r="OG8" s="577"/>
      <c r="OH8" s="577"/>
      <c r="OI8" s="577"/>
      <c r="OJ8" s="577"/>
      <c r="OK8" s="577"/>
      <c r="OL8" s="577"/>
      <c r="OM8" s="577"/>
      <c r="ON8" s="577"/>
      <c r="OO8" s="577"/>
      <c r="OP8" s="577"/>
      <c r="OQ8" s="577"/>
      <c r="OR8" s="577"/>
      <c r="OS8" s="577"/>
      <c r="OT8" s="577"/>
      <c r="OU8" s="577"/>
      <c r="OV8" s="577"/>
      <c r="OW8" s="577"/>
      <c r="OX8" s="577"/>
      <c r="OY8" s="577"/>
      <c r="OZ8" s="577"/>
      <c r="PA8" s="577"/>
      <c r="PB8" s="577"/>
      <c r="PC8" s="577"/>
      <c r="PD8" s="577"/>
      <c r="PE8" s="577"/>
      <c r="PF8" s="577"/>
      <c r="PG8" s="577"/>
      <c r="PH8" s="577"/>
      <c r="PI8" s="577"/>
      <c r="PJ8" s="577"/>
      <c r="PK8" s="577"/>
      <c r="PL8" s="577"/>
      <c r="PM8" s="577"/>
      <c r="PN8" s="577"/>
      <c r="PO8" s="577"/>
      <c r="PP8" s="577"/>
      <c r="PQ8" s="577"/>
      <c r="PR8" s="577"/>
      <c r="PS8" s="577"/>
      <c r="PT8" s="577"/>
      <c r="PU8" s="577"/>
      <c r="PV8" s="577"/>
      <c r="PW8" s="577"/>
      <c r="PX8" s="577"/>
      <c r="PY8" s="577"/>
      <c r="PZ8" s="577"/>
      <c r="QA8" s="577"/>
      <c r="QB8" s="577"/>
      <c r="QC8" s="577"/>
      <c r="QD8" s="577"/>
      <c r="QE8" s="577"/>
      <c r="QF8" s="577"/>
      <c r="QG8" s="577"/>
      <c r="QH8" s="577"/>
      <c r="QI8" s="577"/>
      <c r="QJ8" s="577"/>
      <c r="QK8" s="577"/>
      <c r="QL8" s="577"/>
      <c r="QM8" s="577"/>
      <c r="QN8" s="577"/>
      <c r="QO8" s="577"/>
      <c r="QP8" s="577"/>
      <c r="QQ8" s="577"/>
      <c r="QR8" s="577"/>
      <c r="QS8" s="577"/>
      <c r="QT8" s="577"/>
      <c r="QU8" s="577"/>
      <c r="QV8" s="577"/>
      <c r="QW8" s="577"/>
      <c r="QX8" s="577"/>
      <c r="QY8" s="577"/>
      <c r="QZ8" s="577"/>
      <c r="RA8" s="577"/>
      <c r="RB8" s="577"/>
      <c r="RC8" s="577"/>
      <c r="RD8" s="577"/>
      <c r="RE8" s="577"/>
      <c r="RF8" s="577"/>
      <c r="RG8" s="577"/>
      <c r="RH8" s="577"/>
      <c r="RI8" s="577"/>
      <c r="RJ8" s="577"/>
      <c r="RK8" s="577"/>
      <c r="RL8" s="577"/>
      <c r="RM8" s="577"/>
      <c r="RN8" s="577"/>
      <c r="RO8" s="577"/>
      <c r="RP8" s="577"/>
      <c r="RQ8" s="577"/>
      <c r="RR8" s="577"/>
      <c r="RS8" s="577"/>
      <c r="RT8" s="577"/>
      <c r="RU8" s="577"/>
      <c r="RV8" s="577"/>
      <c r="RW8" s="577"/>
      <c r="RX8" s="577"/>
      <c r="RY8" s="577"/>
      <c r="RZ8" s="577"/>
      <c r="SA8" s="577"/>
      <c r="SB8" s="577"/>
      <c r="SC8" s="577"/>
      <c r="SD8" s="577"/>
      <c r="SE8" s="577"/>
      <c r="SF8" s="577"/>
      <c r="SG8" s="577"/>
      <c r="SH8" s="577"/>
      <c r="SI8" s="577"/>
      <c r="SJ8" s="577"/>
      <c r="SK8" s="577"/>
      <c r="SL8" s="577"/>
      <c r="SM8" s="577"/>
      <c r="SN8" s="577"/>
      <c r="SO8" s="577"/>
      <c r="SP8" s="577"/>
      <c r="SQ8" s="577"/>
      <c r="SR8" s="577"/>
      <c r="SS8" s="577"/>
      <c r="ST8" s="577"/>
      <c r="SU8" s="577"/>
      <c r="SV8" s="577"/>
      <c r="SW8" s="577"/>
      <c r="SX8" s="577"/>
      <c r="SY8" s="577"/>
      <c r="SZ8" s="577"/>
      <c r="TA8" s="577"/>
      <c r="TB8" s="577"/>
      <c r="TC8" s="577"/>
      <c r="TD8" s="577"/>
      <c r="TE8" s="577"/>
      <c r="TF8" s="577"/>
      <c r="TG8" s="577"/>
      <c r="TH8" s="577"/>
      <c r="TI8" s="577"/>
      <c r="TJ8" s="577"/>
      <c r="TK8" s="577"/>
      <c r="TL8" s="577"/>
      <c r="TM8" s="577"/>
      <c r="TN8" s="577"/>
      <c r="TO8" s="577"/>
      <c r="TP8" s="577"/>
      <c r="TQ8" s="577"/>
      <c r="TR8" s="577"/>
      <c r="TS8" s="577"/>
      <c r="TT8" s="577"/>
      <c r="TU8" s="577"/>
      <c r="TV8" s="577"/>
      <c r="TW8" s="577"/>
      <c r="TX8" s="577"/>
      <c r="TY8" s="577"/>
      <c r="TZ8" s="577"/>
      <c r="UA8" s="577"/>
      <c r="UB8" s="577"/>
      <c r="UC8" s="577"/>
      <c r="UD8" s="577"/>
      <c r="UE8" s="577"/>
      <c r="UF8" s="577"/>
      <c r="UG8" s="577"/>
      <c r="UH8" s="577"/>
      <c r="UI8" s="577"/>
      <c r="UJ8" s="577"/>
      <c r="UK8" s="577"/>
      <c r="UL8" s="577"/>
      <c r="UM8" s="577"/>
      <c r="UN8" s="577"/>
      <c r="UO8" s="577"/>
      <c r="UP8" s="577"/>
      <c r="UQ8" s="577"/>
      <c r="UR8" s="577"/>
      <c r="US8" s="577"/>
      <c r="UT8" s="577"/>
      <c r="UU8" s="577"/>
      <c r="UV8" s="577"/>
      <c r="UW8" s="577"/>
      <c r="UX8" s="577"/>
      <c r="UY8" s="577"/>
      <c r="UZ8" s="577"/>
      <c r="VA8" s="577"/>
      <c r="VB8" s="577"/>
      <c r="VC8" s="577"/>
      <c r="VD8" s="577"/>
      <c r="VE8" s="577"/>
      <c r="VF8" s="577"/>
      <c r="VG8" s="577"/>
      <c r="VH8" s="577"/>
      <c r="VI8" s="577"/>
      <c r="VJ8" s="577"/>
      <c r="VK8" s="577"/>
      <c r="VL8" s="577"/>
      <c r="VM8" s="577"/>
      <c r="VN8" s="577"/>
      <c r="VO8" s="577"/>
      <c r="VP8" s="577"/>
      <c r="VQ8" s="577"/>
      <c r="VR8" s="577"/>
      <c r="VS8" s="577"/>
      <c r="VT8" s="577"/>
      <c r="VU8" s="577"/>
      <c r="VV8" s="577"/>
      <c r="VW8" s="577"/>
      <c r="VX8" s="577"/>
      <c r="VY8" s="577"/>
      <c r="VZ8" s="577"/>
      <c r="WA8" s="577"/>
      <c r="WB8" s="577"/>
      <c r="WC8" s="577"/>
      <c r="WD8" s="577"/>
      <c r="WE8" s="577"/>
      <c r="WF8" s="577"/>
      <c r="WG8" s="577"/>
      <c r="WH8" s="577"/>
      <c r="WI8" s="577"/>
      <c r="WJ8" s="577"/>
      <c r="WK8" s="577"/>
      <c r="WL8" s="577"/>
      <c r="WM8" s="577"/>
      <c r="WN8" s="577"/>
      <c r="WO8" s="577"/>
      <c r="WP8" s="577"/>
      <c r="WQ8" s="577"/>
      <c r="WR8" s="577"/>
      <c r="WS8" s="577"/>
      <c r="WT8" s="577"/>
      <c r="WU8" s="577"/>
      <c r="WV8" s="577"/>
      <c r="WW8" s="577"/>
      <c r="WX8" s="577"/>
      <c r="WY8" s="577"/>
      <c r="WZ8" s="577"/>
      <c r="XA8" s="577"/>
      <c r="XB8" s="577"/>
      <c r="XC8" s="577"/>
      <c r="XD8" s="577"/>
      <c r="XE8" s="577"/>
      <c r="XF8" s="577"/>
      <c r="XG8" s="577"/>
      <c r="XH8" s="577"/>
      <c r="XI8" s="577"/>
      <c r="XJ8" s="577"/>
      <c r="XK8" s="577"/>
      <c r="XL8" s="577"/>
      <c r="XM8" s="577"/>
      <c r="XN8" s="577"/>
      <c r="XO8" s="577"/>
      <c r="XP8" s="577"/>
      <c r="XQ8" s="577"/>
      <c r="XR8" s="577"/>
      <c r="XS8" s="577"/>
      <c r="XT8" s="577"/>
      <c r="XU8" s="577"/>
      <c r="XV8" s="577"/>
      <c r="XW8" s="577"/>
      <c r="XX8" s="577"/>
      <c r="XY8" s="577"/>
      <c r="XZ8" s="577"/>
      <c r="YA8" s="577"/>
      <c r="YB8" s="577"/>
      <c r="YC8" s="577"/>
      <c r="YD8" s="577"/>
      <c r="YE8" s="577"/>
      <c r="YF8" s="577"/>
      <c r="YG8" s="577"/>
      <c r="YH8" s="577"/>
      <c r="YI8" s="577"/>
      <c r="YJ8" s="577"/>
      <c r="YK8" s="577"/>
      <c r="YL8" s="577"/>
      <c r="YM8" s="577"/>
      <c r="YN8" s="577"/>
      <c r="YO8" s="577"/>
      <c r="YP8" s="577"/>
      <c r="YQ8" s="577"/>
      <c r="YR8" s="577"/>
      <c r="YS8" s="577"/>
      <c r="YT8" s="577"/>
      <c r="YU8" s="577"/>
      <c r="YV8" s="577"/>
      <c r="YW8" s="577"/>
      <c r="YX8" s="577"/>
      <c r="YY8" s="577"/>
      <c r="YZ8" s="577"/>
      <c r="ZA8" s="577"/>
      <c r="ZB8" s="577"/>
      <c r="ZC8" s="577"/>
      <c r="ZD8" s="577"/>
      <c r="ZE8" s="577"/>
      <c r="ZF8" s="577"/>
      <c r="ZG8" s="577"/>
      <c r="ZH8" s="577"/>
      <c r="ZI8" s="577"/>
      <c r="ZJ8" s="577"/>
      <c r="ZK8" s="577"/>
      <c r="ZL8" s="577"/>
      <c r="ZM8" s="577"/>
      <c r="ZN8" s="577"/>
      <c r="ZO8" s="577"/>
      <c r="ZP8" s="577"/>
      <c r="ZQ8" s="577"/>
      <c r="ZR8" s="577"/>
      <c r="ZS8" s="577"/>
      <c r="ZT8" s="577"/>
      <c r="ZU8" s="577"/>
      <c r="ZV8" s="577"/>
      <c r="ZW8" s="577"/>
      <c r="ZX8" s="577"/>
      <c r="ZY8" s="577"/>
      <c r="ZZ8" s="577"/>
      <c r="AAA8" s="577"/>
      <c r="AAB8" s="577"/>
      <c r="AAC8" s="577"/>
      <c r="AAD8" s="577"/>
      <c r="AAE8" s="577"/>
      <c r="AAF8" s="577"/>
      <c r="AAG8" s="577"/>
      <c r="AAH8" s="577"/>
      <c r="AAI8" s="577"/>
      <c r="AAJ8" s="577"/>
      <c r="AAK8" s="577"/>
      <c r="AAL8" s="577"/>
      <c r="AAM8" s="577"/>
      <c r="AAN8" s="577"/>
      <c r="AAO8" s="577"/>
      <c r="AAP8" s="577"/>
      <c r="AAQ8" s="577"/>
      <c r="AAR8" s="577"/>
      <c r="AAS8" s="577"/>
      <c r="AAT8" s="577"/>
      <c r="AAU8" s="577"/>
      <c r="AAV8" s="577"/>
      <c r="AAW8" s="577"/>
      <c r="AAX8" s="577"/>
      <c r="AAY8" s="577"/>
      <c r="AAZ8" s="577"/>
      <c r="ABA8" s="577"/>
      <c r="ABB8" s="577"/>
      <c r="ABC8" s="577"/>
      <c r="ABD8" s="577"/>
      <c r="ABE8" s="577"/>
      <c r="ABF8" s="577"/>
      <c r="ABG8" s="577"/>
      <c r="ABH8" s="577"/>
      <c r="ABI8" s="577"/>
      <c r="ABJ8" s="577"/>
      <c r="ABK8" s="577"/>
      <c r="ABL8" s="577"/>
      <c r="ABM8" s="577"/>
      <c r="ABN8" s="577"/>
      <c r="ABO8" s="577"/>
      <c r="ABP8" s="577"/>
      <c r="ABQ8" s="577"/>
      <c r="ABR8" s="577"/>
      <c r="ABS8" s="577"/>
      <c r="ABT8" s="577"/>
      <c r="ABU8" s="577"/>
      <c r="ABV8" s="577"/>
      <c r="ABW8" s="577"/>
      <c r="ABX8" s="577"/>
      <c r="ABY8" s="577"/>
      <c r="ABZ8" s="577"/>
      <c r="ACA8" s="577"/>
      <c r="ACB8" s="577"/>
      <c r="ACC8" s="577"/>
      <c r="ACD8" s="577"/>
      <c r="ACE8" s="577"/>
      <c r="ACF8" s="577"/>
      <c r="ACG8" s="577"/>
      <c r="ACH8" s="577"/>
      <c r="ACI8" s="577"/>
      <c r="ACJ8" s="577"/>
      <c r="ACK8" s="577"/>
      <c r="ACL8" s="577"/>
      <c r="ACM8" s="577"/>
      <c r="ACN8" s="577"/>
      <c r="ACO8" s="577"/>
      <c r="ACP8" s="577"/>
      <c r="ACQ8" s="577"/>
      <c r="ACR8" s="577"/>
      <c r="ACS8" s="577"/>
      <c r="ACT8" s="577"/>
      <c r="ACU8" s="577"/>
      <c r="ACV8" s="577"/>
      <c r="ACW8" s="577"/>
      <c r="ACX8" s="577"/>
      <c r="ACY8" s="577"/>
      <c r="ACZ8" s="577"/>
      <c r="ADA8" s="577"/>
      <c r="ADB8" s="577"/>
      <c r="ADC8" s="577"/>
      <c r="ADD8" s="577"/>
      <c r="ADE8" s="577"/>
      <c r="ADF8" s="577"/>
      <c r="ADG8" s="577"/>
      <c r="ADH8" s="577"/>
      <c r="ADI8" s="577"/>
      <c r="ADJ8" s="577"/>
      <c r="ADK8" s="577"/>
      <c r="ADL8" s="577"/>
      <c r="ADM8" s="577"/>
      <c r="ADN8" s="577"/>
      <c r="ADO8" s="577"/>
      <c r="ADP8" s="577"/>
      <c r="ADQ8" s="577"/>
      <c r="ADR8" s="577"/>
      <c r="ADS8" s="577"/>
      <c r="ADT8" s="577"/>
      <c r="ADU8" s="577"/>
      <c r="ADV8" s="577"/>
      <c r="ADW8" s="577"/>
      <c r="ADX8" s="577"/>
      <c r="ADY8" s="577"/>
      <c r="ADZ8" s="577"/>
      <c r="AEA8" s="577"/>
      <c r="AEB8" s="577"/>
      <c r="AEC8" s="577"/>
      <c r="AED8" s="577"/>
      <c r="AEE8" s="577"/>
      <c r="AEF8" s="577"/>
      <c r="AEG8" s="577"/>
      <c r="AEH8" s="577"/>
      <c r="AEI8" s="577"/>
      <c r="AEJ8" s="577"/>
      <c r="AEK8" s="577"/>
      <c r="AEL8" s="577"/>
      <c r="AEM8" s="577"/>
      <c r="AEN8" s="577"/>
      <c r="AEO8" s="577"/>
      <c r="AEP8" s="577"/>
      <c r="AEQ8" s="577"/>
      <c r="AER8" s="577"/>
      <c r="AES8" s="577"/>
      <c r="AET8" s="577"/>
      <c r="AEU8" s="577"/>
      <c r="AEV8" s="577"/>
      <c r="AEW8" s="577"/>
      <c r="AEX8" s="577"/>
      <c r="AEY8" s="577"/>
      <c r="AEZ8" s="577"/>
      <c r="AFA8" s="577"/>
      <c r="AFB8" s="577"/>
      <c r="AFC8" s="577"/>
      <c r="AFD8" s="577"/>
      <c r="AFE8" s="577"/>
      <c r="AFF8" s="577"/>
      <c r="AFG8" s="577"/>
      <c r="AFH8" s="577"/>
      <c r="AFI8" s="577"/>
      <c r="AFJ8" s="577"/>
      <c r="AFK8" s="577"/>
      <c r="AFL8" s="577"/>
      <c r="AFM8" s="577"/>
      <c r="AFN8" s="577"/>
      <c r="AFO8" s="577"/>
      <c r="AFP8" s="577"/>
      <c r="AFQ8" s="577"/>
      <c r="AFR8" s="577"/>
      <c r="AFS8" s="577"/>
      <c r="AFT8" s="577"/>
      <c r="AFU8" s="577"/>
      <c r="AFV8" s="577"/>
      <c r="AFW8" s="577"/>
      <c r="AFX8" s="577"/>
      <c r="AFY8" s="577"/>
      <c r="AFZ8" s="577"/>
      <c r="AGA8" s="577"/>
      <c r="AGB8" s="577"/>
      <c r="AGC8" s="577"/>
      <c r="AGD8" s="577"/>
      <c r="AGE8" s="577"/>
      <c r="AGF8" s="577"/>
      <c r="AGG8" s="577"/>
      <c r="AGH8" s="577"/>
      <c r="AGI8" s="577"/>
      <c r="AGJ8" s="577"/>
      <c r="AGK8" s="577"/>
      <c r="AGL8" s="577"/>
      <c r="AGM8" s="577"/>
      <c r="AGN8" s="577"/>
      <c r="AGO8" s="577"/>
      <c r="AGP8" s="577"/>
      <c r="AGQ8" s="577"/>
      <c r="AGR8" s="577"/>
      <c r="AGS8" s="577"/>
      <c r="AGT8" s="577"/>
      <c r="AGU8" s="577"/>
      <c r="AGV8" s="577"/>
      <c r="AGW8" s="577"/>
      <c r="AGX8" s="577"/>
      <c r="AGY8" s="577"/>
      <c r="AGZ8" s="577"/>
      <c r="AHA8" s="577"/>
      <c r="AHB8" s="577"/>
      <c r="AHC8" s="577"/>
      <c r="AHD8" s="577"/>
      <c r="AHE8" s="577"/>
      <c r="AHF8" s="577"/>
      <c r="AHG8" s="577"/>
      <c r="AHH8" s="577"/>
      <c r="AHI8" s="577"/>
      <c r="AHJ8" s="577"/>
      <c r="AHK8" s="577"/>
      <c r="AHL8" s="577"/>
      <c r="AHM8" s="577"/>
      <c r="AHN8" s="577"/>
      <c r="AHO8" s="577"/>
      <c r="AHP8" s="577"/>
      <c r="AHQ8" s="577"/>
      <c r="AHR8" s="577"/>
      <c r="AHS8" s="577"/>
      <c r="AHT8" s="577"/>
      <c r="AHU8" s="577"/>
      <c r="AHV8" s="577"/>
      <c r="AHW8" s="577"/>
      <c r="AHX8" s="577"/>
      <c r="AHY8" s="577"/>
      <c r="AHZ8" s="577"/>
      <c r="AIA8" s="577"/>
      <c r="AIB8" s="577"/>
      <c r="AIC8" s="577"/>
      <c r="AID8" s="577"/>
      <c r="AIE8" s="577"/>
      <c r="AIF8" s="577"/>
      <c r="AIG8" s="577"/>
      <c r="AIH8" s="577"/>
      <c r="AII8" s="577"/>
      <c r="AIJ8" s="577"/>
      <c r="AIK8" s="577"/>
      <c r="AIL8" s="577"/>
      <c r="AIM8" s="577"/>
      <c r="AIN8" s="577"/>
      <c r="AIO8" s="577"/>
      <c r="AIP8" s="577"/>
      <c r="AIQ8" s="577"/>
      <c r="AIR8" s="577"/>
      <c r="AIS8" s="577"/>
      <c r="AIT8" s="577"/>
      <c r="AIU8" s="577"/>
      <c r="AIV8" s="577"/>
      <c r="AIW8" s="577"/>
      <c r="AIX8" s="624"/>
      <c r="ANJ8" s="623"/>
      <c r="ANK8" s="577"/>
      <c r="ANL8" s="577"/>
      <c r="ANM8" s="577"/>
      <c r="ANN8" s="577"/>
      <c r="ANO8" s="577"/>
      <c r="ANP8" s="577"/>
      <c r="ANQ8" s="577"/>
      <c r="ANR8" s="577"/>
      <c r="ANS8" s="577"/>
      <c r="ANT8" s="577"/>
      <c r="ANU8" s="577"/>
      <c r="ANV8" s="577"/>
      <c r="ANW8" s="577"/>
      <c r="ANX8" s="577"/>
      <c r="ANY8" s="577"/>
      <c r="ANZ8" s="577"/>
      <c r="AOA8" s="577"/>
      <c r="AOB8" s="577"/>
      <c r="AOC8" s="577"/>
      <c r="AOD8" s="577"/>
      <c r="AOE8" s="577"/>
      <c r="AOF8" s="577"/>
      <c r="AOG8" s="577"/>
      <c r="AOH8" s="577"/>
      <c r="AOI8" s="577"/>
      <c r="AOJ8" s="577"/>
      <c r="AOK8" s="577"/>
      <c r="AOL8" s="577"/>
      <c r="AOM8" s="577"/>
      <c r="AON8" s="577"/>
      <c r="AOO8" s="577"/>
      <c r="AOP8" s="577"/>
      <c r="AOQ8" s="577"/>
      <c r="AOR8" s="577"/>
      <c r="AOS8" s="577"/>
      <c r="AOT8" s="577"/>
      <c r="AOU8" s="577"/>
      <c r="AOV8" s="577"/>
      <c r="AOW8" s="577"/>
      <c r="AOX8" s="577"/>
      <c r="AOY8" s="577"/>
      <c r="AOZ8" s="577"/>
      <c r="APA8" s="577"/>
      <c r="APB8" s="577"/>
      <c r="APC8" s="577"/>
      <c r="APD8" s="577"/>
      <c r="APE8" s="577"/>
      <c r="APF8" s="577"/>
      <c r="APG8" s="577"/>
      <c r="APH8" s="577"/>
      <c r="API8" s="577"/>
      <c r="APJ8" s="577"/>
      <c r="APK8" s="577"/>
      <c r="APL8" s="577"/>
      <c r="APM8" s="577"/>
      <c r="APN8" s="577"/>
      <c r="APO8" s="577"/>
      <c r="APP8" s="577"/>
      <c r="APQ8" s="577"/>
      <c r="APR8" s="577"/>
      <c r="APS8" s="577"/>
      <c r="APT8" s="577"/>
      <c r="APU8" s="577"/>
      <c r="APV8" s="577"/>
      <c r="APW8" s="577"/>
      <c r="APX8" s="577"/>
      <c r="APY8" s="577"/>
      <c r="APZ8" s="577"/>
      <c r="AQA8" s="577"/>
      <c r="AQB8" s="577"/>
      <c r="AQC8" s="577"/>
      <c r="AQD8" s="577"/>
      <c r="AQE8" s="577"/>
      <c r="AQF8" s="577"/>
      <c r="AQG8" s="577"/>
      <c r="AQH8" s="577"/>
      <c r="AQI8" s="577"/>
      <c r="AQJ8" s="577"/>
      <c r="AQK8" s="577"/>
      <c r="AQL8" s="577"/>
      <c r="AQM8" s="577"/>
      <c r="AQN8" s="577"/>
      <c r="AQO8" s="577"/>
      <c r="AQP8" s="577"/>
      <c r="AQQ8" s="577"/>
      <c r="AQR8" s="577"/>
      <c r="AQS8" s="577"/>
      <c r="AQT8" s="577"/>
      <c r="AQU8" s="577"/>
      <c r="AQV8" s="577"/>
      <c r="AQW8" s="577"/>
      <c r="AQX8" s="577"/>
      <c r="AQY8" s="577"/>
      <c r="AQZ8" s="577"/>
      <c r="ARA8" s="577"/>
      <c r="ARB8" s="577"/>
      <c r="ARC8" s="577"/>
      <c r="ARD8" s="577"/>
      <c r="ARE8" s="577"/>
      <c r="ARF8" s="577"/>
      <c r="ARG8" s="577"/>
      <c r="ARH8" s="577"/>
      <c r="ARI8" s="577"/>
      <c r="ARJ8" s="577"/>
      <c r="ARK8" s="577"/>
      <c r="ARL8" s="577"/>
      <c r="ARM8" s="577"/>
      <c r="ARN8" s="577"/>
      <c r="ARO8" s="577"/>
      <c r="ARP8" s="577"/>
      <c r="ARQ8" s="577"/>
      <c r="ARR8" s="577"/>
      <c r="ARS8" s="577"/>
      <c r="ART8" s="577"/>
      <c r="ARU8" s="577"/>
      <c r="ARV8" s="577"/>
      <c r="ARW8" s="577"/>
      <c r="ARX8" s="577"/>
      <c r="ARY8" s="577"/>
      <c r="ARZ8" s="577"/>
      <c r="ASA8" s="577"/>
      <c r="ASB8" s="577"/>
      <c r="ASC8" s="577"/>
      <c r="ASD8" s="577"/>
      <c r="ASE8" s="577"/>
      <c r="ASF8" s="577"/>
      <c r="ASG8" s="577"/>
      <c r="ASH8" s="577"/>
      <c r="ASI8" s="577"/>
      <c r="ASJ8" s="577"/>
      <c r="ASK8" s="577"/>
      <c r="ASL8" s="577"/>
      <c r="ASM8" s="577"/>
      <c r="ASN8" s="577"/>
      <c r="ASO8" s="577"/>
      <c r="ASP8" s="577"/>
      <c r="ASQ8" s="577"/>
      <c r="ASR8" s="577"/>
      <c r="ASS8" s="577"/>
      <c r="AST8" s="577"/>
      <c r="ASU8" s="577"/>
      <c r="ASV8" s="577"/>
      <c r="ASW8" s="577"/>
      <c r="ASX8" s="577"/>
      <c r="ASY8" s="577"/>
      <c r="ASZ8" s="577"/>
      <c r="ATA8" s="577"/>
      <c r="ATB8" s="577"/>
      <c r="ATC8" s="577"/>
      <c r="ATD8" s="577"/>
      <c r="ATE8" s="577"/>
      <c r="ATF8" s="577"/>
      <c r="ATG8" s="577"/>
      <c r="ATH8" s="577"/>
      <c r="ATI8" s="577"/>
      <c r="ATJ8" s="577"/>
      <c r="ATK8" s="577"/>
      <c r="ATL8" s="577"/>
      <c r="ATM8" s="577"/>
      <c r="ATN8" s="577"/>
      <c r="ATO8" s="577"/>
      <c r="ATP8" s="577"/>
      <c r="ATQ8" s="577"/>
      <c r="ATR8" s="577"/>
      <c r="ATS8" s="577"/>
      <c r="ATT8" s="577"/>
      <c r="ATU8" s="577"/>
      <c r="ATV8" s="577"/>
      <c r="ATW8" s="577"/>
      <c r="ATX8" s="577"/>
      <c r="ATY8" s="577"/>
      <c r="ATZ8" s="577"/>
      <c r="AUA8" s="577"/>
      <c r="AUB8" s="577"/>
      <c r="AUC8" s="577"/>
      <c r="AUD8" s="577"/>
      <c r="AUE8" s="577"/>
      <c r="AUF8" s="577"/>
      <c r="AUG8" s="577"/>
      <c r="AUH8" s="577"/>
      <c r="AUI8" s="577"/>
      <c r="AUJ8" s="577"/>
      <c r="AUK8" s="577"/>
      <c r="AUL8" s="577"/>
      <c r="AUM8" s="577"/>
      <c r="AUN8" s="577"/>
      <c r="AUO8" s="577"/>
      <c r="AUP8" s="577"/>
      <c r="AUQ8" s="577"/>
      <c r="AUR8" s="577"/>
      <c r="AUS8" s="577"/>
      <c r="AUT8" s="577"/>
      <c r="AUU8" s="577"/>
      <c r="AUV8" s="577"/>
      <c r="AUW8" s="577"/>
      <c r="AUX8" s="577"/>
      <c r="AUY8" s="577"/>
      <c r="AUZ8" s="577"/>
      <c r="AVA8" s="577"/>
      <c r="AVB8" s="577"/>
      <c r="AVC8" s="577"/>
      <c r="AVD8" s="577"/>
      <c r="AVE8" s="577"/>
      <c r="AVF8" s="577"/>
      <c r="AVG8" s="577"/>
      <c r="AVH8" s="577"/>
      <c r="AVI8" s="577"/>
      <c r="AVJ8" s="577"/>
      <c r="AVK8" s="577"/>
      <c r="AVL8" s="577"/>
      <c r="AVM8" s="577"/>
      <c r="AVN8" s="577"/>
      <c r="AVO8" s="577"/>
      <c r="AVP8" s="577"/>
      <c r="AVQ8" s="577"/>
      <c r="AVR8" s="577"/>
      <c r="AVS8" s="577"/>
      <c r="AVT8" s="577"/>
      <c r="AVU8" s="577"/>
      <c r="AVV8" s="577"/>
      <c r="AVW8" s="577"/>
      <c r="AVX8" s="577"/>
      <c r="AVY8" s="577"/>
      <c r="AVZ8" s="577"/>
      <c r="AWA8" s="577"/>
      <c r="AWB8" s="577"/>
      <c r="AWC8" s="577"/>
      <c r="AWD8" s="577"/>
      <c r="AWE8" s="577"/>
      <c r="AWF8" s="577"/>
      <c r="AWG8" s="577"/>
      <c r="AWH8" s="577"/>
      <c r="AWI8" s="577"/>
      <c r="AWJ8" s="577"/>
      <c r="AWK8" s="577"/>
      <c r="AWL8" s="577"/>
      <c r="AWM8" s="577"/>
      <c r="AWN8" s="577"/>
      <c r="AWO8" s="577"/>
      <c r="AWP8" s="577"/>
      <c r="AWQ8" s="577"/>
      <c r="AWR8" s="577"/>
      <c r="AWS8" s="577"/>
      <c r="AWT8" s="577"/>
      <c r="AWU8" s="577"/>
      <c r="AWV8" s="577"/>
      <c r="AWW8" s="577"/>
      <c r="AWX8" s="577"/>
      <c r="AWY8" s="577"/>
      <c r="AWZ8" s="577"/>
      <c r="AXA8" s="577"/>
      <c r="AXB8" s="577"/>
      <c r="AXC8" s="577"/>
      <c r="AXD8" s="577"/>
      <c r="AXE8" s="577"/>
      <c r="AXF8" s="577"/>
      <c r="AXG8" s="577"/>
      <c r="AXH8" s="577"/>
      <c r="AXI8" s="577"/>
      <c r="AXJ8" s="577"/>
      <c r="AXK8" s="577"/>
      <c r="AXL8" s="577"/>
      <c r="AXM8" s="577"/>
      <c r="AXN8" s="577"/>
      <c r="AXO8" s="577"/>
      <c r="AXP8" s="577"/>
      <c r="AXQ8" s="577"/>
      <c r="AXR8" s="577"/>
      <c r="AXS8" s="577"/>
      <c r="AXT8" s="577"/>
      <c r="AXU8" s="577"/>
      <c r="AXV8" s="577"/>
      <c r="AXW8" s="577"/>
      <c r="AXX8" s="577"/>
      <c r="AXY8" s="577"/>
      <c r="AXZ8" s="577"/>
      <c r="AYA8" s="577"/>
      <c r="AYB8" s="577"/>
      <c r="AYC8" s="577"/>
      <c r="AYD8" s="577"/>
      <c r="AYE8" s="577"/>
      <c r="AYF8" s="577"/>
      <c r="AYG8" s="577"/>
      <c r="AYH8" s="577"/>
      <c r="AYI8" s="577"/>
      <c r="AYJ8" s="577"/>
      <c r="AYK8" s="577"/>
      <c r="AYL8" s="577"/>
      <c r="AYM8" s="577"/>
      <c r="AYN8" s="577"/>
      <c r="AYO8" s="577"/>
      <c r="AYP8" s="577"/>
      <c r="AYQ8" s="577"/>
      <c r="AYR8" s="577"/>
      <c r="AYS8" s="577"/>
      <c r="AYT8" s="577"/>
      <c r="AYU8" s="577"/>
      <c r="AYV8" s="577"/>
      <c r="AYW8" s="577"/>
      <c r="AYX8" s="577"/>
      <c r="AYY8" s="577"/>
      <c r="AYZ8" s="577"/>
      <c r="AZA8" s="577"/>
      <c r="AZB8" s="577"/>
      <c r="AZC8" s="577"/>
      <c r="AZD8" s="577"/>
      <c r="AZE8" s="577"/>
      <c r="AZF8" s="577"/>
      <c r="AZG8" s="577"/>
      <c r="AZH8" s="577"/>
      <c r="AZI8" s="577"/>
      <c r="AZJ8" s="577"/>
      <c r="AZK8" s="577"/>
      <c r="AZL8" s="577"/>
      <c r="AZM8" s="577"/>
      <c r="AZN8" s="577"/>
      <c r="AZO8" s="577"/>
      <c r="AZP8" s="577"/>
      <c r="AZQ8" s="577"/>
      <c r="AZR8" s="577"/>
      <c r="AZS8" s="577"/>
      <c r="AZT8" s="577"/>
      <c r="AZU8" s="577"/>
      <c r="AZV8" s="577"/>
      <c r="AZW8" s="577"/>
      <c r="AZX8" s="577"/>
      <c r="AZY8" s="577"/>
      <c r="AZZ8" s="577"/>
      <c r="BAA8" s="577"/>
      <c r="BAB8" s="577"/>
      <c r="BAC8" s="577"/>
      <c r="BAD8" s="577"/>
      <c r="BAE8" s="577"/>
      <c r="BAF8" s="577"/>
      <c r="BAG8" s="577"/>
      <c r="BAH8" s="577"/>
      <c r="BAI8" s="577"/>
      <c r="BAJ8" s="577"/>
      <c r="BAK8" s="577"/>
      <c r="BAL8" s="577"/>
      <c r="BAM8" s="577"/>
      <c r="BAN8" s="577"/>
      <c r="BAO8" s="577"/>
      <c r="BAP8" s="577"/>
      <c r="BAQ8" s="577"/>
      <c r="BAR8" s="577"/>
      <c r="BAS8" s="577"/>
      <c r="BAT8" s="577"/>
      <c r="BAU8" s="577"/>
      <c r="BAV8" s="577"/>
      <c r="BAW8" s="577"/>
      <c r="BAX8" s="577"/>
      <c r="BAY8" s="577"/>
      <c r="BAZ8" s="577"/>
      <c r="BBA8" s="577"/>
      <c r="BBB8" s="577"/>
      <c r="BBC8" s="577"/>
      <c r="BBD8" s="577"/>
      <c r="BBE8" s="577"/>
      <c r="BBF8" s="577"/>
      <c r="BBG8" s="577"/>
      <c r="BBH8" s="577"/>
      <c r="BBI8" s="577"/>
      <c r="BBJ8" s="577"/>
      <c r="BBK8" s="577"/>
      <c r="BBL8" s="577"/>
      <c r="BBM8" s="577"/>
      <c r="BBN8" s="577"/>
      <c r="BBO8" s="577"/>
      <c r="BBP8" s="577"/>
      <c r="BBQ8" s="577"/>
      <c r="BBR8" s="577"/>
      <c r="BBS8" s="577"/>
      <c r="BBT8" s="577"/>
      <c r="BBU8" s="577"/>
      <c r="BBV8" s="577"/>
      <c r="BBW8" s="577"/>
      <c r="BBX8" s="577"/>
      <c r="BBY8" s="577"/>
      <c r="BBZ8" s="577"/>
      <c r="BCA8" s="577"/>
      <c r="BCB8" s="577"/>
      <c r="BCC8" s="577"/>
      <c r="BCD8" s="577"/>
      <c r="BCE8" s="577"/>
      <c r="BCF8" s="577"/>
      <c r="BCG8" s="577"/>
      <c r="BCH8" s="577"/>
      <c r="BCI8" s="577"/>
      <c r="BCJ8" s="577"/>
      <c r="BCK8" s="577"/>
      <c r="BCL8" s="577"/>
      <c r="BCM8" s="577"/>
      <c r="BCN8" s="577"/>
      <c r="BCO8" s="577"/>
      <c r="BCP8" s="577"/>
      <c r="BCQ8" s="577"/>
      <c r="BCR8" s="577"/>
      <c r="BCS8" s="577"/>
      <c r="BCT8" s="577"/>
      <c r="BCU8" s="577"/>
      <c r="BCV8" s="577"/>
      <c r="BCW8" s="577"/>
      <c r="BCX8" s="577"/>
      <c r="BCY8" s="577"/>
      <c r="BCZ8" s="577"/>
      <c r="BDA8" s="577"/>
      <c r="BDB8" s="577"/>
      <c r="BDC8" s="577"/>
      <c r="BDD8" s="577"/>
      <c r="BDE8" s="577"/>
      <c r="BDF8" s="577"/>
      <c r="BDG8" s="577"/>
      <c r="BDH8" s="577"/>
      <c r="BDI8" s="577"/>
      <c r="BDJ8" s="577"/>
      <c r="BDK8" s="577"/>
      <c r="BDL8" s="577"/>
      <c r="BDM8" s="577"/>
      <c r="BDN8" s="577"/>
      <c r="BDO8" s="577"/>
      <c r="BDP8" s="577"/>
      <c r="BDQ8" s="577"/>
      <c r="BDR8" s="577"/>
      <c r="BDS8" s="577"/>
      <c r="BDT8" s="577"/>
      <c r="BDU8" s="577"/>
      <c r="BDV8" s="577"/>
      <c r="BDW8" s="577"/>
      <c r="BDX8" s="577"/>
      <c r="BDY8" s="577"/>
      <c r="BDZ8" s="577"/>
      <c r="BEA8" s="577"/>
      <c r="BEB8" s="577"/>
      <c r="BEC8" s="577"/>
      <c r="BED8" s="577"/>
      <c r="BEE8" s="577"/>
      <c r="BEF8" s="577"/>
      <c r="BEG8" s="577"/>
      <c r="BEH8" s="577"/>
      <c r="BEI8" s="577"/>
      <c r="BEJ8" s="577"/>
      <c r="BEK8" s="577"/>
      <c r="BEL8" s="577"/>
      <c r="BEM8" s="577"/>
      <c r="BEN8" s="577"/>
      <c r="BEO8" s="577"/>
      <c r="BEP8" s="577"/>
      <c r="BEQ8" s="577"/>
      <c r="BER8" s="577"/>
      <c r="BES8" s="577"/>
      <c r="BET8" s="577"/>
      <c r="BEU8" s="577"/>
      <c r="BEV8" s="577"/>
      <c r="BEW8" s="577"/>
      <c r="BEX8" s="577"/>
      <c r="BEY8" s="577"/>
      <c r="BEZ8" s="577"/>
      <c r="BFA8" s="577"/>
      <c r="BFB8" s="577"/>
      <c r="BFC8" s="577"/>
      <c r="BFD8" s="577"/>
      <c r="BFE8" s="577"/>
      <c r="BFF8" s="577"/>
      <c r="BFG8" s="577"/>
      <c r="BFH8" s="577"/>
      <c r="BFI8" s="577"/>
      <c r="BFJ8" s="577"/>
      <c r="BFK8" s="577"/>
      <c r="BFL8" s="577"/>
      <c r="BFM8" s="577"/>
      <c r="BFN8" s="577"/>
      <c r="BFO8" s="577"/>
      <c r="BFP8" s="577"/>
      <c r="BFQ8" s="577"/>
      <c r="BFR8" s="577"/>
      <c r="BFS8" s="577"/>
      <c r="BFT8" s="577"/>
      <c r="BFU8" s="577"/>
      <c r="BFV8" s="577"/>
      <c r="BFW8" s="577"/>
      <c r="BFX8" s="577"/>
      <c r="BFY8" s="577"/>
      <c r="BFZ8" s="577"/>
      <c r="BGA8" s="577"/>
      <c r="BGB8" s="577"/>
      <c r="BGC8" s="577"/>
      <c r="BGD8" s="577"/>
      <c r="BGE8" s="577"/>
      <c r="BGF8" s="577"/>
      <c r="BGG8" s="577"/>
      <c r="BGH8" s="577"/>
      <c r="BGI8" s="577"/>
      <c r="BGJ8" s="577"/>
      <c r="BGK8" s="577"/>
      <c r="BGL8" s="577"/>
      <c r="BGM8" s="577"/>
      <c r="BGN8" s="577"/>
      <c r="BGO8" s="577"/>
      <c r="BGP8" s="577"/>
      <c r="BGQ8" s="577"/>
      <c r="BGR8" s="577"/>
      <c r="BGS8" s="577"/>
      <c r="BGT8" s="577"/>
      <c r="BGU8" s="577"/>
      <c r="BGV8" s="577"/>
      <c r="BGW8" s="577"/>
      <c r="BGX8" s="577"/>
      <c r="BGY8" s="577"/>
      <c r="BGZ8" s="577"/>
      <c r="BHA8" s="577"/>
      <c r="BHB8" s="577"/>
      <c r="BHC8" s="577"/>
      <c r="BHD8" s="577"/>
      <c r="BHE8" s="577"/>
      <c r="BHF8" s="577"/>
      <c r="BHG8" s="577"/>
      <c r="BHH8" s="577"/>
      <c r="BHI8" s="577"/>
      <c r="BHJ8" s="577"/>
      <c r="BHK8" s="577"/>
      <c r="BHL8" s="577"/>
      <c r="BHM8" s="577"/>
      <c r="BHN8" s="577"/>
      <c r="BHO8" s="577"/>
      <c r="BHP8" s="577"/>
      <c r="BHQ8" s="577"/>
      <c r="BHR8" s="577"/>
      <c r="BHS8" s="577"/>
      <c r="BHT8" s="577"/>
      <c r="BHU8" s="577"/>
      <c r="BHV8" s="577"/>
      <c r="BHW8" s="577"/>
      <c r="BHX8" s="577"/>
      <c r="BHY8" s="577"/>
      <c r="BHZ8" s="577"/>
      <c r="BIA8" s="577"/>
      <c r="BIB8" s="577"/>
      <c r="BIC8" s="577"/>
      <c r="BID8" s="577"/>
      <c r="BIE8" s="577"/>
      <c r="BIF8" s="577"/>
      <c r="BIG8" s="577"/>
      <c r="BIH8" s="577"/>
      <c r="BII8" s="577"/>
      <c r="BIJ8" s="577"/>
      <c r="BIK8" s="577"/>
      <c r="BIL8" s="577"/>
      <c r="BIM8" s="577"/>
      <c r="BIN8" s="577"/>
      <c r="BIO8" s="577"/>
      <c r="BIP8" s="577"/>
      <c r="BIQ8" s="577"/>
      <c r="BIR8" s="577"/>
      <c r="BIS8" s="577"/>
      <c r="BIT8" s="577"/>
      <c r="BIU8" s="577"/>
      <c r="BIV8" s="577"/>
      <c r="BIW8" s="577"/>
      <c r="BIX8" s="577"/>
      <c r="BIY8" s="577"/>
      <c r="BIZ8" s="577"/>
      <c r="BJA8" s="577"/>
      <c r="BJB8" s="577"/>
      <c r="BJC8" s="577"/>
      <c r="BJD8" s="577"/>
      <c r="BJE8" s="577"/>
      <c r="BJF8" s="577"/>
      <c r="BJG8" s="577"/>
      <c r="BJH8" s="577"/>
      <c r="BJI8" s="577"/>
      <c r="BJJ8" s="577"/>
      <c r="BJK8" s="577"/>
      <c r="BJL8" s="577"/>
      <c r="BJM8" s="577"/>
      <c r="BJN8" s="577"/>
      <c r="BJO8" s="577"/>
      <c r="BJP8" s="577"/>
      <c r="BJQ8" s="577"/>
      <c r="BJR8" s="577"/>
      <c r="BJS8" s="577"/>
      <c r="BJT8" s="577"/>
      <c r="BJU8" s="577"/>
      <c r="BJV8" s="577"/>
      <c r="BJW8" s="577"/>
      <c r="BJX8" s="577"/>
      <c r="BJY8" s="577"/>
      <c r="BJZ8" s="577"/>
      <c r="BKA8" s="577"/>
      <c r="BKB8" s="577"/>
      <c r="BKC8" s="577"/>
      <c r="BKD8" s="577"/>
      <c r="BKE8" s="577"/>
      <c r="BKF8" s="577"/>
      <c r="BKG8" s="577"/>
      <c r="BKH8" s="577"/>
      <c r="BKI8" s="577"/>
      <c r="BKJ8" s="577"/>
      <c r="BKK8" s="577"/>
      <c r="BKL8" s="577"/>
      <c r="BKM8" s="577"/>
      <c r="BKN8" s="577"/>
      <c r="BKO8" s="577"/>
      <c r="BKP8" s="577"/>
      <c r="BKQ8" s="577"/>
      <c r="BKR8" s="577"/>
      <c r="BKS8" s="577"/>
      <c r="BKT8" s="577"/>
      <c r="BKU8" s="577"/>
      <c r="BKV8" s="577"/>
      <c r="BKW8" s="577"/>
      <c r="BKX8" s="577"/>
      <c r="BKY8" s="577"/>
      <c r="BKZ8" s="577"/>
      <c r="BLA8" s="577"/>
      <c r="BLB8" s="577"/>
      <c r="BLC8" s="577"/>
      <c r="BLD8" s="577"/>
      <c r="BLE8" s="577"/>
      <c r="BLF8" s="577"/>
      <c r="BLG8" s="577"/>
      <c r="BLH8" s="577"/>
      <c r="BLI8" s="577"/>
      <c r="BLJ8" s="577"/>
      <c r="BLK8" s="577"/>
      <c r="BLL8" s="577"/>
      <c r="BLM8" s="577"/>
      <c r="BLN8" s="577"/>
      <c r="BLO8" s="577"/>
      <c r="BLP8" s="577"/>
      <c r="BLQ8" s="577"/>
      <c r="BLR8" s="577"/>
      <c r="BLS8" s="577"/>
      <c r="BLT8" s="577"/>
      <c r="BLU8" s="577"/>
      <c r="BLV8" s="577"/>
      <c r="BLW8" s="577"/>
      <c r="BLX8" s="577"/>
      <c r="BLY8" s="577"/>
      <c r="BLZ8" s="577"/>
      <c r="BMA8" s="577"/>
      <c r="BMB8" s="577"/>
      <c r="BMC8" s="577"/>
      <c r="BMD8" s="577"/>
      <c r="BME8" s="577"/>
      <c r="BMF8" s="577"/>
      <c r="BMG8" s="577"/>
      <c r="BMH8" s="577"/>
      <c r="BMI8" s="577"/>
      <c r="BMJ8" s="577"/>
      <c r="BMK8" s="577"/>
      <c r="BML8" s="577"/>
      <c r="BMM8" s="577"/>
      <c r="BMN8" s="577"/>
      <c r="BMO8" s="577"/>
      <c r="BMP8" s="577"/>
      <c r="BMQ8" s="577"/>
      <c r="BMR8" s="577"/>
      <c r="BMS8" s="577"/>
      <c r="BMT8" s="577"/>
      <c r="BMU8" s="577"/>
      <c r="BMV8" s="577"/>
      <c r="BMW8" s="577"/>
      <c r="BMX8" s="577"/>
      <c r="BMY8" s="577"/>
      <c r="BMZ8" s="577"/>
      <c r="BNA8" s="577"/>
      <c r="BNB8" s="577"/>
      <c r="BNC8" s="577"/>
      <c r="BND8" s="577"/>
      <c r="BNE8" s="577"/>
      <c r="BNF8" s="624"/>
    </row>
    <row r="9" spans="1:934 1050:1722" s="591" customFormat="1" ht="13.8" x14ac:dyDescent="0.25">
      <c r="A9" s="653"/>
      <c r="B9" s="654"/>
      <c r="C9" s="716"/>
      <c r="D9" s="717"/>
      <c r="E9" s="717"/>
      <c r="F9" s="717"/>
      <c r="G9" s="717"/>
      <c r="H9" s="717"/>
      <c r="I9" s="717"/>
      <c r="J9" s="717"/>
      <c r="K9" s="717"/>
      <c r="L9" s="717"/>
      <c r="M9" s="717"/>
      <c r="N9" s="717"/>
      <c r="O9" s="717"/>
      <c r="P9" s="718"/>
      <c r="Q9" s="717"/>
      <c r="R9" s="717"/>
      <c r="S9" s="717"/>
      <c r="T9" s="717"/>
      <c r="U9" s="717"/>
      <c r="V9" s="717"/>
      <c r="W9" s="717"/>
      <c r="X9" s="717"/>
      <c r="Y9" s="717"/>
      <c r="Z9" s="717"/>
      <c r="AA9" s="717"/>
      <c r="AB9" s="717"/>
      <c r="AC9" s="718"/>
      <c r="AD9" s="717"/>
      <c r="AE9" s="717"/>
      <c r="AF9" s="717"/>
      <c r="AG9" s="717"/>
      <c r="AH9" s="717"/>
      <c r="AI9" s="717"/>
      <c r="AJ9" s="717"/>
      <c r="AK9" s="717"/>
      <c r="AL9" s="717"/>
      <c r="AM9" s="717"/>
      <c r="AN9" s="717"/>
      <c r="AO9" s="717"/>
      <c r="AP9" s="718"/>
      <c r="AQ9" s="64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c r="EA9" s="577"/>
      <c r="EB9" s="577"/>
      <c r="EC9" s="577"/>
      <c r="ED9" s="577"/>
      <c r="EE9" s="577"/>
      <c r="EF9" s="577"/>
      <c r="EG9" s="577"/>
      <c r="EH9" s="577"/>
      <c r="EI9" s="577"/>
      <c r="EJ9" s="577"/>
      <c r="EK9" s="577"/>
      <c r="EL9" s="577"/>
      <c r="EM9" s="577"/>
      <c r="EN9" s="577"/>
      <c r="EO9" s="577"/>
      <c r="EP9" s="577"/>
      <c r="EQ9" s="577"/>
      <c r="ER9" s="577"/>
      <c r="ES9" s="577"/>
      <c r="ET9" s="577"/>
      <c r="EU9" s="577"/>
      <c r="EV9" s="577"/>
      <c r="EW9" s="577"/>
      <c r="EX9" s="577"/>
      <c r="EY9" s="577"/>
      <c r="EZ9" s="577"/>
      <c r="FA9" s="577"/>
      <c r="FB9" s="577"/>
      <c r="FC9" s="577"/>
      <c r="FD9" s="577"/>
      <c r="FE9" s="577"/>
      <c r="FF9" s="577"/>
      <c r="FG9" s="577"/>
      <c r="FH9" s="577"/>
      <c r="FI9" s="577"/>
      <c r="FJ9" s="577"/>
      <c r="FK9" s="577"/>
      <c r="FL9" s="577"/>
      <c r="FM9" s="577"/>
      <c r="FN9" s="577"/>
      <c r="FO9" s="577"/>
      <c r="FP9" s="577"/>
      <c r="FQ9" s="577"/>
      <c r="FR9" s="577"/>
      <c r="FS9" s="577"/>
      <c r="FT9" s="577"/>
      <c r="FU9" s="577"/>
      <c r="FV9" s="577"/>
      <c r="FW9" s="577"/>
      <c r="FX9" s="577"/>
      <c r="FY9" s="577"/>
      <c r="FZ9" s="577"/>
      <c r="GA9" s="577"/>
      <c r="GB9" s="577"/>
      <c r="GC9" s="577"/>
      <c r="GD9" s="577"/>
      <c r="GE9" s="577"/>
      <c r="GF9" s="577"/>
      <c r="GG9" s="577"/>
      <c r="GH9" s="577"/>
      <c r="GI9" s="577"/>
      <c r="GJ9" s="577"/>
      <c r="GK9" s="577"/>
      <c r="GL9" s="577"/>
      <c r="GM9" s="577"/>
      <c r="GN9" s="577"/>
      <c r="GO9" s="577"/>
      <c r="GP9" s="577"/>
      <c r="GQ9" s="577"/>
      <c r="GR9" s="577"/>
      <c r="GS9" s="577"/>
      <c r="GT9" s="577"/>
      <c r="GU9" s="577"/>
      <c r="GV9" s="577"/>
      <c r="GW9" s="577"/>
      <c r="GX9" s="577"/>
      <c r="GY9" s="577"/>
      <c r="GZ9" s="577"/>
      <c r="HA9" s="577"/>
      <c r="HB9" s="577"/>
      <c r="HC9" s="577"/>
      <c r="HD9" s="577"/>
      <c r="HE9" s="577"/>
      <c r="HF9" s="577"/>
      <c r="HG9" s="577"/>
      <c r="HH9" s="577"/>
      <c r="HI9" s="577"/>
      <c r="HJ9" s="577"/>
      <c r="HK9" s="577"/>
      <c r="HL9" s="577"/>
      <c r="HM9" s="577"/>
      <c r="HN9" s="577"/>
      <c r="HO9" s="577"/>
      <c r="HP9" s="577"/>
      <c r="HQ9" s="577"/>
      <c r="HR9" s="577"/>
      <c r="HS9" s="577"/>
      <c r="HT9" s="577"/>
      <c r="HU9" s="577"/>
      <c r="HV9" s="577"/>
      <c r="HW9" s="577"/>
      <c r="HX9" s="577"/>
      <c r="HY9" s="577"/>
      <c r="HZ9" s="577"/>
      <c r="IA9" s="577"/>
      <c r="IB9" s="577"/>
      <c r="IC9" s="577"/>
      <c r="ID9" s="577"/>
      <c r="IE9" s="577"/>
      <c r="IF9" s="577"/>
      <c r="IG9" s="577"/>
      <c r="IH9" s="577"/>
      <c r="II9" s="577"/>
      <c r="IJ9" s="577"/>
      <c r="IK9" s="577"/>
      <c r="IL9" s="577"/>
      <c r="IM9" s="577"/>
      <c r="IN9" s="577"/>
      <c r="IO9" s="577"/>
      <c r="IP9" s="577"/>
      <c r="IQ9" s="577"/>
      <c r="IR9" s="577"/>
      <c r="IS9" s="577"/>
      <c r="IT9" s="577"/>
      <c r="IU9" s="577"/>
      <c r="IV9" s="577"/>
      <c r="IW9" s="577"/>
      <c r="IX9" s="577"/>
      <c r="IY9" s="577"/>
      <c r="IZ9" s="577"/>
      <c r="JA9" s="577"/>
      <c r="JB9" s="577"/>
      <c r="JC9" s="577"/>
      <c r="JD9" s="577"/>
      <c r="JE9" s="577"/>
      <c r="JF9" s="577"/>
      <c r="JG9" s="577"/>
      <c r="JH9" s="577"/>
      <c r="JI9" s="577"/>
      <c r="JJ9" s="577"/>
      <c r="JK9" s="577"/>
      <c r="JL9" s="577"/>
      <c r="JM9" s="577"/>
      <c r="JN9" s="577"/>
      <c r="JO9" s="577"/>
      <c r="JP9" s="577"/>
      <c r="JQ9" s="577"/>
      <c r="JR9" s="577"/>
      <c r="JS9" s="577"/>
      <c r="JT9" s="577"/>
      <c r="JU9" s="577"/>
      <c r="JV9" s="577"/>
      <c r="JW9" s="577"/>
      <c r="JX9" s="577"/>
      <c r="JY9" s="577"/>
      <c r="JZ9" s="577"/>
      <c r="KA9" s="577"/>
      <c r="KB9" s="577"/>
      <c r="KC9" s="577"/>
      <c r="KD9" s="577"/>
      <c r="KE9" s="577"/>
      <c r="KF9" s="577"/>
      <c r="KG9" s="577"/>
      <c r="KH9" s="577"/>
      <c r="KI9" s="577"/>
      <c r="KJ9" s="577"/>
      <c r="KK9" s="577"/>
      <c r="KL9" s="577"/>
      <c r="KM9" s="577"/>
      <c r="KN9" s="577"/>
      <c r="KO9" s="577"/>
      <c r="KP9" s="577"/>
      <c r="KQ9" s="577"/>
      <c r="KR9" s="577"/>
      <c r="KS9" s="577"/>
      <c r="KT9" s="577"/>
      <c r="KU9" s="577"/>
      <c r="KV9" s="577"/>
      <c r="KW9" s="577"/>
      <c r="KX9" s="577"/>
      <c r="KY9" s="577"/>
      <c r="KZ9" s="577"/>
      <c r="LA9" s="577"/>
      <c r="LB9" s="577"/>
      <c r="LC9" s="577"/>
      <c r="LD9" s="577"/>
      <c r="LE9" s="577"/>
      <c r="LF9" s="577"/>
      <c r="LG9" s="577"/>
      <c r="LH9" s="577"/>
      <c r="LI9" s="577"/>
      <c r="LJ9" s="577"/>
      <c r="LK9" s="577"/>
      <c r="LL9" s="577"/>
      <c r="LM9" s="577"/>
      <c r="LN9" s="577"/>
      <c r="LO9" s="577"/>
      <c r="LP9" s="577"/>
      <c r="LQ9" s="577"/>
      <c r="LR9" s="577"/>
      <c r="LS9" s="577"/>
      <c r="LT9" s="577"/>
      <c r="LU9" s="577"/>
      <c r="LV9" s="577"/>
      <c r="LW9" s="577"/>
      <c r="LX9" s="577"/>
      <c r="LY9" s="577"/>
      <c r="LZ9" s="577"/>
      <c r="MA9" s="577"/>
      <c r="MB9" s="577"/>
      <c r="MC9" s="577"/>
      <c r="MD9" s="577"/>
      <c r="ME9" s="577"/>
      <c r="MF9" s="577"/>
      <c r="MG9" s="577"/>
      <c r="MH9" s="577"/>
      <c r="MI9" s="577"/>
      <c r="MJ9" s="577"/>
      <c r="MK9" s="577"/>
      <c r="ML9" s="577"/>
      <c r="MM9" s="577"/>
      <c r="MN9" s="577"/>
      <c r="MO9" s="577"/>
      <c r="MP9" s="577"/>
      <c r="MQ9" s="577"/>
      <c r="MR9" s="577"/>
      <c r="MS9" s="577"/>
      <c r="MT9" s="577"/>
      <c r="MU9" s="577"/>
      <c r="MV9" s="577"/>
      <c r="MW9" s="577"/>
      <c r="MX9" s="577"/>
      <c r="MY9" s="577"/>
      <c r="MZ9" s="577"/>
      <c r="NA9" s="577"/>
      <c r="NB9" s="577"/>
      <c r="NC9" s="577"/>
      <c r="ND9" s="577"/>
      <c r="NE9" s="577"/>
      <c r="NF9" s="577"/>
      <c r="NG9" s="577"/>
      <c r="NH9" s="577"/>
      <c r="NI9" s="577"/>
      <c r="NJ9" s="577"/>
      <c r="NK9" s="577"/>
      <c r="NL9" s="577"/>
      <c r="NM9" s="577"/>
      <c r="NN9" s="577"/>
      <c r="NO9" s="577"/>
      <c r="NP9" s="577"/>
      <c r="NQ9" s="577"/>
      <c r="NR9" s="577"/>
      <c r="NS9" s="577"/>
      <c r="NT9" s="577"/>
      <c r="NU9" s="577"/>
      <c r="NV9" s="577"/>
      <c r="NW9" s="577"/>
      <c r="NX9" s="577"/>
      <c r="NY9" s="577"/>
      <c r="NZ9" s="577"/>
      <c r="OA9" s="577"/>
      <c r="OB9" s="577"/>
      <c r="OC9" s="577"/>
      <c r="OD9" s="577"/>
      <c r="OE9" s="577"/>
      <c r="OF9" s="577"/>
      <c r="OG9" s="577"/>
      <c r="OH9" s="577"/>
      <c r="OI9" s="577"/>
      <c r="OJ9" s="577"/>
      <c r="OK9" s="577"/>
      <c r="OL9" s="577"/>
      <c r="OM9" s="577"/>
      <c r="ON9" s="577"/>
      <c r="OO9" s="577"/>
      <c r="OP9" s="577"/>
      <c r="OQ9" s="577"/>
      <c r="OR9" s="577"/>
      <c r="OS9" s="577"/>
      <c r="OT9" s="577"/>
      <c r="OU9" s="577"/>
      <c r="OV9" s="577"/>
      <c r="OW9" s="577"/>
      <c r="OX9" s="577"/>
      <c r="OY9" s="577"/>
      <c r="OZ9" s="577"/>
      <c r="PA9" s="577"/>
      <c r="PB9" s="577"/>
      <c r="PC9" s="577"/>
      <c r="PD9" s="577"/>
      <c r="PE9" s="577"/>
      <c r="PF9" s="577"/>
      <c r="PG9" s="577"/>
      <c r="PH9" s="577"/>
      <c r="PI9" s="577"/>
      <c r="PJ9" s="577"/>
      <c r="PK9" s="577"/>
      <c r="PL9" s="577"/>
      <c r="PM9" s="577"/>
      <c r="PN9" s="577"/>
      <c r="PO9" s="577"/>
      <c r="PP9" s="577"/>
      <c r="PQ9" s="577"/>
      <c r="PR9" s="577"/>
      <c r="PS9" s="577"/>
      <c r="PT9" s="577"/>
      <c r="PU9" s="577"/>
      <c r="PV9" s="577"/>
      <c r="PW9" s="577"/>
      <c r="PX9" s="577"/>
      <c r="PY9" s="577"/>
      <c r="PZ9" s="577"/>
      <c r="QA9" s="577"/>
      <c r="QB9" s="577"/>
      <c r="QC9" s="577"/>
      <c r="QD9" s="577"/>
      <c r="QE9" s="577"/>
      <c r="QF9" s="577"/>
      <c r="QG9" s="577"/>
      <c r="QH9" s="577"/>
      <c r="QI9" s="577"/>
      <c r="QJ9" s="577"/>
      <c r="QK9" s="577"/>
      <c r="QL9" s="577"/>
      <c r="QM9" s="577"/>
      <c r="QN9" s="577"/>
      <c r="QO9" s="577"/>
      <c r="QP9" s="577"/>
      <c r="QQ9" s="577"/>
      <c r="QR9" s="577"/>
      <c r="QS9" s="577"/>
      <c r="QT9" s="577"/>
      <c r="QU9" s="577"/>
      <c r="QV9" s="577"/>
      <c r="QW9" s="577"/>
      <c r="QX9" s="577"/>
      <c r="QY9" s="577"/>
      <c r="QZ9" s="577"/>
      <c r="RA9" s="577"/>
      <c r="RB9" s="577"/>
      <c r="RC9" s="577"/>
      <c r="RD9" s="577"/>
      <c r="RE9" s="577"/>
      <c r="RF9" s="577"/>
      <c r="RG9" s="577"/>
      <c r="RH9" s="577"/>
      <c r="RI9" s="577"/>
      <c r="RJ9" s="577"/>
      <c r="RK9" s="577"/>
      <c r="RL9" s="577"/>
      <c r="RM9" s="577"/>
      <c r="RN9" s="577"/>
      <c r="RO9" s="577"/>
      <c r="RP9" s="577"/>
      <c r="RQ9" s="577"/>
      <c r="RR9" s="577"/>
      <c r="RS9" s="577"/>
      <c r="RT9" s="577"/>
      <c r="RU9" s="577"/>
      <c r="RV9" s="577"/>
      <c r="RW9" s="577"/>
      <c r="RX9" s="577"/>
      <c r="RY9" s="577"/>
      <c r="RZ9" s="577"/>
      <c r="SA9" s="577"/>
      <c r="SB9" s="577"/>
      <c r="SC9" s="577"/>
      <c r="SD9" s="577"/>
      <c r="SE9" s="577"/>
      <c r="SF9" s="577"/>
      <c r="SG9" s="577"/>
      <c r="SH9" s="577"/>
      <c r="SI9" s="577"/>
      <c r="SJ9" s="577"/>
      <c r="SK9" s="577"/>
      <c r="SL9" s="577"/>
      <c r="SM9" s="577"/>
      <c r="SN9" s="577"/>
      <c r="SO9" s="577"/>
      <c r="SP9" s="577"/>
      <c r="SQ9" s="577"/>
      <c r="SR9" s="577"/>
      <c r="SS9" s="577"/>
      <c r="ST9" s="577"/>
      <c r="SU9" s="577"/>
      <c r="SV9" s="577"/>
      <c r="SW9" s="577"/>
      <c r="SX9" s="577"/>
      <c r="SY9" s="577"/>
      <c r="SZ9" s="577"/>
      <c r="TA9" s="577"/>
      <c r="TB9" s="577"/>
      <c r="TC9" s="577"/>
      <c r="TD9" s="577"/>
      <c r="TE9" s="577"/>
      <c r="TF9" s="577"/>
      <c r="TG9" s="577"/>
      <c r="TH9" s="577"/>
      <c r="TI9" s="577"/>
      <c r="TJ9" s="577"/>
      <c r="TK9" s="577"/>
      <c r="TL9" s="577"/>
      <c r="TM9" s="577"/>
      <c r="TN9" s="577"/>
      <c r="TO9" s="577"/>
      <c r="TP9" s="577"/>
      <c r="TQ9" s="577"/>
      <c r="TR9" s="577"/>
      <c r="TS9" s="577"/>
      <c r="TT9" s="577"/>
      <c r="TU9" s="577"/>
      <c r="TV9" s="577"/>
      <c r="TW9" s="577"/>
      <c r="TX9" s="577"/>
      <c r="TY9" s="577"/>
      <c r="TZ9" s="577"/>
      <c r="UA9" s="577"/>
      <c r="UB9" s="577"/>
      <c r="UC9" s="577"/>
      <c r="UD9" s="577"/>
      <c r="UE9" s="577"/>
      <c r="UF9" s="577"/>
      <c r="UG9" s="577"/>
      <c r="UH9" s="577"/>
      <c r="UI9" s="577"/>
      <c r="UJ9" s="577"/>
      <c r="UK9" s="577"/>
      <c r="UL9" s="577"/>
      <c r="UM9" s="577"/>
      <c r="UN9" s="577"/>
      <c r="UO9" s="577"/>
      <c r="UP9" s="577"/>
      <c r="UQ9" s="577"/>
      <c r="UR9" s="577"/>
      <c r="US9" s="577"/>
      <c r="UT9" s="577"/>
      <c r="UU9" s="577"/>
      <c r="UV9" s="577"/>
      <c r="UW9" s="577"/>
      <c r="UX9" s="577"/>
      <c r="UY9" s="577"/>
      <c r="UZ9" s="577"/>
      <c r="VA9" s="577"/>
      <c r="VB9" s="577"/>
      <c r="VC9" s="577"/>
      <c r="VD9" s="577"/>
      <c r="VE9" s="577"/>
      <c r="VF9" s="577"/>
      <c r="VG9" s="577"/>
      <c r="VH9" s="577"/>
      <c r="VI9" s="577"/>
      <c r="VJ9" s="577"/>
      <c r="VK9" s="577"/>
      <c r="VL9" s="577"/>
      <c r="VM9" s="577"/>
      <c r="VN9" s="577"/>
      <c r="VO9" s="577"/>
      <c r="VP9" s="577"/>
      <c r="VQ9" s="577"/>
      <c r="VR9" s="577"/>
      <c r="VS9" s="577"/>
      <c r="VT9" s="577"/>
      <c r="VU9" s="577"/>
      <c r="VV9" s="577"/>
      <c r="VW9" s="577"/>
      <c r="VX9" s="577"/>
      <c r="VY9" s="577"/>
      <c r="VZ9" s="577"/>
      <c r="WA9" s="577"/>
      <c r="WB9" s="577"/>
      <c r="WC9" s="577"/>
      <c r="WD9" s="577"/>
      <c r="WE9" s="577"/>
      <c r="WF9" s="577"/>
      <c r="WG9" s="577"/>
      <c r="WH9" s="577"/>
      <c r="WI9" s="577"/>
      <c r="WJ9" s="577"/>
      <c r="WK9" s="577"/>
      <c r="WL9" s="577"/>
      <c r="WM9" s="577"/>
      <c r="WN9" s="577"/>
      <c r="WO9" s="577"/>
      <c r="WP9" s="577"/>
      <c r="WQ9" s="577"/>
      <c r="WR9" s="577"/>
      <c r="WS9" s="577"/>
      <c r="WT9" s="577"/>
      <c r="WU9" s="577"/>
      <c r="WV9" s="577"/>
      <c r="WW9" s="577"/>
      <c r="WX9" s="577"/>
      <c r="WY9" s="577"/>
      <c r="WZ9" s="577"/>
      <c r="XA9" s="577"/>
      <c r="XB9" s="577"/>
      <c r="XC9" s="577"/>
      <c r="XD9" s="577"/>
      <c r="XE9" s="577"/>
      <c r="XF9" s="577"/>
      <c r="XG9" s="577"/>
      <c r="XH9" s="577"/>
      <c r="XI9" s="577"/>
      <c r="XJ9" s="577"/>
      <c r="XK9" s="577"/>
      <c r="XL9" s="577"/>
      <c r="XM9" s="577"/>
      <c r="XN9" s="577"/>
      <c r="XO9" s="577"/>
      <c r="XP9" s="577"/>
      <c r="XQ9" s="577"/>
      <c r="XR9" s="577"/>
      <c r="XS9" s="577"/>
      <c r="XT9" s="577"/>
      <c r="XU9" s="577"/>
      <c r="XV9" s="577"/>
      <c r="XW9" s="577"/>
      <c r="XX9" s="577"/>
      <c r="XY9" s="577"/>
      <c r="XZ9" s="577"/>
      <c r="YA9" s="577"/>
      <c r="YB9" s="577"/>
      <c r="YC9" s="577"/>
      <c r="YD9" s="577"/>
      <c r="YE9" s="577"/>
      <c r="YF9" s="577"/>
      <c r="YG9" s="577"/>
      <c r="YH9" s="577"/>
      <c r="YI9" s="577"/>
      <c r="YJ9" s="577"/>
      <c r="YK9" s="577"/>
      <c r="YL9" s="577"/>
      <c r="YM9" s="577"/>
      <c r="YN9" s="577"/>
      <c r="YO9" s="577"/>
      <c r="YP9" s="577"/>
      <c r="YQ9" s="577"/>
      <c r="YR9" s="577"/>
      <c r="YS9" s="577"/>
      <c r="YT9" s="577"/>
      <c r="YU9" s="577"/>
      <c r="YV9" s="577"/>
      <c r="YW9" s="577"/>
      <c r="YX9" s="577"/>
      <c r="YY9" s="577"/>
      <c r="YZ9" s="577"/>
      <c r="ZA9" s="577"/>
      <c r="ZB9" s="577"/>
      <c r="ZC9" s="577"/>
      <c r="ZD9" s="577"/>
      <c r="ZE9" s="577"/>
      <c r="ZF9" s="577"/>
      <c r="ZG9" s="577"/>
      <c r="ZH9" s="577"/>
      <c r="ZI9" s="577"/>
      <c r="ZJ9" s="577"/>
      <c r="ZK9" s="577"/>
      <c r="ZL9" s="577"/>
      <c r="ZM9" s="577"/>
      <c r="ZN9" s="577"/>
      <c r="ZO9" s="577"/>
      <c r="ZP9" s="577"/>
      <c r="ZQ9" s="577"/>
      <c r="ZR9" s="577"/>
      <c r="ZS9" s="577"/>
      <c r="ZT9" s="577"/>
      <c r="ZU9" s="577"/>
      <c r="ZV9" s="577"/>
      <c r="ZW9" s="577"/>
      <c r="ZX9" s="577"/>
      <c r="ZY9" s="577"/>
      <c r="ZZ9" s="577"/>
      <c r="AAA9" s="577"/>
      <c r="AAB9" s="577"/>
      <c r="AAC9" s="577"/>
      <c r="AAD9" s="577"/>
      <c r="AAE9" s="577"/>
      <c r="AAF9" s="577"/>
      <c r="AAG9" s="577"/>
      <c r="AAH9" s="577"/>
      <c r="AAI9" s="577"/>
      <c r="AAJ9" s="577"/>
      <c r="AAK9" s="577"/>
      <c r="AAL9" s="577"/>
      <c r="AAM9" s="577"/>
      <c r="AAN9" s="577"/>
      <c r="AAO9" s="577"/>
      <c r="AAP9" s="577"/>
      <c r="AAQ9" s="577"/>
      <c r="AAR9" s="577"/>
      <c r="AAS9" s="577"/>
      <c r="AAT9" s="577"/>
      <c r="AAU9" s="577"/>
      <c r="AAV9" s="577"/>
      <c r="AAW9" s="577"/>
      <c r="AAX9" s="577"/>
      <c r="AAY9" s="577"/>
      <c r="AAZ9" s="577"/>
      <c r="ABA9" s="577"/>
      <c r="ABB9" s="577"/>
      <c r="ABC9" s="577"/>
      <c r="ABD9" s="577"/>
      <c r="ABE9" s="577"/>
      <c r="ABF9" s="577"/>
      <c r="ABG9" s="577"/>
      <c r="ABH9" s="577"/>
      <c r="ABI9" s="577"/>
      <c r="ABJ9" s="577"/>
      <c r="ABK9" s="577"/>
      <c r="ABL9" s="577"/>
      <c r="ABM9" s="577"/>
      <c r="ABN9" s="577"/>
      <c r="ABO9" s="577"/>
      <c r="ABP9" s="577"/>
      <c r="ABQ9" s="577"/>
      <c r="ABR9" s="577"/>
      <c r="ABS9" s="577"/>
      <c r="ABT9" s="577"/>
      <c r="ABU9" s="577"/>
      <c r="ABV9" s="577"/>
      <c r="ABW9" s="577"/>
      <c r="ABX9" s="577"/>
      <c r="ABY9" s="577"/>
      <c r="ABZ9" s="577"/>
      <c r="ACA9" s="577"/>
      <c r="ACB9" s="577"/>
      <c r="ACC9" s="577"/>
      <c r="ACD9" s="577"/>
      <c r="ACE9" s="577"/>
      <c r="ACF9" s="577"/>
      <c r="ACG9" s="577"/>
      <c r="ACH9" s="577"/>
      <c r="ACI9" s="577"/>
      <c r="ACJ9" s="577"/>
      <c r="ACK9" s="577"/>
      <c r="ACL9" s="577"/>
      <c r="ACM9" s="577"/>
      <c r="ACN9" s="577"/>
      <c r="ACO9" s="577"/>
      <c r="ACP9" s="577"/>
      <c r="ACQ9" s="577"/>
      <c r="ACR9" s="577"/>
      <c r="ACS9" s="577"/>
      <c r="ACT9" s="577"/>
      <c r="ACU9" s="577"/>
      <c r="ACV9" s="577"/>
      <c r="ACW9" s="577"/>
      <c r="ACX9" s="577"/>
      <c r="ACY9" s="577"/>
      <c r="ACZ9" s="577"/>
      <c r="ADA9" s="577"/>
      <c r="ADB9" s="577"/>
      <c r="ADC9" s="577"/>
      <c r="ADD9" s="577"/>
      <c r="ADE9" s="577"/>
      <c r="ADF9" s="577"/>
      <c r="ADG9" s="577"/>
      <c r="ADH9" s="577"/>
      <c r="ADI9" s="577"/>
      <c r="ADJ9" s="577"/>
      <c r="ADK9" s="577"/>
      <c r="ADL9" s="577"/>
      <c r="ADM9" s="577"/>
      <c r="ADN9" s="577"/>
      <c r="ADO9" s="577"/>
      <c r="ADP9" s="577"/>
      <c r="ADQ9" s="577"/>
      <c r="ADR9" s="577"/>
      <c r="ADS9" s="577"/>
      <c r="ADT9" s="577"/>
      <c r="ADU9" s="577"/>
      <c r="ADV9" s="577"/>
      <c r="ADW9" s="577"/>
      <c r="ADX9" s="577"/>
      <c r="ADY9" s="577"/>
      <c r="ADZ9" s="577"/>
      <c r="AEA9" s="577"/>
      <c r="AEB9" s="577"/>
      <c r="AEC9" s="577"/>
      <c r="AED9" s="577"/>
      <c r="AEE9" s="577"/>
      <c r="AEF9" s="577"/>
      <c r="AEG9" s="577"/>
      <c r="AEH9" s="577"/>
      <c r="AEI9" s="577"/>
      <c r="AEJ9" s="577"/>
      <c r="AEK9" s="577"/>
      <c r="AEL9" s="577"/>
      <c r="AEM9" s="577"/>
      <c r="AEN9" s="577"/>
      <c r="AEO9" s="577"/>
      <c r="AEP9" s="577"/>
      <c r="AEQ9" s="577"/>
      <c r="AER9" s="577"/>
      <c r="AES9" s="577"/>
      <c r="AET9" s="577"/>
      <c r="AEU9" s="577"/>
      <c r="AEV9" s="577"/>
      <c r="AEW9" s="577"/>
      <c r="AEX9" s="577"/>
      <c r="AEY9" s="577"/>
      <c r="AEZ9" s="577"/>
      <c r="AFA9" s="577"/>
      <c r="AFB9" s="577"/>
      <c r="AFC9" s="577"/>
      <c r="AFD9" s="577"/>
      <c r="AFE9" s="577"/>
      <c r="AFF9" s="577"/>
      <c r="AFG9" s="577"/>
      <c r="AFH9" s="577"/>
      <c r="AFI9" s="577"/>
      <c r="AFJ9" s="577"/>
      <c r="AFK9" s="577"/>
      <c r="AFL9" s="577"/>
      <c r="AFM9" s="577"/>
      <c r="AFN9" s="577"/>
      <c r="AFO9" s="577"/>
      <c r="AFP9" s="577"/>
      <c r="AFQ9" s="577"/>
      <c r="AFR9" s="577"/>
      <c r="AFS9" s="577"/>
      <c r="AFT9" s="577"/>
      <c r="AFU9" s="577"/>
      <c r="AFV9" s="577"/>
      <c r="AFW9" s="577"/>
      <c r="AFX9" s="577"/>
      <c r="AFY9" s="577"/>
      <c r="AFZ9" s="577"/>
      <c r="AGA9" s="577"/>
      <c r="AGB9" s="577"/>
      <c r="AGC9" s="577"/>
      <c r="AGD9" s="577"/>
      <c r="AGE9" s="577"/>
      <c r="AGF9" s="577"/>
      <c r="AGG9" s="577"/>
      <c r="AGH9" s="577"/>
      <c r="AGI9" s="577"/>
      <c r="AGJ9" s="577"/>
      <c r="AGK9" s="577"/>
      <c r="AGL9" s="577"/>
      <c r="AGM9" s="577"/>
      <c r="AGN9" s="577"/>
      <c r="AGO9" s="577"/>
      <c r="AGP9" s="577"/>
      <c r="AGQ9" s="577"/>
      <c r="AGR9" s="577"/>
      <c r="AGS9" s="577"/>
      <c r="AGT9" s="577"/>
      <c r="AGU9" s="577"/>
      <c r="AGV9" s="577"/>
      <c r="AGW9" s="577"/>
      <c r="AGX9" s="577"/>
      <c r="AGY9" s="577"/>
      <c r="AGZ9" s="577"/>
      <c r="AHA9" s="577"/>
      <c r="AHB9" s="577"/>
      <c r="AHC9" s="577"/>
      <c r="AHD9" s="577"/>
      <c r="AHE9" s="577"/>
      <c r="AHF9" s="577"/>
      <c r="AHG9" s="577"/>
      <c r="AHH9" s="577"/>
      <c r="AHI9" s="577"/>
      <c r="AHJ9" s="577"/>
      <c r="AHK9" s="577"/>
      <c r="AHL9" s="577"/>
      <c r="AHM9" s="577"/>
      <c r="AHN9" s="577"/>
      <c r="AHO9" s="577"/>
      <c r="AHP9" s="577"/>
      <c r="AHQ9" s="577"/>
      <c r="AHR9" s="577"/>
      <c r="AHS9" s="577"/>
      <c r="AHT9" s="577"/>
      <c r="AHU9" s="577"/>
      <c r="AHV9" s="577"/>
      <c r="AHW9" s="577"/>
      <c r="AHX9" s="577"/>
      <c r="AHY9" s="577"/>
      <c r="AHZ9" s="577"/>
      <c r="AIA9" s="577"/>
      <c r="AIB9" s="577"/>
      <c r="AIC9" s="577"/>
      <c r="AID9" s="577"/>
      <c r="AIE9" s="577"/>
      <c r="AIF9" s="577"/>
      <c r="AIG9" s="577"/>
      <c r="AIH9" s="577"/>
      <c r="AII9" s="577"/>
      <c r="AIJ9" s="577"/>
      <c r="AIK9" s="577"/>
      <c r="AIL9" s="577"/>
      <c r="AIM9" s="577"/>
      <c r="AIN9" s="577"/>
      <c r="AIO9" s="577"/>
      <c r="AIP9" s="577"/>
      <c r="AIQ9" s="577"/>
      <c r="AIR9" s="577"/>
      <c r="AIS9" s="577"/>
      <c r="AIT9" s="577"/>
      <c r="AIU9" s="577"/>
      <c r="AIV9" s="577"/>
      <c r="AIW9" s="577"/>
      <c r="AIX9" s="624"/>
      <c r="ANJ9" s="623"/>
      <c r="ANK9" s="577"/>
      <c r="ANL9" s="577"/>
      <c r="ANM9" s="577"/>
      <c r="ANN9" s="577"/>
      <c r="ANO9" s="577"/>
      <c r="ANP9" s="577"/>
      <c r="ANQ9" s="577"/>
      <c r="ANR9" s="577"/>
      <c r="ANS9" s="577"/>
      <c r="ANT9" s="577"/>
      <c r="ANU9" s="577"/>
      <c r="ANV9" s="577"/>
      <c r="ANW9" s="577"/>
      <c r="ANX9" s="577"/>
      <c r="ANY9" s="577"/>
      <c r="ANZ9" s="577"/>
      <c r="AOA9" s="577"/>
      <c r="AOB9" s="577"/>
      <c r="AOC9" s="577"/>
      <c r="AOD9" s="577"/>
      <c r="AOE9" s="577"/>
      <c r="AOF9" s="577"/>
      <c r="AOG9" s="577"/>
      <c r="AOH9" s="577"/>
      <c r="AOI9" s="577"/>
      <c r="AOJ9" s="577"/>
      <c r="AOK9" s="577"/>
      <c r="AOL9" s="577"/>
      <c r="AOM9" s="577"/>
      <c r="AON9" s="577"/>
      <c r="AOO9" s="577"/>
      <c r="AOP9" s="577"/>
      <c r="AOQ9" s="577"/>
      <c r="AOR9" s="577"/>
      <c r="AOS9" s="577"/>
      <c r="AOT9" s="577"/>
      <c r="AOU9" s="577"/>
      <c r="AOV9" s="577"/>
      <c r="AOW9" s="577"/>
      <c r="AOX9" s="577"/>
      <c r="AOY9" s="577"/>
      <c r="AOZ9" s="577"/>
      <c r="APA9" s="577"/>
      <c r="APB9" s="577"/>
      <c r="APC9" s="577"/>
      <c r="APD9" s="577"/>
      <c r="APE9" s="577"/>
      <c r="APF9" s="577"/>
      <c r="APG9" s="577"/>
      <c r="APH9" s="577"/>
      <c r="API9" s="577"/>
      <c r="APJ9" s="577"/>
      <c r="APK9" s="577"/>
      <c r="APL9" s="577"/>
      <c r="APM9" s="577"/>
      <c r="APN9" s="577"/>
      <c r="APO9" s="577"/>
      <c r="APP9" s="577"/>
      <c r="APQ9" s="577"/>
      <c r="APR9" s="577"/>
      <c r="APS9" s="577"/>
      <c r="APT9" s="577"/>
      <c r="APU9" s="577"/>
      <c r="APV9" s="577"/>
      <c r="APW9" s="577"/>
      <c r="APX9" s="577"/>
      <c r="APY9" s="577"/>
      <c r="APZ9" s="577"/>
      <c r="AQA9" s="577"/>
      <c r="AQB9" s="577"/>
      <c r="AQC9" s="577"/>
      <c r="AQD9" s="577"/>
      <c r="AQE9" s="577"/>
      <c r="AQF9" s="577"/>
      <c r="AQG9" s="577"/>
      <c r="AQH9" s="577"/>
      <c r="AQI9" s="577"/>
      <c r="AQJ9" s="577"/>
      <c r="AQK9" s="577"/>
      <c r="AQL9" s="577"/>
      <c r="AQM9" s="577"/>
      <c r="AQN9" s="577"/>
      <c r="AQO9" s="577"/>
      <c r="AQP9" s="577"/>
      <c r="AQQ9" s="577"/>
      <c r="AQR9" s="577"/>
      <c r="AQS9" s="577"/>
      <c r="AQT9" s="577"/>
      <c r="AQU9" s="577"/>
      <c r="AQV9" s="577"/>
      <c r="AQW9" s="577"/>
      <c r="AQX9" s="577"/>
      <c r="AQY9" s="577"/>
      <c r="AQZ9" s="577"/>
      <c r="ARA9" s="577"/>
      <c r="ARB9" s="577"/>
      <c r="ARC9" s="577"/>
      <c r="ARD9" s="577"/>
      <c r="ARE9" s="577"/>
      <c r="ARF9" s="577"/>
      <c r="ARG9" s="577"/>
      <c r="ARH9" s="577"/>
      <c r="ARI9" s="577"/>
      <c r="ARJ9" s="577"/>
      <c r="ARK9" s="577"/>
      <c r="ARL9" s="577"/>
      <c r="ARM9" s="577"/>
      <c r="ARN9" s="577"/>
      <c r="ARO9" s="577"/>
      <c r="ARP9" s="577"/>
      <c r="ARQ9" s="577"/>
      <c r="ARR9" s="577"/>
      <c r="ARS9" s="577"/>
      <c r="ART9" s="577"/>
      <c r="ARU9" s="577"/>
      <c r="ARV9" s="577"/>
      <c r="ARW9" s="577"/>
      <c r="ARX9" s="577"/>
      <c r="ARY9" s="577"/>
      <c r="ARZ9" s="577"/>
      <c r="ASA9" s="577"/>
      <c r="ASB9" s="577"/>
      <c r="ASC9" s="577"/>
      <c r="ASD9" s="577"/>
      <c r="ASE9" s="577"/>
      <c r="ASF9" s="577"/>
      <c r="ASG9" s="577"/>
      <c r="ASH9" s="577"/>
      <c r="ASI9" s="577"/>
      <c r="ASJ9" s="577"/>
      <c r="ASK9" s="577"/>
      <c r="ASL9" s="577"/>
      <c r="ASM9" s="577"/>
      <c r="ASN9" s="577"/>
      <c r="ASO9" s="577"/>
      <c r="ASP9" s="577"/>
      <c r="ASQ9" s="577"/>
      <c r="ASR9" s="577"/>
      <c r="ASS9" s="577"/>
      <c r="AST9" s="577"/>
      <c r="ASU9" s="577"/>
      <c r="ASV9" s="577"/>
      <c r="ASW9" s="577"/>
      <c r="ASX9" s="577"/>
      <c r="ASY9" s="577"/>
      <c r="ASZ9" s="577"/>
      <c r="ATA9" s="577"/>
      <c r="ATB9" s="577"/>
      <c r="ATC9" s="577"/>
      <c r="ATD9" s="577"/>
      <c r="ATE9" s="577"/>
      <c r="ATF9" s="577"/>
      <c r="ATG9" s="577"/>
      <c r="ATH9" s="577"/>
      <c r="ATI9" s="577"/>
      <c r="ATJ9" s="577"/>
      <c r="ATK9" s="577"/>
      <c r="ATL9" s="577"/>
      <c r="ATM9" s="577"/>
      <c r="ATN9" s="577"/>
      <c r="ATO9" s="577"/>
      <c r="ATP9" s="577"/>
      <c r="ATQ9" s="577"/>
      <c r="ATR9" s="577"/>
      <c r="ATS9" s="577"/>
      <c r="ATT9" s="577"/>
      <c r="ATU9" s="577"/>
      <c r="ATV9" s="577"/>
      <c r="ATW9" s="577"/>
      <c r="ATX9" s="577"/>
      <c r="ATY9" s="577"/>
      <c r="ATZ9" s="577"/>
      <c r="AUA9" s="577"/>
      <c r="AUB9" s="577"/>
      <c r="AUC9" s="577"/>
      <c r="AUD9" s="577"/>
      <c r="AUE9" s="577"/>
      <c r="AUF9" s="577"/>
      <c r="AUG9" s="577"/>
      <c r="AUH9" s="577"/>
      <c r="AUI9" s="577"/>
      <c r="AUJ9" s="577"/>
      <c r="AUK9" s="577"/>
      <c r="AUL9" s="577"/>
      <c r="AUM9" s="577"/>
      <c r="AUN9" s="577"/>
      <c r="AUO9" s="577"/>
      <c r="AUP9" s="577"/>
      <c r="AUQ9" s="577"/>
      <c r="AUR9" s="577"/>
      <c r="AUS9" s="577"/>
      <c r="AUT9" s="577"/>
      <c r="AUU9" s="577"/>
      <c r="AUV9" s="577"/>
      <c r="AUW9" s="577"/>
      <c r="AUX9" s="577"/>
      <c r="AUY9" s="577"/>
      <c r="AUZ9" s="577"/>
      <c r="AVA9" s="577"/>
      <c r="AVB9" s="577"/>
      <c r="AVC9" s="577"/>
      <c r="AVD9" s="577"/>
      <c r="AVE9" s="577"/>
      <c r="AVF9" s="577"/>
      <c r="AVG9" s="577"/>
      <c r="AVH9" s="577"/>
      <c r="AVI9" s="577"/>
      <c r="AVJ9" s="577"/>
      <c r="AVK9" s="577"/>
      <c r="AVL9" s="577"/>
      <c r="AVM9" s="577"/>
      <c r="AVN9" s="577"/>
      <c r="AVO9" s="577"/>
      <c r="AVP9" s="577"/>
      <c r="AVQ9" s="577"/>
      <c r="AVR9" s="577"/>
      <c r="AVS9" s="577"/>
      <c r="AVT9" s="577"/>
      <c r="AVU9" s="577"/>
      <c r="AVV9" s="577"/>
      <c r="AVW9" s="577"/>
      <c r="AVX9" s="577"/>
      <c r="AVY9" s="577"/>
      <c r="AVZ9" s="577"/>
      <c r="AWA9" s="577"/>
      <c r="AWB9" s="577"/>
      <c r="AWC9" s="577"/>
      <c r="AWD9" s="577"/>
      <c r="AWE9" s="577"/>
      <c r="AWF9" s="577"/>
      <c r="AWG9" s="577"/>
      <c r="AWH9" s="577"/>
      <c r="AWI9" s="577"/>
      <c r="AWJ9" s="577"/>
      <c r="AWK9" s="577"/>
      <c r="AWL9" s="577"/>
      <c r="AWM9" s="577"/>
      <c r="AWN9" s="577"/>
      <c r="AWO9" s="577"/>
      <c r="AWP9" s="577"/>
      <c r="AWQ9" s="577"/>
      <c r="AWR9" s="577"/>
      <c r="AWS9" s="577"/>
      <c r="AWT9" s="577"/>
      <c r="AWU9" s="577"/>
      <c r="AWV9" s="577"/>
      <c r="AWW9" s="577"/>
      <c r="AWX9" s="577"/>
      <c r="AWY9" s="577"/>
      <c r="AWZ9" s="577"/>
      <c r="AXA9" s="577"/>
      <c r="AXB9" s="577"/>
      <c r="AXC9" s="577"/>
      <c r="AXD9" s="577"/>
      <c r="AXE9" s="577"/>
      <c r="AXF9" s="577"/>
      <c r="AXG9" s="577"/>
      <c r="AXH9" s="577"/>
      <c r="AXI9" s="577"/>
      <c r="AXJ9" s="577"/>
      <c r="AXK9" s="577"/>
      <c r="AXL9" s="577"/>
      <c r="AXM9" s="577"/>
      <c r="AXN9" s="577"/>
      <c r="AXO9" s="577"/>
      <c r="AXP9" s="577"/>
      <c r="AXQ9" s="577"/>
      <c r="AXR9" s="577"/>
      <c r="AXS9" s="577"/>
      <c r="AXT9" s="577"/>
      <c r="AXU9" s="577"/>
      <c r="AXV9" s="577"/>
      <c r="AXW9" s="577"/>
      <c r="AXX9" s="577"/>
      <c r="AXY9" s="577"/>
      <c r="AXZ9" s="577"/>
      <c r="AYA9" s="577"/>
      <c r="AYB9" s="577"/>
      <c r="AYC9" s="577"/>
      <c r="AYD9" s="577"/>
      <c r="AYE9" s="577"/>
      <c r="AYF9" s="577"/>
      <c r="AYG9" s="577"/>
      <c r="AYH9" s="577"/>
      <c r="AYI9" s="577"/>
      <c r="AYJ9" s="577"/>
      <c r="AYK9" s="577"/>
      <c r="AYL9" s="577"/>
      <c r="AYM9" s="577"/>
      <c r="AYN9" s="577"/>
      <c r="AYO9" s="577"/>
      <c r="AYP9" s="577"/>
      <c r="AYQ9" s="577"/>
      <c r="AYR9" s="577"/>
      <c r="AYS9" s="577"/>
      <c r="AYT9" s="577"/>
      <c r="AYU9" s="577"/>
      <c r="AYV9" s="577"/>
      <c r="AYW9" s="577"/>
      <c r="AYX9" s="577"/>
      <c r="AYY9" s="577"/>
      <c r="AYZ9" s="577"/>
      <c r="AZA9" s="577"/>
      <c r="AZB9" s="577"/>
      <c r="AZC9" s="577"/>
      <c r="AZD9" s="577"/>
      <c r="AZE9" s="577"/>
      <c r="AZF9" s="577"/>
      <c r="AZG9" s="577"/>
      <c r="AZH9" s="577"/>
      <c r="AZI9" s="577"/>
      <c r="AZJ9" s="577"/>
      <c r="AZK9" s="577"/>
      <c r="AZL9" s="577"/>
      <c r="AZM9" s="577"/>
      <c r="AZN9" s="577"/>
      <c r="AZO9" s="577"/>
      <c r="AZP9" s="577"/>
      <c r="AZQ9" s="577"/>
      <c r="AZR9" s="577"/>
      <c r="AZS9" s="577"/>
      <c r="AZT9" s="577"/>
      <c r="AZU9" s="577"/>
      <c r="AZV9" s="577"/>
      <c r="AZW9" s="577"/>
      <c r="AZX9" s="577"/>
      <c r="AZY9" s="577"/>
      <c r="AZZ9" s="577"/>
      <c r="BAA9" s="577"/>
      <c r="BAB9" s="577"/>
      <c r="BAC9" s="577"/>
      <c r="BAD9" s="577"/>
      <c r="BAE9" s="577"/>
      <c r="BAF9" s="577"/>
      <c r="BAG9" s="577"/>
      <c r="BAH9" s="577"/>
      <c r="BAI9" s="577"/>
      <c r="BAJ9" s="577"/>
      <c r="BAK9" s="577"/>
      <c r="BAL9" s="577"/>
      <c r="BAM9" s="577"/>
      <c r="BAN9" s="577"/>
      <c r="BAO9" s="577"/>
      <c r="BAP9" s="577"/>
      <c r="BAQ9" s="577"/>
      <c r="BAR9" s="577"/>
      <c r="BAS9" s="577"/>
      <c r="BAT9" s="577"/>
      <c r="BAU9" s="577"/>
      <c r="BAV9" s="577"/>
      <c r="BAW9" s="577"/>
      <c r="BAX9" s="577"/>
      <c r="BAY9" s="577"/>
      <c r="BAZ9" s="577"/>
      <c r="BBA9" s="577"/>
      <c r="BBB9" s="577"/>
      <c r="BBC9" s="577"/>
      <c r="BBD9" s="577"/>
      <c r="BBE9" s="577"/>
      <c r="BBF9" s="577"/>
      <c r="BBG9" s="577"/>
      <c r="BBH9" s="577"/>
      <c r="BBI9" s="577"/>
      <c r="BBJ9" s="577"/>
      <c r="BBK9" s="577"/>
      <c r="BBL9" s="577"/>
      <c r="BBM9" s="577"/>
      <c r="BBN9" s="577"/>
      <c r="BBO9" s="577"/>
      <c r="BBP9" s="577"/>
      <c r="BBQ9" s="577"/>
      <c r="BBR9" s="577"/>
      <c r="BBS9" s="577"/>
      <c r="BBT9" s="577"/>
      <c r="BBU9" s="577"/>
      <c r="BBV9" s="577"/>
      <c r="BBW9" s="577"/>
      <c r="BBX9" s="577"/>
      <c r="BBY9" s="577"/>
      <c r="BBZ9" s="577"/>
      <c r="BCA9" s="577"/>
      <c r="BCB9" s="577"/>
      <c r="BCC9" s="577"/>
      <c r="BCD9" s="577"/>
      <c r="BCE9" s="577"/>
      <c r="BCF9" s="577"/>
      <c r="BCG9" s="577"/>
      <c r="BCH9" s="577"/>
      <c r="BCI9" s="577"/>
      <c r="BCJ9" s="577"/>
      <c r="BCK9" s="577"/>
      <c r="BCL9" s="577"/>
      <c r="BCM9" s="577"/>
      <c r="BCN9" s="577"/>
      <c r="BCO9" s="577"/>
      <c r="BCP9" s="577"/>
      <c r="BCQ9" s="577"/>
      <c r="BCR9" s="577"/>
      <c r="BCS9" s="577"/>
      <c r="BCT9" s="577"/>
      <c r="BCU9" s="577"/>
      <c r="BCV9" s="577"/>
      <c r="BCW9" s="577"/>
      <c r="BCX9" s="577"/>
      <c r="BCY9" s="577"/>
      <c r="BCZ9" s="577"/>
      <c r="BDA9" s="577"/>
      <c r="BDB9" s="577"/>
      <c r="BDC9" s="577"/>
      <c r="BDD9" s="577"/>
      <c r="BDE9" s="577"/>
      <c r="BDF9" s="577"/>
      <c r="BDG9" s="577"/>
      <c r="BDH9" s="577"/>
      <c r="BDI9" s="577"/>
      <c r="BDJ9" s="577"/>
      <c r="BDK9" s="577"/>
      <c r="BDL9" s="577"/>
      <c r="BDM9" s="577"/>
      <c r="BDN9" s="577"/>
      <c r="BDO9" s="577"/>
      <c r="BDP9" s="577"/>
      <c r="BDQ9" s="577"/>
      <c r="BDR9" s="577"/>
      <c r="BDS9" s="577"/>
      <c r="BDT9" s="577"/>
      <c r="BDU9" s="577"/>
      <c r="BDV9" s="577"/>
      <c r="BDW9" s="577"/>
      <c r="BDX9" s="577"/>
      <c r="BDY9" s="577"/>
      <c r="BDZ9" s="577"/>
      <c r="BEA9" s="577"/>
      <c r="BEB9" s="577"/>
      <c r="BEC9" s="577"/>
      <c r="BED9" s="577"/>
      <c r="BEE9" s="577"/>
      <c r="BEF9" s="577"/>
      <c r="BEG9" s="577"/>
      <c r="BEH9" s="577"/>
      <c r="BEI9" s="577"/>
      <c r="BEJ9" s="577"/>
      <c r="BEK9" s="577"/>
      <c r="BEL9" s="577"/>
      <c r="BEM9" s="577"/>
      <c r="BEN9" s="577"/>
      <c r="BEO9" s="577"/>
      <c r="BEP9" s="577"/>
      <c r="BEQ9" s="577"/>
      <c r="BER9" s="577"/>
      <c r="BES9" s="577"/>
      <c r="BET9" s="577"/>
      <c r="BEU9" s="577"/>
      <c r="BEV9" s="577"/>
      <c r="BEW9" s="577"/>
      <c r="BEX9" s="577"/>
      <c r="BEY9" s="577"/>
      <c r="BEZ9" s="577"/>
      <c r="BFA9" s="577"/>
      <c r="BFB9" s="577"/>
      <c r="BFC9" s="577"/>
      <c r="BFD9" s="577"/>
      <c r="BFE9" s="577"/>
      <c r="BFF9" s="577"/>
      <c r="BFG9" s="577"/>
      <c r="BFH9" s="577"/>
      <c r="BFI9" s="577"/>
      <c r="BFJ9" s="577"/>
      <c r="BFK9" s="577"/>
      <c r="BFL9" s="577"/>
      <c r="BFM9" s="577"/>
      <c r="BFN9" s="577"/>
      <c r="BFO9" s="577"/>
      <c r="BFP9" s="577"/>
      <c r="BFQ9" s="577"/>
      <c r="BFR9" s="577"/>
      <c r="BFS9" s="577"/>
      <c r="BFT9" s="577"/>
      <c r="BFU9" s="577"/>
      <c r="BFV9" s="577"/>
      <c r="BFW9" s="577"/>
      <c r="BFX9" s="577"/>
      <c r="BFY9" s="577"/>
      <c r="BFZ9" s="577"/>
      <c r="BGA9" s="577"/>
      <c r="BGB9" s="577"/>
      <c r="BGC9" s="577"/>
      <c r="BGD9" s="577"/>
      <c r="BGE9" s="577"/>
      <c r="BGF9" s="577"/>
      <c r="BGG9" s="577"/>
      <c r="BGH9" s="577"/>
      <c r="BGI9" s="577"/>
      <c r="BGJ9" s="577"/>
      <c r="BGK9" s="577"/>
      <c r="BGL9" s="577"/>
      <c r="BGM9" s="577"/>
      <c r="BGN9" s="577"/>
      <c r="BGO9" s="577"/>
      <c r="BGP9" s="577"/>
      <c r="BGQ9" s="577"/>
      <c r="BGR9" s="577"/>
      <c r="BGS9" s="577"/>
      <c r="BGT9" s="577"/>
      <c r="BGU9" s="577"/>
      <c r="BGV9" s="577"/>
      <c r="BGW9" s="577"/>
      <c r="BGX9" s="577"/>
      <c r="BGY9" s="577"/>
      <c r="BGZ9" s="577"/>
      <c r="BHA9" s="577"/>
      <c r="BHB9" s="577"/>
      <c r="BHC9" s="577"/>
      <c r="BHD9" s="577"/>
      <c r="BHE9" s="577"/>
      <c r="BHF9" s="577"/>
      <c r="BHG9" s="577"/>
      <c r="BHH9" s="577"/>
      <c r="BHI9" s="577"/>
      <c r="BHJ9" s="577"/>
      <c r="BHK9" s="577"/>
      <c r="BHL9" s="577"/>
      <c r="BHM9" s="577"/>
      <c r="BHN9" s="577"/>
      <c r="BHO9" s="577"/>
      <c r="BHP9" s="577"/>
      <c r="BHQ9" s="577"/>
      <c r="BHR9" s="577"/>
      <c r="BHS9" s="577"/>
      <c r="BHT9" s="577"/>
      <c r="BHU9" s="577"/>
      <c r="BHV9" s="577"/>
      <c r="BHW9" s="577"/>
      <c r="BHX9" s="577"/>
      <c r="BHY9" s="577"/>
      <c r="BHZ9" s="577"/>
      <c r="BIA9" s="577"/>
      <c r="BIB9" s="577"/>
      <c r="BIC9" s="577"/>
      <c r="BID9" s="577"/>
      <c r="BIE9" s="577"/>
      <c r="BIF9" s="577"/>
      <c r="BIG9" s="577"/>
      <c r="BIH9" s="577"/>
      <c r="BII9" s="577"/>
      <c r="BIJ9" s="577"/>
      <c r="BIK9" s="577"/>
      <c r="BIL9" s="577"/>
      <c r="BIM9" s="577"/>
      <c r="BIN9" s="577"/>
      <c r="BIO9" s="577"/>
      <c r="BIP9" s="577"/>
      <c r="BIQ9" s="577"/>
      <c r="BIR9" s="577"/>
      <c r="BIS9" s="577"/>
      <c r="BIT9" s="577"/>
      <c r="BIU9" s="577"/>
      <c r="BIV9" s="577"/>
      <c r="BIW9" s="577"/>
      <c r="BIX9" s="577"/>
      <c r="BIY9" s="577"/>
      <c r="BIZ9" s="577"/>
      <c r="BJA9" s="577"/>
      <c r="BJB9" s="577"/>
      <c r="BJC9" s="577"/>
      <c r="BJD9" s="577"/>
      <c r="BJE9" s="577"/>
      <c r="BJF9" s="577"/>
      <c r="BJG9" s="577"/>
      <c r="BJH9" s="577"/>
      <c r="BJI9" s="577"/>
      <c r="BJJ9" s="577"/>
      <c r="BJK9" s="577"/>
      <c r="BJL9" s="577"/>
      <c r="BJM9" s="577"/>
      <c r="BJN9" s="577"/>
      <c r="BJO9" s="577"/>
      <c r="BJP9" s="577"/>
      <c r="BJQ9" s="577"/>
      <c r="BJR9" s="577"/>
      <c r="BJS9" s="577"/>
      <c r="BJT9" s="577"/>
      <c r="BJU9" s="577"/>
      <c r="BJV9" s="577"/>
      <c r="BJW9" s="577"/>
      <c r="BJX9" s="577"/>
      <c r="BJY9" s="577"/>
      <c r="BJZ9" s="577"/>
      <c r="BKA9" s="577"/>
      <c r="BKB9" s="577"/>
      <c r="BKC9" s="577"/>
      <c r="BKD9" s="577"/>
      <c r="BKE9" s="577"/>
      <c r="BKF9" s="577"/>
      <c r="BKG9" s="577"/>
      <c r="BKH9" s="577"/>
      <c r="BKI9" s="577"/>
      <c r="BKJ9" s="577"/>
      <c r="BKK9" s="577"/>
      <c r="BKL9" s="577"/>
      <c r="BKM9" s="577"/>
      <c r="BKN9" s="577"/>
      <c r="BKO9" s="577"/>
      <c r="BKP9" s="577"/>
      <c r="BKQ9" s="577"/>
      <c r="BKR9" s="577"/>
      <c r="BKS9" s="577"/>
      <c r="BKT9" s="577"/>
      <c r="BKU9" s="577"/>
      <c r="BKV9" s="577"/>
      <c r="BKW9" s="577"/>
      <c r="BKX9" s="577"/>
      <c r="BKY9" s="577"/>
      <c r="BKZ9" s="577"/>
      <c r="BLA9" s="577"/>
      <c r="BLB9" s="577"/>
      <c r="BLC9" s="577"/>
      <c r="BLD9" s="577"/>
      <c r="BLE9" s="577"/>
      <c r="BLF9" s="577"/>
      <c r="BLG9" s="577"/>
      <c r="BLH9" s="577"/>
      <c r="BLI9" s="577"/>
      <c r="BLJ9" s="577"/>
      <c r="BLK9" s="577"/>
      <c r="BLL9" s="577"/>
      <c r="BLM9" s="577"/>
      <c r="BLN9" s="577"/>
      <c r="BLO9" s="577"/>
      <c r="BLP9" s="577"/>
      <c r="BLQ9" s="577"/>
      <c r="BLR9" s="577"/>
      <c r="BLS9" s="577"/>
      <c r="BLT9" s="577"/>
      <c r="BLU9" s="577"/>
      <c r="BLV9" s="577"/>
      <c r="BLW9" s="577"/>
      <c r="BLX9" s="577"/>
      <c r="BLY9" s="577"/>
      <c r="BLZ9" s="577"/>
      <c r="BMA9" s="577"/>
      <c r="BMB9" s="577"/>
      <c r="BMC9" s="577"/>
      <c r="BMD9" s="577"/>
      <c r="BME9" s="577"/>
      <c r="BMF9" s="577"/>
      <c r="BMG9" s="577"/>
      <c r="BMH9" s="577"/>
      <c r="BMI9" s="577"/>
      <c r="BMJ9" s="577"/>
      <c r="BMK9" s="577"/>
      <c r="BML9" s="577"/>
      <c r="BMM9" s="577"/>
      <c r="BMN9" s="577"/>
      <c r="BMO9" s="577"/>
      <c r="BMP9" s="577"/>
      <c r="BMQ9" s="577"/>
      <c r="BMR9" s="577"/>
      <c r="BMS9" s="577"/>
      <c r="BMT9" s="577"/>
      <c r="BMU9" s="577"/>
      <c r="BMV9" s="577"/>
      <c r="BMW9" s="577"/>
      <c r="BMX9" s="577"/>
      <c r="BMY9" s="577"/>
      <c r="BMZ9" s="577"/>
      <c r="BNA9" s="577"/>
      <c r="BNB9" s="577"/>
      <c r="BNC9" s="577"/>
      <c r="BND9" s="577"/>
      <c r="BNE9" s="577"/>
      <c r="BNF9" s="624"/>
    </row>
    <row r="10" spans="1:934 1050:1722" s="544" customFormat="1" ht="13.8" x14ac:dyDescent="0.25">
      <c r="A10" s="853" t="s">
        <v>611</v>
      </c>
      <c r="B10" s="916"/>
      <c r="C10" s="633" t="s">
        <v>614</v>
      </c>
      <c r="D10" s="655"/>
      <c r="E10" s="656"/>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c r="EA10" s="577"/>
      <c r="EB10" s="577"/>
      <c r="EC10" s="577"/>
      <c r="ED10" s="577"/>
      <c r="EE10" s="577"/>
      <c r="EF10" s="577"/>
      <c r="EG10" s="577"/>
      <c r="EH10" s="577"/>
      <c r="EI10" s="577"/>
      <c r="EJ10" s="577"/>
      <c r="EK10" s="577"/>
      <c r="EL10" s="577"/>
      <c r="EM10" s="577"/>
      <c r="EN10" s="577"/>
      <c r="EO10" s="577"/>
      <c r="EP10" s="577"/>
      <c r="EQ10" s="577"/>
      <c r="ER10" s="577"/>
      <c r="ES10" s="577"/>
      <c r="ET10" s="577"/>
      <c r="EU10" s="577"/>
      <c r="EV10" s="577"/>
      <c r="EW10" s="577"/>
      <c r="EX10" s="577"/>
      <c r="EY10" s="577"/>
      <c r="EZ10" s="577"/>
      <c r="FA10" s="577"/>
      <c r="FB10" s="577"/>
      <c r="FC10" s="577"/>
      <c r="FD10" s="577"/>
      <c r="FE10" s="577"/>
      <c r="FF10" s="577"/>
      <c r="FG10" s="577"/>
      <c r="FH10" s="577"/>
      <c r="FI10" s="577"/>
      <c r="FJ10" s="577"/>
      <c r="FK10" s="577"/>
      <c r="FL10" s="577"/>
      <c r="FM10" s="577"/>
      <c r="FN10" s="577"/>
      <c r="FO10" s="577"/>
      <c r="FP10" s="577"/>
      <c r="FQ10" s="577"/>
      <c r="FR10" s="577"/>
      <c r="FS10" s="577"/>
      <c r="FT10" s="577"/>
      <c r="FU10" s="577"/>
      <c r="FV10" s="577"/>
      <c r="FW10" s="577"/>
      <c r="FX10" s="577"/>
      <c r="FY10" s="577"/>
      <c r="FZ10" s="577"/>
      <c r="GA10" s="577"/>
      <c r="GB10" s="577"/>
      <c r="GC10" s="577"/>
      <c r="GD10" s="577"/>
      <c r="GE10" s="577"/>
      <c r="GF10" s="577"/>
      <c r="GG10" s="577"/>
      <c r="GH10" s="577"/>
      <c r="GI10" s="577"/>
      <c r="GJ10" s="577"/>
      <c r="GK10" s="577"/>
      <c r="GL10" s="577"/>
      <c r="GM10" s="577"/>
      <c r="GN10" s="577"/>
      <c r="GO10" s="577"/>
      <c r="GP10" s="577"/>
      <c r="GQ10" s="577"/>
      <c r="GR10" s="577"/>
      <c r="GS10" s="577"/>
      <c r="GT10" s="577"/>
      <c r="GU10" s="577"/>
      <c r="GV10" s="577"/>
      <c r="GW10" s="577"/>
      <c r="GX10" s="577"/>
      <c r="GY10" s="577"/>
      <c r="GZ10" s="577"/>
      <c r="HA10" s="577"/>
      <c r="HB10" s="577"/>
      <c r="HC10" s="577"/>
      <c r="HD10" s="577"/>
      <c r="HE10" s="577"/>
      <c r="HF10" s="577"/>
      <c r="HG10" s="577"/>
      <c r="HH10" s="577"/>
      <c r="HI10" s="577"/>
      <c r="HJ10" s="577"/>
      <c r="HK10" s="577"/>
      <c r="HL10" s="577"/>
      <c r="HM10" s="577"/>
      <c r="HN10" s="577"/>
      <c r="HO10" s="577"/>
      <c r="HP10" s="577"/>
      <c r="HQ10" s="577"/>
      <c r="HR10" s="577"/>
      <c r="HS10" s="577"/>
      <c r="HT10" s="577"/>
      <c r="HU10" s="577"/>
      <c r="HV10" s="577"/>
      <c r="HW10" s="577"/>
      <c r="HX10" s="577"/>
      <c r="HY10" s="577"/>
      <c r="HZ10" s="577"/>
      <c r="IA10" s="577"/>
      <c r="IB10" s="577"/>
      <c r="IC10" s="577"/>
      <c r="ID10" s="577"/>
      <c r="IE10" s="577"/>
      <c r="IF10" s="577"/>
      <c r="IG10" s="577"/>
      <c r="IH10" s="577"/>
      <c r="II10" s="577"/>
      <c r="IJ10" s="577"/>
      <c r="IK10" s="577"/>
      <c r="IL10" s="577"/>
      <c r="IM10" s="577"/>
      <c r="IN10" s="577"/>
      <c r="IO10" s="577"/>
      <c r="IP10" s="577"/>
      <c r="IQ10" s="577"/>
      <c r="IR10" s="577"/>
      <c r="IS10" s="577"/>
      <c r="IT10" s="577"/>
      <c r="IU10" s="577"/>
      <c r="IV10" s="577"/>
      <c r="IW10" s="577"/>
      <c r="IX10" s="577"/>
      <c r="IY10" s="577"/>
      <c r="IZ10" s="577"/>
      <c r="JA10" s="577"/>
      <c r="JB10" s="577"/>
      <c r="JC10" s="577"/>
      <c r="JD10" s="577"/>
      <c r="JE10" s="577"/>
      <c r="JF10" s="577"/>
      <c r="JG10" s="577"/>
      <c r="JH10" s="577"/>
      <c r="JI10" s="577"/>
      <c r="JJ10" s="577"/>
      <c r="JK10" s="577"/>
      <c r="JL10" s="577"/>
      <c r="JM10" s="577"/>
      <c r="JN10" s="577"/>
      <c r="JO10" s="577"/>
      <c r="JP10" s="577"/>
      <c r="JQ10" s="577"/>
      <c r="JR10" s="577"/>
      <c r="JS10" s="577"/>
      <c r="JT10" s="577"/>
      <c r="JU10" s="577"/>
      <c r="JV10" s="577"/>
      <c r="JW10" s="577"/>
      <c r="JX10" s="577"/>
      <c r="JY10" s="577"/>
      <c r="JZ10" s="577"/>
      <c r="KA10" s="577"/>
      <c r="KB10" s="577"/>
      <c r="KC10" s="577"/>
      <c r="KD10" s="577"/>
      <c r="KE10" s="577"/>
      <c r="KF10" s="577"/>
      <c r="KG10" s="577"/>
      <c r="KH10" s="577"/>
      <c r="KI10" s="577"/>
      <c r="KJ10" s="577"/>
      <c r="KK10" s="577"/>
      <c r="KL10" s="577"/>
      <c r="KM10" s="577"/>
      <c r="KN10" s="577"/>
      <c r="KO10" s="577"/>
      <c r="KP10" s="577"/>
      <c r="KQ10" s="577"/>
      <c r="KR10" s="577"/>
      <c r="KS10" s="577"/>
      <c r="KT10" s="577"/>
      <c r="KU10" s="577"/>
      <c r="KV10" s="577"/>
      <c r="KW10" s="577"/>
      <c r="KX10" s="577"/>
      <c r="KY10" s="577"/>
      <c r="KZ10" s="577"/>
      <c r="LA10" s="577"/>
      <c r="LB10" s="577"/>
      <c r="LC10" s="577"/>
      <c r="LD10" s="577"/>
      <c r="LE10" s="577"/>
      <c r="LF10" s="577"/>
      <c r="LG10" s="577"/>
      <c r="LH10" s="577"/>
      <c r="LI10" s="577"/>
      <c r="LJ10" s="577"/>
      <c r="LK10" s="577"/>
      <c r="LL10" s="577"/>
      <c r="LM10" s="577"/>
      <c r="LN10" s="577"/>
      <c r="LO10" s="577"/>
      <c r="LP10" s="577"/>
      <c r="LQ10" s="577"/>
      <c r="LR10" s="577"/>
      <c r="LS10" s="577"/>
      <c r="LT10" s="577"/>
      <c r="LU10" s="577"/>
      <c r="LV10" s="577"/>
      <c r="LW10" s="577"/>
      <c r="LX10" s="577"/>
      <c r="LY10" s="577"/>
      <c r="LZ10" s="577"/>
      <c r="MA10" s="577"/>
      <c r="MB10" s="577"/>
      <c r="MC10" s="577"/>
      <c r="MD10" s="577"/>
      <c r="ME10" s="577"/>
      <c r="MF10" s="577"/>
      <c r="MG10" s="577"/>
      <c r="MH10" s="577"/>
      <c r="MI10" s="577"/>
      <c r="MJ10" s="577"/>
      <c r="MK10" s="577"/>
      <c r="ML10" s="577"/>
      <c r="MM10" s="577"/>
      <c r="MN10" s="577"/>
      <c r="MO10" s="577"/>
      <c r="MP10" s="577"/>
      <c r="MQ10" s="577"/>
      <c r="MR10" s="577"/>
      <c r="MS10" s="577"/>
      <c r="MT10" s="577"/>
      <c r="MU10" s="577"/>
      <c r="MV10" s="577"/>
      <c r="MW10" s="577"/>
      <c r="MX10" s="577"/>
      <c r="MY10" s="577"/>
      <c r="MZ10" s="577"/>
      <c r="NA10" s="577"/>
      <c r="NB10" s="577"/>
      <c r="NC10" s="577"/>
      <c r="ND10" s="577"/>
      <c r="NE10" s="577"/>
      <c r="NF10" s="577"/>
      <c r="NG10" s="577"/>
      <c r="NH10" s="577"/>
      <c r="NI10" s="577"/>
      <c r="NJ10" s="577"/>
      <c r="NK10" s="577"/>
      <c r="NL10" s="577"/>
      <c r="NM10" s="577"/>
      <c r="NN10" s="577"/>
      <c r="NO10" s="577"/>
      <c r="NP10" s="577"/>
      <c r="NQ10" s="577"/>
      <c r="NR10" s="577"/>
      <c r="NS10" s="577"/>
      <c r="NT10" s="577"/>
      <c r="NU10" s="577"/>
      <c r="NV10" s="577"/>
      <c r="NW10" s="577"/>
      <c r="NX10" s="577"/>
      <c r="NY10" s="577"/>
      <c r="NZ10" s="577"/>
      <c r="OA10" s="577"/>
      <c r="OB10" s="577"/>
      <c r="OC10" s="577"/>
      <c r="OD10" s="577"/>
      <c r="OE10" s="577"/>
      <c r="OF10" s="577"/>
      <c r="OG10" s="577"/>
      <c r="OH10" s="577"/>
      <c r="OI10" s="577"/>
      <c r="OJ10" s="577"/>
      <c r="OK10" s="577"/>
      <c r="OL10" s="577"/>
      <c r="OM10" s="577"/>
      <c r="ON10" s="577"/>
      <c r="OO10" s="577"/>
      <c r="OP10" s="577"/>
      <c r="OQ10" s="577"/>
      <c r="OR10" s="577"/>
      <c r="OS10" s="577"/>
      <c r="OT10" s="577"/>
      <c r="OU10" s="577"/>
      <c r="OV10" s="577"/>
      <c r="OW10" s="577"/>
      <c r="OX10" s="577"/>
      <c r="OY10" s="577"/>
      <c r="OZ10" s="577"/>
      <c r="PA10" s="577"/>
      <c r="PB10" s="577"/>
      <c r="PC10" s="577"/>
      <c r="PD10" s="577"/>
      <c r="PE10" s="577"/>
      <c r="PF10" s="577"/>
      <c r="PG10" s="577"/>
      <c r="PH10" s="577"/>
      <c r="PI10" s="577"/>
      <c r="PJ10" s="577"/>
      <c r="PK10" s="577"/>
      <c r="PL10" s="577"/>
      <c r="PM10" s="577"/>
      <c r="PN10" s="577"/>
      <c r="PO10" s="577"/>
      <c r="PP10" s="577"/>
      <c r="PQ10" s="577"/>
      <c r="PR10" s="577"/>
      <c r="PS10" s="577"/>
      <c r="PT10" s="577"/>
      <c r="PU10" s="577"/>
      <c r="PV10" s="577"/>
      <c r="PW10" s="577"/>
      <c r="PX10" s="577"/>
      <c r="PY10" s="577"/>
      <c r="PZ10" s="577"/>
      <c r="QA10" s="577"/>
      <c r="QB10" s="577"/>
      <c r="QC10" s="577"/>
      <c r="QD10" s="577"/>
      <c r="QE10" s="577"/>
      <c r="QF10" s="577"/>
      <c r="QG10" s="577"/>
      <c r="QH10" s="577"/>
      <c r="QI10" s="577"/>
      <c r="QJ10" s="577"/>
      <c r="QK10" s="577"/>
      <c r="QL10" s="577"/>
      <c r="QM10" s="577"/>
      <c r="QN10" s="577"/>
      <c r="QO10" s="577"/>
      <c r="QP10" s="577"/>
      <c r="QQ10" s="577"/>
      <c r="QR10" s="577"/>
      <c r="QS10" s="577"/>
      <c r="QT10" s="577"/>
      <c r="QU10" s="577"/>
      <c r="QV10" s="577"/>
      <c r="QW10" s="577"/>
      <c r="QX10" s="577"/>
      <c r="QY10" s="577"/>
      <c r="QZ10" s="577"/>
      <c r="RA10" s="577"/>
      <c r="RB10" s="577"/>
      <c r="RC10" s="577"/>
      <c r="RD10" s="577"/>
      <c r="RE10" s="577"/>
      <c r="RF10" s="577"/>
      <c r="RG10" s="577"/>
      <c r="RH10" s="577"/>
      <c r="RI10" s="577"/>
      <c r="RJ10" s="577"/>
      <c r="RK10" s="577"/>
      <c r="RL10" s="577"/>
      <c r="RM10" s="577"/>
      <c r="RN10" s="577"/>
      <c r="RO10" s="577"/>
      <c r="RP10" s="577"/>
      <c r="RQ10" s="577"/>
      <c r="RR10" s="577"/>
      <c r="RS10" s="577"/>
      <c r="RT10" s="577"/>
      <c r="RU10" s="577"/>
      <c r="RV10" s="577"/>
      <c r="RW10" s="577"/>
      <c r="RX10" s="577"/>
      <c r="RY10" s="577"/>
      <c r="RZ10" s="577"/>
      <c r="SA10" s="577"/>
      <c r="SB10" s="577"/>
      <c r="SC10" s="577"/>
      <c r="SD10" s="577"/>
      <c r="SE10" s="577"/>
      <c r="SF10" s="577"/>
      <c r="SG10" s="577"/>
      <c r="SH10" s="577"/>
      <c r="SI10" s="577"/>
      <c r="SJ10" s="577"/>
      <c r="SK10" s="577"/>
      <c r="SL10" s="577"/>
      <c r="SM10" s="577"/>
      <c r="SN10" s="577"/>
      <c r="SO10" s="577"/>
      <c r="SP10" s="577"/>
      <c r="SQ10" s="577"/>
      <c r="SR10" s="577"/>
      <c r="SS10" s="577"/>
      <c r="ST10" s="577"/>
      <c r="SU10" s="577"/>
      <c r="SV10" s="577"/>
      <c r="SW10" s="577"/>
      <c r="SX10" s="577"/>
      <c r="SY10" s="577"/>
      <c r="SZ10" s="577"/>
      <c r="TA10" s="577"/>
      <c r="TB10" s="577"/>
      <c r="TC10" s="577"/>
      <c r="TD10" s="577"/>
      <c r="TE10" s="577"/>
      <c r="TF10" s="577"/>
      <c r="TG10" s="577"/>
      <c r="TH10" s="577"/>
      <c r="TI10" s="577"/>
      <c r="TJ10" s="577"/>
      <c r="TK10" s="577"/>
      <c r="TL10" s="577"/>
      <c r="TM10" s="577"/>
      <c r="TN10" s="577"/>
      <c r="TO10" s="577"/>
      <c r="TP10" s="577"/>
      <c r="TQ10" s="577"/>
      <c r="TR10" s="577"/>
      <c r="TS10" s="577"/>
      <c r="TT10" s="577"/>
      <c r="TU10" s="577"/>
      <c r="TV10" s="577"/>
      <c r="TW10" s="577"/>
      <c r="TX10" s="577"/>
      <c r="TY10" s="577"/>
      <c r="TZ10" s="577"/>
      <c r="UA10" s="577"/>
      <c r="UB10" s="577"/>
      <c r="UC10" s="577"/>
      <c r="UD10" s="577"/>
      <c r="UE10" s="577"/>
      <c r="UF10" s="577"/>
      <c r="UG10" s="577"/>
      <c r="UH10" s="577"/>
      <c r="UI10" s="577"/>
      <c r="UJ10" s="577"/>
      <c r="UK10" s="577"/>
      <c r="UL10" s="577"/>
      <c r="UM10" s="577"/>
      <c r="UN10" s="577"/>
      <c r="UO10" s="577"/>
      <c r="UP10" s="577"/>
      <c r="UQ10" s="577"/>
      <c r="UR10" s="577"/>
      <c r="US10" s="577"/>
      <c r="UT10" s="577"/>
      <c r="UU10" s="577"/>
      <c r="UV10" s="577"/>
      <c r="UW10" s="577"/>
      <c r="UX10" s="577"/>
      <c r="UY10" s="577"/>
      <c r="UZ10" s="577"/>
      <c r="VA10" s="577"/>
      <c r="VB10" s="577"/>
      <c r="VC10" s="577"/>
      <c r="VD10" s="577"/>
      <c r="VE10" s="577"/>
      <c r="VF10" s="577"/>
      <c r="VG10" s="577"/>
      <c r="VH10" s="577"/>
      <c r="VI10" s="577"/>
      <c r="VJ10" s="577"/>
      <c r="VK10" s="577"/>
      <c r="VL10" s="577"/>
      <c r="VM10" s="577"/>
      <c r="VN10" s="577"/>
      <c r="VO10" s="577"/>
      <c r="VP10" s="577"/>
      <c r="VQ10" s="577"/>
      <c r="VR10" s="577"/>
      <c r="VS10" s="577"/>
      <c r="VT10" s="577"/>
      <c r="VU10" s="577"/>
      <c r="VV10" s="577"/>
      <c r="VW10" s="577"/>
      <c r="VX10" s="577"/>
      <c r="VY10" s="577"/>
      <c r="VZ10" s="577"/>
      <c r="WA10" s="577"/>
      <c r="WB10" s="577"/>
      <c r="WC10" s="577"/>
      <c r="WD10" s="577"/>
      <c r="WE10" s="577"/>
      <c r="WF10" s="577"/>
      <c r="WG10" s="577"/>
      <c r="WH10" s="577"/>
      <c r="WI10" s="577"/>
      <c r="WJ10" s="577"/>
      <c r="WK10" s="577"/>
      <c r="WL10" s="577"/>
      <c r="WM10" s="577"/>
      <c r="WN10" s="577"/>
      <c r="WO10" s="577"/>
      <c r="WP10" s="577"/>
      <c r="WQ10" s="577"/>
      <c r="WR10" s="577"/>
      <c r="WS10" s="577"/>
      <c r="WT10" s="577"/>
      <c r="WU10" s="577"/>
      <c r="WV10" s="577"/>
      <c r="WW10" s="577"/>
      <c r="WX10" s="577"/>
      <c r="WY10" s="577"/>
      <c r="WZ10" s="577"/>
      <c r="XA10" s="577"/>
      <c r="XB10" s="577"/>
      <c r="XC10" s="577"/>
      <c r="XD10" s="577"/>
      <c r="XE10" s="577"/>
      <c r="XF10" s="577"/>
      <c r="XG10" s="577"/>
      <c r="XH10" s="577"/>
      <c r="XI10" s="577"/>
      <c r="XJ10" s="577"/>
      <c r="XK10" s="577"/>
      <c r="XL10" s="577"/>
      <c r="XM10" s="577"/>
      <c r="XN10" s="577"/>
      <c r="XO10" s="577"/>
      <c r="XP10" s="577"/>
      <c r="XQ10" s="577"/>
      <c r="XR10" s="577"/>
      <c r="XS10" s="577"/>
      <c r="XT10" s="577"/>
      <c r="XU10" s="577"/>
      <c r="XV10" s="577"/>
      <c r="XW10" s="577"/>
      <c r="XX10" s="577"/>
      <c r="XY10" s="577"/>
      <c r="XZ10" s="577"/>
      <c r="YA10" s="577"/>
      <c r="YB10" s="577"/>
      <c r="YC10" s="577"/>
      <c r="YD10" s="577"/>
      <c r="YE10" s="577"/>
    </row>
    <row r="11" spans="1:934 1050:1722" s="544" customFormat="1" ht="13.8" x14ac:dyDescent="0.25">
      <c r="A11" s="724"/>
      <c r="B11" s="586" t="s">
        <v>584</v>
      </c>
      <c r="C11" s="157"/>
      <c r="D11" s="731">
        <f>SUM(D12:D26)</f>
        <v>0</v>
      </c>
      <c r="E11" s="731">
        <f t="shared" ref="E11:O11" si="3">SUM(E12:E26)</f>
        <v>0</v>
      </c>
      <c r="F11" s="731">
        <f t="shared" si="3"/>
        <v>0</v>
      </c>
      <c r="G11" s="731">
        <f t="shared" si="3"/>
        <v>0</v>
      </c>
      <c r="H11" s="731">
        <f t="shared" si="3"/>
        <v>0</v>
      </c>
      <c r="I11" s="731">
        <f t="shared" si="3"/>
        <v>0</v>
      </c>
      <c r="J11" s="731">
        <f t="shared" si="3"/>
        <v>0</v>
      </c>
      <c r="K11" s="731">
        <f t="shared" si="3"/>
        <v>0</v>
      </c>
      <c r="L11" s="731">
        <f t="shared" si="3"/>
        <v>0</v>
      </c>
      <c r="M11" s="731">
        <f t="shared" si="3"/>
        <v>0</v>
      </c>
      <c r="N11" s="731">
        <f t="shared" si="3"/>
        <v>0</v>
      </c>
      <c r="O11" s="731">
        <f t="shared" si="3"/>
        <v>0</v>
      </c>
      <c r="P11" s="731">
        <f>SUM(D11:O11)</f>
        <v>0</v>
      </c>
      <c r="Q11" s="731">
        <f>SUM(Q12:Q26)</f>
        <v>0</v>
      </c>
      <c r="R11" s="731">
        <f t="shared" ref="R11:AB11" si="4">SUM(R12:R26)</f>
        <v>0</v>
      </c>
      <c r="S11" s="731">
        <f t="shared" si="4"/>
        <v>0</v>
      </c>
      <c r="T11" s="731">
        <f t="shared" si="4"/>
        <v>0</v>
      </c>
      <c r="U11" s="731">
        <f t="shared" si="4"/>
        <v>0</v>
      </c>
      <c r="V11" s="731">
        <f t="shared" si="4"/>
        <v>0</v>
      </c>
      <c r="W11" s="731">
        <f t="shared" si="4"/>
        <v>0</v>
      </c>
      <c r="X11" s="731">
        <f t="shared" si="4"/>
        <v>0</v>
      </c>
      <c r="Y11" s="731">
        <f t="shared" si="4"/>
        <v>0</v>
      </c>
      <c r="Z11" s="731">
        <f t="shared" si="4"/>
        <v>0</v>
      </c>
      <c r="AA11" s="731">
        <f t="shared" si="4"/>
        <v>0</v>
      </c>
      <c r="AB11" s="731">
        <f t="shared" si="4"/>
        <v>0</v>
      </c>
      <c r="AC11" s="731">
        <f>SUM(Q11:AB11)</f>
        <v>0</v>
      </c>
      <c r="AD11" s="731">
        <f>SUM(AD12:AD26)</f>
        <v>0</v>
      </c>
      <c r="AE11" s="731">
        <f t="shared" ref="AE11:AO11" si="5">SUM(AE12:AE26)</f>
        <v>0</v>
      </c>
      <c r="AF11" s="731">
        <f t="shared" si="5"/>
        <v>0</v>
      </c>
      <c r="AG11" s="731">
        <f t="shared" si="5"/>
        <v>0</v>
      </c>
      <c r="AH11" s="731">
        <f t="shared" si="5"/>
        <v>0</v>
      </c>
      <c r="AI11" s="731">
        <f t="shared" si="5"/>
        <v>0</v>
      </c>
      <c r="AJ11" s="731">
        <f t="shared" si="5"/>
        <v>0</v>
      </c>
      <c r="AK11" s="731">
        <f t="shared" si="5"/>
        <v>0</v>
      </c>
      <c r="AL11" s="731">
        <f t="shared" si="5"/>
        <v>0</v>
      </c>
      <c r="AM11" s="731">
        <f t="shared" si="5"/>
        <v>0</v>
      </c>
      <c r="AN11" s="731">
        <f t="shared" si="5"/>
        <v>0</v>
      </c>
      <c r="AO11" s="731">
        <f t="shared" si="5"/>
        <v>0</v>
      </c>
      <c r="AP11" s="731">
        <f>SUM(AD11:AO11)</f>
        <v>0</v>
      </c>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c r="EG11" s="577"/>
      <c r="EH11" s="577"/>
      <c r="EI11" s="577"/>
      <c r="EJ11" s="577"/>
      <c r="EK11" s="577"/>
      <c r="EL11" s="577"/>
      <c r="EM11" s="577"/>
      <c r="EN11" s="577"/>
      <c r="EO11" s="577"/>
      <c r="EP11" s="577"/>
      <c r="EQ11" s="577"/>
      <c r="ER11" s="577"/>
      <c r="ES11" s="577"/>
      <c r="ET11" s="577"/>
      <c r="EU11" s="577"/>
      <c r="EV11" s="577"/>
      <c r="EW11" s="577"/>
      <c r="EX11" s="577"/>
      <c r="EY11" s="577"/>
      <c r="EZ11" s="577"/>
      <c r="FA11" s="577"/>
      <c r="FB11" s="577"/>
      <c r="FC11" s="577"/>
      <c r="FD11" s="577"/>
      <c r="FE11" s="577"/>
      <c r="FF11" s="577"/>
      <c r="FG11" s="577"/>
      <c r="FH11" s="577"/>
      <c r="FI11" s="577"/>
      <c r="FJ11" s="577"/>
      <c r="FK11" s="577"/>
      <c r="FL11" s="577"/>
      <c r="FM11" s="577"/>
      <c r="FN11" s="577"/>
      <c r="FO11" s="577"/>
      <c r="FP11" s="577"/>
      <c r="FQ11" s="577"/>
      <c r="FR11" s="577"/>
      <c r="FS11" s="577"/>
      <c r="FT11" s="577"/>
      <c r="FU11" s="577"/>
      <c r="FV11" s="577"/>
      <c r="FW11" s="577"/>
      <c r="FX11" s="577"/>
      <c r="FY11" s="577"/>
      <c r="FZ11" s="577"/>
      <c r="GA11" s="577"/>
      <c r="GB11" s="577"/>
      <c r="GC11" s="577"/>
      <c r="GD11" s="577"/>
      <c r="GE11" s="577"/>
      <c r="GF11" s="577"/>
      <c r="GG11" s="577"/>
      <c r="GH11" s="577"/>
      <c r="GI11" s="577"/>
      <c r="GJ11" s="577"/>
      <c r="GK11" s="577"/>
      <c r="GL11" s="577"/>
      <c r="GM11" s="577"/>
      <c r="GN11" s="577"/>
      <c r="GO11" s="577"/>
      <c r="GP11" s="577"/>
      <c r="GQ11" s="577"/>
      <c r="GR11" s="577"/>
      <c r="GS11" s="577"/>
      <c r="GT11" s="577"/>
      <c r="GU11" s="577"/>
      <c r="GV11" s="577"/>
      <c r="GW11" s="577"/>
      <c r="GX11" s="577"/>
      <c r="GY11" s="577"/>
      <c r="GZ11" s="577"/>
      <c r="HA11" s="577"/>
      <c r="HB11" s="577"/>
      <c r="HC11" s="577"/>
      <c r="HD11" s="577"/>
      <c r="HE11" s="577"/>
      <c r="HF11" s="577"/>
      <c r="HG11" s="577"/>
      <c r="HH11" s="577"/>
      <c r="HI11" s="577"/>
      <c r="HJ11" s="577"/>
      <c r="HK11" s="577"/>
      <c r="HL11" s="577"/>
      <c r="HM11" s="577"/>
      <c r="HN11" s="577"/>
      <c r="HO11" s="577"/>
      <c r="HP11" s="577"/>
      <c r="HQ11" s="577"/>
      <c r="HR11" s="577"/>
      <c r="HS11" s="577"/>
      <c r="HT11" s="577"/>
      <c r="HU11" s="577"/>
      <c r="HV11" s="577"/>
      <c r="HW11" s="577"/>
      <c r="HX11" s="577"/>
      <c r="HY11" s="577"/>
      <c r="HZ11" s="577"/>
      <c r="IA11" s="577"/>
      <c r="IB11" s="577"/>
      <c r="IC11" s="577"/>
      <c r="ID11" s="577"/>
      <c r="IE11" s="577"/>
      <c r="IF11" s="577"/>
      <c r="IG11" s="577"/>
      <c r="IH11" s="577"/>
      <c r="II11" s="577"/>
      <c r="IJ11" s="577"/>
      <c r="IK11" s="577"/>
      <c r="IL11" s="577"/>
      <c r="IM11" s="577"/>
      <c r="IN11" s="577"/>
      <c r="IO11" s="577"/>
      <c r="IP11" s="577"/>
      <c r="IQ11" s="577"/>
      <c r="IR11" s="577"/>
      <c r="IS11" s="577"/>
      <c r="IT11" s="577"/>
      <c r="IU11" s="577"/>
      <c r="IV11" s="577"/>
      <c r="IW11" s="577"/>
      <c r="IX11" s="577"/>
      <c r="IY11" s="577"/>
      <c r="IZ11" s="577"/>
      <c r="JA11" s="577"/>
      <c r="JB11" s="577"/>
      <c r="JC11" s="577"/>
      <c r="JD11" s="577"/>
      <c r="JE11" s="577"/>
      <c r="JF11" s="577"/>
      <c r="JG11" s="577"/>
      <c r="JH11" s="577"/>
      <c r="JI11" s="577"/>
      <c r="JJ11" s="577"/>
      <c r="JK11" s="577"/>
      <c r="JL11" s="577"/>
      <c r="JM11" s="577"/>
      <c r="JN11" s="577"/>
      <c r="JO11" s="577"/>
      <c r="JP11" s="577"/>
      <c r="JQ11" s="577"/>
      <c r="JR11" s="577"/>
      <c r="JS11" s="577"/>
      <c r="JT11" s="577"/>
      <c r="JU11" s="577"/>
      <c r="JV11" s="577"/>
      <c r="JW11" s="577"/>
      <c r="JX11" s="577"/>
      <c r="JY11" s="577"/>
      <c r="JZ11" s="577"/>
      <c r="KA11" s="577"/>
      <c r="KB11" s="577"/>
      <c r="KC11" s="577"/>
      <c r="KD11" s="577"/>
      <c r="KE11" s="577"/>
      <c r="KF11" s="577"/>
      <c r="KG11" s="577"/>
      <c r="KH11" s="577"/>
      <c r="KI11" s="577"/>
      <c r="KJ11" s="577"/>
      <c r="KK11" s="577"/>
      <c r="KL11" s="577"/>
      <c r="KM11" s="577"/>
      <c r="KN11" s="577"/>
      <c r="KO11" s="577"/>
      <c r="KP11" s="577"/>
      <c r="KQ11" s="577"/>
      <c r="KR11" s="577"/>
      <c r="KS11" s="577"/>
      <c r="KT11" s="577"/>
      <c r="KU11" s="577"/>
      <c r="KV11" s="577"/>
      <c r="KW11" s="577"/>
      <c r="KX11" s="577"/>
      <c r="KY11" s="577"/>
      <c r="KZ11" s="577"/>
      <c r="LA11" s="577"/>
      <c r="LB11" s="577"/>
      <c r="LC11" s="577"/>
      <c r="LD11" s="577"/>
      <c r="LE11" s="577"/>
      <c r="LF11" s="577"/>
      <c r="LG11" s="577"/>
      <c r="LH11" s="577"/>
      <c r="LI11" s="577"/>
      <c r="LJ11" s="577"/>
      <c r="LK11" s="577"/>
      <c r="LL11" s="577"/>
      <c r="LM11" s="577"/>
      <c r="LN11" s="577"/>
      <c r="LO11" s="577"/>
      <c r="LP11" s="577"/>
      <c r="LQ11" s="577"/>
      <c r="LR11" s="577"/>
      <c r="LS11" s="577"/>
      <c r="LT11" s="577"/>
      <c r="LU11" s="577"/>
      <c r="LV11" s="577"/>
      <c r="LW11" s="577"/>
      <c r="LX11" s="577"/>
      <c r="LY11" s="577"/>
      <c r="LZ11" s="577"/>
      <c r="MA11" s="577"/>
      <c r="MB11" s="577"/>
      <c r="MC11" s="577"/>
      <c r="MD11" s="577"/>
      <c r="ME11" s="577"/>
      <c r="MF11" s="577"/>
      <c r="MG11" s="577"/>
      <c r="MH11" s="577"/>
      <c r="MI11" s="577"/>
      <c r="MJ11" s="577"/>
      <c r="MK11" s="577"/>
      <c r="ML11" s="577"/>
      <c r="MM11" s="577"/>
      <c r="MN11" s="577"/>
      <c r="MO11" s="577"/>
      <c r="MP11" s="577"/>
      <c r="MQ11" s="577"/>
      <c r="MR11" s="577"/>
      <c r="MS11" s="577"/>
      <c r="MT11" s="577"/>
      <c r="MU11" s="577"/>
      <c r="MV11" s="577"/>
      <c r="MW11" s="577"/>
      <c r="MX11" s="577"/>
      <c r="MY11" s="577"/>
      <c r="MZ11" s="577"/>
      <c r="NA11" s="577"/>
      <c r="NB11" s="577"/>
      <c r="NC11" s="577"/>
      <c r="ND11" s="577"/>
      <c r="NE11" s="577"/>
      <c r="NF11" s="577"/>
      <c r="NG11" s="577"/>
      <c r="NH11" s="577"/>
      <c r="NI11" s="577"/>
      <c r="NJ11" s="577"/>
      <c r="NK11" s="577"/>
      <c r="NL11" s="577"/>
      <c r="NM11" s="577"/>
      <c r="NN11" s="577"/>
      <c r="NO11" s="577"/>
      <c r="NP11" s="577"/>
      <c r="NQ11" s="577"/>
      <c r="NR11" s="577"/>
      <c r="NS11" s="577"/>
      <c r="NT11" s="577"/>
      <c r="NU11" s="577"/>
      <c r="NV11" s="577"/>
      <c r="NW11" s="577"/>
      <c r="NX11" s="577"/>
      <c r="NY11" s="577"/>
      <c r="NZ11" s="577"/>
      <c r="OA11" s="577"/>
      <c r="OB11" s="577"/>
      <c r="OC11" s="577"/>
      <c r="OD11" s="577"/>
      <c r="OE11" s="577"/>
      <c r="OF11" s="577"/>
      <c r="OG11" s="577"/>
      <c r="OH11" s="577"/>
      <c r="OI11" s="577"/>
      <c r="OJ11" s="577"/>
      <c r="OK11" s="577"/>
      <c r="OL11" s="577"/>
      <c r="OM11" s="577"/>
      <c r="ON11" s="577"/>
      <c r="OO11" s="577"/>
      <c r="OP11" s="577"/>
      <c r="OQ11" s="577"/>
      <c r="OR11" s="577"/>
      <c r="OS11" s="577"/>
      <c r="OT11" s="577"/>
      <c r="OU11" s="577"/>
      <c r="OV11" s="577"/>
      <c r="OW11" s="577"/>
      <c r="OX11" s="577"/>
      <c r="OY11" s="577"/>
      <c r="OZ11" s="577"/>
      <c r="PA11" s="577"/>
      <c r="PB11" s="577"/>
      <c r="PC11" s="577"/>
      <c r="PD11" s="577"/>
      <c r="PE11" s="577"/>
      <c r="PF11" s="577"/>
      <c r="PG11" s="577"/>
      <c r="PH11" s="577"/>
      <c r="PI11" s="577"/>
      <c r="PJ11" s="577"/>
      <c r="PK11" s="577"/>
      <c r="PL11" s="577"/>
      <c r="PM11" s="577"/>
      <c r="PN11" s="577"/>
      <c r="PO11" s="577"/>
      <c r="PP11" s="577"/>
      <c r="PQ11" s="577"/>
      <c r="PR11" s="577"/>
      <c r="PS11" s="577"/>
      <c r="PT11" s="577"/>
      <c r="PU11" s="577"/>
      <c r="PV11" s="577"/>
      <c r="PW11" s="577"/>
      <c r="PX11" s="577"/>
      <c r="PY11" s="577"/>
      <c r="PZ11" s="577"/>
      <c r="QA11" s="577"/>
      <c r="QB11" s="577"/>
      <c r="QC11" s="577"/>
      <c r="QD11" s="577"/>
      <c r="QE11" s="577"/>
      <c r="QF11" s="577"/>
      <c r="QG11" s="577"/>
      <c r="QH11" s="577"/>
      <c r="QI11" s="577"/>
      <c r="QJ11" s="577"/>
      <c r="QK11" s="577"/>
      <c r="QL11" s="577"/>
      <c r="QM11" s="577"/>
      <c r="QN11" s="577"/>
      <c r="QO11" s="577"/>
      <c r="QP11" s="577"/>
      <c r="QQ11" s="577"/>
      <c r="QR11" s="577"/>
      <c r="QS11" s="577"/>
      <c r="QT11" s="577"/>
      <c r="QU11" s="577"/>
      <c r="QV11" s="577"/>
      <c r="QW11" s="577"/>
      <c r="QX11" s="577"/>
      <c r="QY11" s="577"/>
      <c r="QZ11" s="577"/>
      <c r="RA11" s="577"/>
      <c r="RB11" s="577"/>
      <c r="RC11" s="577"/>
      <c r="RD11" s="577"/>
      <c r="RE11" s="577"/>
      <c r="RF11" s="577"/>
      <c r="RG11" s="577"/>
      <c r="RH11" s="577"/>
      <c r="RI11" s="577"/>
      <c r="RJ11" s="577"/>
      <c r="RK11" s="577"/>
      <c r="RL11" s="577"/>
      <c r="RM11" s="577"/>
      <c r="RN11" s="577"/>
      <c r="RO11" s="577"/>
      <c r="RP11" s="577"/>
      <c r="RQ11" s="577"/>
      <c r="RR11" s="577"/>
      <c r="RS11" s="577"/>
      <c r="RT11" s="577"/>
      <c r="RU11" s="577"/>
      <c r="RV11" s="577"/>
      <c r="RW11" s="577"/>
      <c r="RX11" s="577"/>
      <c r="RY11" s="577"/>
      <c r="RZ11" s="577"/>
      <c r="SA11" s="577"/>
      <c r="SB11" s="577"/>
      <c r="SC11" s="577"/>
      <c r="SD11" s="577"/>
      <c r="SE11" s="577"/>
      <c r="SF11" s="577"/>
      <c r="SG11" s="577"/>
      <c r="SH11" s="577"/>
      <c r="SI11" s="577"/>
      <c r="SJ11" s="577"/>
      <c r="SK11" s="577"/>
      <c r="SL11" s="577"/>
      <c r="SM11" s="577"/>
      <c r="SN11" s="577"/>
      <c r="SO11" s="577"/>
      <c r="SP11" s="577"/>
      <c r="SQ11" s="577"/>
      <c r="SR11" s="577"/>
      <c r="SS11" s="577"/>
      <c r="ST11" s="577"/>
      <c r="SU11" s="577"/>
      <c r="SV11" s="577"/>
      <c r="SW11" s="577"/>
      <c r="SX11" s="577"/>
      <c r="SY11" s="577"/>
      <c r="SZ11" s="577"/>
      <c r="TA11" s="577"/>
      <c r="TB11" s="577"/>
      <c r="TC11" s="577"/>
      <c r="TD11" s="577"/>
      <c r="TE11" s="577"/>
      <c r="TF11" s="577"/>
      <c r="TG11" s="577"/>
      <c r="TH11" s="577"/>
      <c r="TI11" s="577"/>
      <c r="TJ11" s="577"/>
      <c r="TK11" s="577"/>
      <c r="TL11" s="577"/>
      <c r="TM11" s="577"/>
      <c r="TN11" s="577"/>
      <c r="TO11" s="577"/>
      <c r="TP11" s="577"/>
      <c r="TQ11" s="577"/>
      <c r="TR11" s="577"/>
      <c r="TS11" s="577"/>
      <c r="TT11" s="577"/>
      <c r="TU11" s="577"/>
      <c r="TV11" s="577"/>
      <c r="TW11" s="577"/>
      <c r="TX11" s="577"/>
      <c r="TY11" s="577"/>
      <c r="TZ11" s="577"/>
      <c r="UA11" s="577"/>
      <c r="UB11" s="577"/>
      <c r="UC11" s="577"/>
      <c r="UD11" s="577"/>
      <c r="UE11" s="577"/>
      <c r="UF11" s="577"/>
      <c r="UG11" s="577"/>
      <c r="UH11" s="577"/>
      <c r="UI11" s="577"/>
      <c r="UJ11" s="577"/>
      <c r="UK11" s="577"/>
      <c r="UL11" s="577"/>
      <c r="UM11" s="577"/>
      <c r="UN11" s="577"/>
      <c r="UO11" s="577"/>
      <c r="UP11" s="577"/>
      <c r="UQ11" s="577"/>
      <c r="UR11" s="577"/>
      <c r="US11" s="577"/>
      <c r="UT11" s="577"/>
      <c r="UU11" s="577"/>
      <c r="UV11" s="577"/>
      <c r="UW11" s="577"/>
      <c r="UX11" s="577"/>
      <c r="UY11" s="577"/>
      <c r="UZ11" s="577"/>
      <c r="VA11" s="577"/>
      <c r="VB11" s="577"/>
      <c r="VC11" s="577"/>
      <c r="VD11" s="577"/>
      <c r="VE11" s="577"/>
      <c r="VF11" s="577"/>
      <c r="VG11" s="577"/>
      <c r="VH11" s="577"/>
      <c r="VI11" s="577"/>
      <c r="VJ11" s="577"/>
      <c r="VK11" s="577"/>
      <c r="VL11" s="577"/>
      <c r="VM11" s="577"/>
      <c r="VN11" s="577"/>
      <c r="VO11" s="577"/>
      <c r="VP11" s="577"/>
      <c r="VQ11" s="577"/>
      <c r="VR11" s="577"/>
      <c r="VS11" s="577"/>
      <c r="VT11" s="577"/>
      <c r="VU11" s="577"/>
      <c r="VV11" s="577"/>
      <c r="VW11" s="577"/>
      <c r="VX11" s="577"/>
      <c r="VY11" s="577"/>
      <c r="VZ11" s="577"/>
      <c r="WA11" s="577"/>
      <c r="WB11" s="577"/>
      <c r="WC11" s="577"/>
      <c r="WD11" s="577"/>
      <c r="WE11" s="577"/>
      <c r="WF11" s="577"/>
      <c r="WG11" s="577"/>
      <c r="WH11" s="577"/>
      <c r="WI11" s="577"/>
      <c r="WJ11" s="577"/>
      <c r="WK11" s="577"/>
      <c r="WL11" s="577"/>
      <c r="WM11" s="577"/>
      <c r="WN11" s="577"/>
      <c r="WO11" s="577"/>
      <c r="WP11" s="577"/>
      <c r="WQ11" s="577"/>
      <c r="WR11" s="577"/>
      <c r="WS11" s="577"/>
      <c r="WT11" s="577"/>
      <c r="WU11" s="577"/>
      <c r="WV11" s="577"/>
      <c r="WW11" s="577"/>
      <c r="WX11" s="577"/>
      <c r="WY11" s="577"/>
      <c r="WZ11" s="577"/>
      <c r="XA11" s="577"/>
      <c r="XB11" s="577"/>
      <c r="XC11" s="577"/>
      <c r="XD11" s="577"/>
      <c r="XE11" s="577"/>
      <c r="XF11" s="577"/>
      <c r="XG11" s="577"/>
      <c r="XH11" s="577"/>
      <c r="XI11" s="577"/>
      <c r="XJ11" s="577"/>
      <c r="XK11" s="577"/>
      <c r="XL11" s="577"/>
      <c r="XM11" s="577"/>
      <c r="XN11" s="577"/>
      <c r="XO11" s="577"/>
      <c r="XP11" s="577"/>
      <c r="XQ11" s="577"/>
      <c r="XR11" s="577"/>
      <c r="XS11" s="577"/>
      <c r="XT11" s="577"/>
      <c r="XU11" s="577"/>
      <c r="XV11" s="577"/>
      <c r="XW11" s="577"/>
      <c r="XX11" s="577"/>
      <c r="XY11" s="577"/>
      <c r="XZ11" s="577"/>
      <c r="YA11" s="577"/>
      <c r="YB11" s="577"/>
      <c r="YC11" s="577"/>
      <c r="YD11" s="577"/>
      <c r="YE11" s="577"/>
    </row>
    <row r="12" spans="1:934 1050:1722" s="544" customFormat="1" ht="13.8" x14ac:dyDescent="0.25">
      <c r="A12" s="719"/>
      <c r="B12" s="720" t="s">
        <v>583</v>
      </c>
      <c r="C12" s="721"/>
      <c r="D12" s="722"/>
      <c r="E12" s="722"/>
      <c r="F12" s="722"/>
      <c r="G12" s="722"/>
      <c r="H12" s="722"/>
      <c r="I12" s="722"/>
      <c r="J12" s="722"/>
      <c r="K12" s="722"/>
      <c r="L12" s="722"/>
      <c r="M12" s="722"/>
      <c r="N12" s="722"/>
      <c r="O12" s="722"/>
      <c r="P12" s="723">
        <f>SUM(D12:O12)</f>
        <v>0</v>
      </c>
      <c r="Q12" s="722"/>
      <c r="R12" s="722"/>
      <c r="S12" s="722"/>
      <c r="T12" s="722"/>
      <c r="U12" s="722"/>
      <c r="V12" s="722"/>
      <c r="W12" s="722"/>
      <c r="X12" s="722"/>
      <c r="Y12" s="722"/>
      <c r="Z12" s="722"/>
      <c r="AA12" s="722"/>
      <c r="AB12" s="722"/>
      <c r="AC12" s="723">
        <f>SUM(Q12:AB12)</f>
        <v>0</v>
      </c>
      <c r="AD12" s="722"/>
      <c r="AE12" s="722"/>
      <c r="AF12" s="722"/>
      <c r="AG12" s="722"/>
      <c r="AH12" s="722"/>
      <c r="AI12" s="722"/>
      <c r="AJ12" s="722"/>
      <c r="AK12" s="722"/>
      <c r="AL12" s="722"/>
      <c r="AM12" s="722"/>
      <c r="AN12" s="722"/>
      <c r="AO12" s="722"/>
      <c r="AP12" s="723">
        <f>SUM(AD12:AO12)</f>
        <v>0</v>
      </c>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c r="EA12" s="577"/>
      <c r="EB12" s="577"/>
      <c r="EC12" s="577"/>
      <c r="ED12" s="577"/>
      <c r="EE12" s="577"/>
      <c r="EF12" s="577"/>
      <c r="EG12" s="577"/>
      <c r="EH12" s="577"/>
      <c r="EI12" s="577"/>
      <c r="EJ12" s="577"/>
      <c r="EK12" s="577"/>
      <c r="EL12" s="577"/>
      <c r="EM12" s="577"/>
      <c r="EN12" s="577"/>
      <c r="EO12" s="577"/>
      <c r="EP12" s="577"/>
      <c r="EQ12" s="577"/>
      <c r="ER12" s="577"/>
      <c r="ES12" s="577"/>
      <c r="ET12" s="577"/>
      <c r="EU12" s="577"/>
      <c r="EV12" s="577"/>
      <c r="EW12" s="577"/>
      <c r="EX12" s="577"/>
      <c r="EY12" s="577"/>
      <c r="EZ12" s="577"/>
      <c r="FA12" s="577"/>
      <c r="FB12" s="577"/>
      <c r="FC12" s="577"/>
      <c r="FD12" s="577"/>
      <c r="FE12" s="577"/>
      <c r="FF12" s="577"/>
      <c r="FG12" s="577"/>
      <c r="FH12" s="577"/>
      <c r="FI12" s="577"/>
      <c r="FJ12" s="577"/>
      <c r="FK12" s="577"/>
      <c r="FL12" s="577"/>
      <c r="FM12" s="577"/>
      <c r="FN12" s="577"/>
      <c r="FO12" s="577"/>
      <c r="FP12" s="577"/>
      <c r="FQ12" s="577"/>
      <c r="FR12" s="577"/>
      <c r="FS12" s="577"/>
      <c r="FT12" s="577"/>
      <c r="FU12" s="577"/>
      <c r="FV12" s="577"/>
      <c r="FW12" s="577"/>
      <c r="FX12" s="577"/>
      <c r="FY12" s="577"/>
      <c r="FZ12" s="577"/>
      <c r="GA12" s="577"/>
      <c r="GB12" s="577"/>
      <c r="GC12" s="577"/>
      <c r="GD12" s="577"/>
      <c r="GE12" s="577"/>
      <c r="GF12" s="577"/>
      <c r="GG12" s="577"/>
      <c r="GH12" s="577"/>
      <c r="GI12" s="577"/>
      <c r="GJ12" s="577"/>
      <c r="GK12" s="577"/>
      <c r="GL12" s="577"/>
      <c r="GM12" s="577"/>
      <c r="GN12" s="577"/>
      <c r="GO12" s="577"/>
      <c r="GP12" s="577"/>
      <c r="GQ12" s="577"/>
      <c r="GR12" s="577"/>
      <c r="GS12" s="577"/>
      <c r="GT12" s="577"/>
      <c r="GU12" s="577"/>
      <c r="GV12" s="577"/>
      <c r="GW12" s="577"/>
      <c r="GX12" s="577"/>
      <c r="GY12" s="577"/>
      <c r="GZ12" s="577"/>
      <c r="HA12" s="577"/>
      <c r="HB12" s="577"/>
      <c r="HC12" s="577"/>
      <c r="HD12" s="577"/>
      <c r="HE12" s="577"/>
      <c r="HF12" s="577"/>
      <c r="HG12" s="577"/>
      <c r="HH12" s="577"/>
      <c r="HI12" s="577"/>
      <c r="HJ12" s="577"/>
      <c r="HK12" s="577"/>
      <c r="HL12" s="577"/>
      <c r="HM12" s="577"/>
      <c r="HN12" s="577"/>
      <c r="HO12" s="577"/>
      <c r="HP12" s="577"/>
      <c r="HQ12" s="577"/>
      <c r="HR12" s="577"/>
      <c r="HS12" s="577"/>
      <c r="HT12" s="577"/>
      <c r="HU12" s="577"/>
      <c r="HV12" s="577"/>
      <c r="HW12" s="577"/>
      <c r="HX12" s="577"/>
      <c r="HY12" s="577"/>
      <c r="HZ12" s="577"/>
      <c r="IA12" s="577"/>
      <c r="IB12" s="577"/>
      <c r="IC12" s="577"/>
      <c r="ID12" s="577"/>
      <c r="IE12" s="577"/>
      <c r="IF12" s="577"/>
      <c r="IG12" s="577"/>
      <c r="IH12" s="577"/>
      <c r="II12" s="577"/>
      <c r="IJ12" s="577"/>
      <c r="IK12" s="577"/>
      <c r="IL12" s="577"/>
      <c r="IM12" s="577"/>
      <c r="IN12" s="577"/>
      <c r="IO12" s="577"/>
      <c r="IP12" s="577"/>
      <c r="IQ12" s="577"/>
      <c r="IR12" s="577"/>
      <c r="IS12" s="577"/>
      <c r="IT12" s="577"/>
      <c r="IU12" s="577"/>
      <c r="IV12" s="577"/>
      <c r="IW12" s="577"/>
      <c r="IX12" s="577"/>
      <c r="IY12" s="577"/>
      <c r="IZ12" s="577"/>
      <c r="JA12" s="577"/>
      <c r="JB12" s="577"/>
      <c r="JC12" s="577"/>
      <c r="JD12" s="577"/>
      <c r="JE12" s="577"/>
      <c r="JF12" s="577"/>
      <c r="JG12" s="577"/>
      <c r="JH12" s="577"/>
      <c r="JI12" s="577"/>
      <c r="JJ12" s="577"/>
      <c r="JK12" s="577"/>
      <c r="JL12" s="577"/>
      <c r="JM12" s="577"/>
      <c r="JN12" s="577"/>
      <c r="JO12" s="577"/>
      <c r="JP12" s="577"/>
      <c r="JQ12" s="577"/>
      <c r="JR12" s="577"/>
      <c r="JS12" s="577"/>
      <c r="JT12" s="577"/>
      <c r="JU12" s="577"/>
      <c r="JV12" s="577"/>
      <c r="JW12" s="577"/>
      <c r="JX12" s="577"/>
      <c r="JY12" s="577"/>
      <c r="JZ12" s="577"/>
      <c r="KA12" s="577"/>
      <c r="KB12" s="577"/>
      <c r="KC12" s="577"/>
      <c r="KD12" s="577"/>
      <c r="KE12" s="577"/>
      <c r="KF12" s="577"/>
      <c r="KG12" s="577"/>
      <c r="KH12" s="577"/>
      <c r="KI12" s="577"/>
      <c r="KJ12" s="577"/>
      <c r="KK12" s="577"/>
      <c r="KL12" s="577"/>
      <c r="KM12" s="577"/>
      <c r="KN12" s="577"/>
      <c r="KO12" s="577"/>
      <c r="KP12" s="577"/>
      <c r="KQ12" s="577"/>
      <c r="KR12" s="577"/>
      <c r="KS12" s="577"/>
      <c r="KT12" s="577"/>
      <c r="KU12" s="577"/>
      <c r="KV12" s="577"/>
      <c r="KW12" s="577"/>
      <c r="KX12" s="577"/>
      <c r="KY12" s="577"/>
      <c r="KZ12" s="577"/>
      <c r="LA12" s="577"/>
      <c r="LB12" s="577"/>
      <c r="LC12" s="577"/>
      <c r="LD12" s="577"/>
      <c r="LE12" s="577"/>
      <c r="LF12" s="577"/>
      <c r="LG12" s="577"/>
      <c r="LH12" s="577"/>
      <c r="LI12" s="577"/>
      <c r="LJ12" s="577"/>
      <c r="LK12" s="577"/>
      <c r="LL12" s="577"/>
      <c r="LM12" s="577"/>
      <c r="LN12" s="577"/>
      <c r="LO12" s="577"/>
      <c r="LP12" s="577"/>
      <c r="LQ12" s="577"/>
      <c r="LR12" s="577"/>
      <c r="LS12" s="577"/>
      <c r="LT12" s="577"/>
      <c r="LU12" s="577"/>
      <c r="LV12" s="577"/>
      <c r="LW12" s="577"/>
      <c r="LX12" s="577"/>
      <c r="LY12" s="577"/>
      <c r="LZ12" s="577"/>
      <c r="MA12" s="577"/>
      <c r="MB12" s="577"/>
      <c r="MC12" s="577"/>
      <c r="MD12" s="577"/>
      <c r="ME12" s="577"/>
      <c r="MF12" s="577"/>
      <c r="MG12" s="577"/>
      <c r="MH12" s="577"/>
      <c r="MI12" s="577"/>
      <c r="MJ12" s="577"/>
      <c r="MK12" s="577"/>
      <c r="ML12" s="577"/>
      <c r="MM12" s="577"/>
      <c r="MN12" s="577"/>
      <c r="MO12" s="577"/>
      <c r="MP12" s="577"/>
      <c r="MQ12" s="577"/>
      <c r="MR12" s="577"/>
      <c r="MS12" s="577"/>
      <c r="MT12" s="577"/>
      <c r="MU12" s="577"/>
      <c r="MV12" s="577"/>
      <c r="MW12" s="577"/>
      <c r="MX12" s="577"/>
      <c r="MY12" s="577"/>
      <c r="MZ12" s="577"/>
      <c r="NA12" s="577"/>
      <c r="NB12" s="577"/>
      <c r="NC12" s="577"/>
      <c r="ND12" s="577"/>
      <c r="NE12" s="577"/>
      <c r="NF12" s="577"/>
      <c r="NG12" s="577"/>
      <c r="NH12" s="577"/>
      <c r="NI12" s="577"/>
      <c r="NJ12" s="577"/>
      <c r="NK12" s="577"/>
      <c r="NL12" s="577"/>
      <c r="NM12" s="577"/>
      <c r="NN12" s="577"/>
      <c r="NO12" s="577"/>
      <c r="NP12" s="577"/>
      <c r="NQ12" s="577"/>
      <c r="NR12" s="577"/>
      <c r="NS12" s="577"/>
      <c r="NT12" s="577"/>
      <c r="NU12" s="577"/>
      <c r="NV12" s="577"/>
      <c r="NW12" s="577"/>
      <c r="NX12" s="577"/>
      <c r="NY12" s="577"/>
      <c r="NZ12" s="577"/>
      <c r="OA12" s="577"/>
      <c r="OB12" s="577"/>
      <c r="OC12" s="577"/>
      <c r="OD12" s="577"/>
      <c r="OE12" s="577"/>
      <c r="OF12" s="577"/>
      <c r="OG12" s="577"/>
      <c r="OH12" s="577"/>
      <c r="OI12" s="577"/>
      <c r="OJ12" s="577"/>
      <c r="OK12" s="577"/>
      <c r="OL12" s="577"/>
      <c r="OM12" s="577"/>
      <c r="ON12" s="577"/>
      <c r="OO12" s="577"/>
      <c r="OP12" s="577"/>
      <c r="OQ12" s="577"/>
      <c r="OR12" s="577"/>
      <c r="OS12" s="577"/>
      <c r="OT12" s="577"/>
      <c r="OU12" s="577"/>
      <c r="OV12" s="577"/>
      <c r="OW12" s="577"/>
      <c r="OX12" s="577"/>
      <c r="OY12" s="577"/>
      <c r="OZ12" s="577"/>
      <c r="PA12" s="577"/>
      <c r="PB12" s="577"/>
      <c r="PC12" s="577"/>
      <c r="PD12" s="577"/>
      <c r="PE12" s="577"/>
      <c r="PF12" s="577"/>
      <c r="PG12" s="577"/>
      <c r="PH12" s="577"/>
      <c r="PI12" s="577"/>
      <c r="PJ12" s="577"/>
      <c r="PK12" s="577"/>
      <c r="PL12" s="577"/>
      <c r="PM12" s="577"/>
      <c r="PN12" s="577"/>
      <c r="PO12" s="577"/>
      <c r="PP12" s="577"/>
      <c r="PQ12" s="577"/>
      <c r="PR12" s="577"/>
      <c r="PS12" s="577"/>
      <c r="PT12" s="577"/>
      <c r="PU12" s="577"/>
      <c r="PV12" s="577"/>
      <c r="PW12" s="577"/>
      <c r="PX12" s="577"/>
      <c r="PY12" s="577"/>
      <c r="PZ12" s="577"/>
      <c r="QA12" s="577"/>
      <c r="QB12" s="577"/>
      <c r="QC12" s="577"/>
      <c r="QD12" s="577"/>
      <c r="QE12" s="577"/>
      <c r="QF12" s="577"/>
      <c r="QG12" s="577"/>
      <c r="QH12" s="577"/>
      <c r="QI12" s="577"/>
      <c r="QJ12" s="577"/>
      <c r="QK12" s="577"/>
      <c r="QL12" s="577"/>
      <c r="QM12" s="577"/>
      <c r="QN12" s="577"/>
      <c r="QO12" s="577"/>
      <c r="QP12" s="577"/>
      <c r="QQ12" s="577"/>
      <c r="QR12" s="577"/>
      <c r="QS12" s="577"/>
      <c r="QT12" s="577"/>
      <c r="QU12" s="577"/>
      <c r="QV12" s="577"/>
      <c r="QW12" s="577"/>
      <c r="QX12" s="577"/>
      <c r="QY12" s="577"/>
      <c r="QZ12" s="577"/>
      <c r="RA12" s="577"/>
      <c r="RB12" s="577"/>
      <c r="RC12" s="577"/>
      <c r="RD12" s="577"/>
      <c r="RE12" s="577"/>
      <c r="RF12" s="577"/>
      <c r="RG12" s="577"/>
      <c r="RH12" s="577"/>
      <c r="RI12" s="577"/>
      <c r="RJ12" s="577"/>
      <c r="RK12" s="577"/>
      <c r="RL12" s="577"/>
      <c r="RM12" s="577"/>
      <c r="RN12" s="577"/>
      <c r="RO12" s="577"/>
      <c r="RP12" s="577"/>
      <c r="RQ12" s="577"/>
      <c r="RR12" s="577"/>
      <c r="RS12" s="577"/>
      <c r="RT12" s="577"/>
      <c r="RU12" s="577"/>
      <c r="RV12" s="577"/>
      <c r="RW12" s="577"/>
      <c r="RX12" s="577"/>
      <c r="RY12" s="577"/>
      <c r="RZ12" s="577"/>
      <c r="SA12" s="577"/>
      <c r="SB12" s="577"/>
      <c r="SC12" s="577"/>
      <c r="SD12" s="577"/>
      <c r="SE12" s="577"/>
      <c r="SF12" s="577"/>
      <c r="SG12" s="577"/>
      <c r="SH12" s="577"/>
      <c r="SI12" s="577"/>
      <c r="SJ12" s="577"/>
      <c r="SK12" s="577"/>
      <c r="SL12" s="577"/>
      <c r="SM12" s="577"/>
      <c r="SN12" s="577"/>
      <c r="SO12" s="577"/>
      <c r="SP12" s="577"/>
      <c r="SQ12" s="577"/>
      <c r="SR12" s="577"/>
      <c r="SS12" s="577"/>
      <c r="ST12" s="577"/>
      <c r="SU12" s="577"/>
      <c r="SV12" s="577"/>
      <c r="SW12" s="577"/>
      <c r="SX12" s="577"/>
      <c r="SY12" s="577"/>
      <c r="SZ12" s="577"/>
      <c r="TA12" s="577"/>
      <c r="TB12" s="577"/>
      <c r="TC12" s="577"/>
      <c r="TD12" s="577"/>
      <c r="TE12" s="577"/>
      <c r="TF12" s="577"/>
      <c r="TG12" s="577"/>
      <c r="TH12" s="577"/>
      <c r="TI12" s="577"/>
      <c r="TJ12" s="577"/>
      <c r="TK12" s="577"/>
      <c r="TL12" s="577"/>
      <c r="TM12" s="577"/>
      <c r="TN12" s="577"/>
      <c r="TO12" s="577"/>
      <c r="TP12" s="577"/>
      <c r="TQ12" s="577"/>
      <c r="TR12" s="577"/>
      <c r="TS12" s="577"/>
      <c r="TT12" s="577"/>
      <c r="TU12" s="577"/>
      <c r="TV12" s="577"/>
      <c r="TW12" s="577"/>
      <c r="TX12" s="577"/>
      <c r="TY12" s="577"/>
      <c r="TZ12" s="577"/>
      <c r="UA12" s="577"/>
      <c r="UB12" s="577"/>
      <c r="UC12" s="577"/>
      <c r="UD12" s="577"/>
      <c r="UE12" s="577"/>
      <c r="UF12" s="577"/>
      <c r="UG12" s="577"/>
      <c r="UH12" s="577"/>
      <c r="UI12" s="577"/>
      <c r="UJ12" s="577"/>
      <c r="UK12" s="577"/>
      <c r="UL12" s="577"/>
      <c r="UM12" s="577"/>
      <c r="UN12" s="577"/>
      <c r="UO12" s="577"/>
      <c r="UP12" s="577"/>
      <c r="UQ12" s="577"/>
      <c r="UR12" s="577"/>
      <c r="US12" s="577"/>
      <c r="UT12" s="577"/>
      <c r="UU12" s="577"/>
      <c r="UV12" s="577"/>
      <c r="UW12" s="577"/>
      <c r="UX12" s="577"/>
      <c r="UY12" s="577"/>
      <c r="UZ12" s="577"/>
      <c r="VA12" s="577"/>
      <c r="VB12" s="577"/>
      <c r="VC12" s="577"/>
      <c r="VD12" s="577"/>
      <c r="VE12" s="577"/>
      <c r="VF12" s="577"/>
      <c r="VG12" s="577"/>
      <c r="VH12" s="577"/>
      <c r="VI12" s="577"/>
      <c r="VJ12" s="577"/>
      <c r="VK12" s="577"/>
      <c r="VL12" s="577"/>
      <c r="VM12" s="577"/>
      <c r="VN12" s="577"/>
      <c r="VO12" s="577"/>
      <c r="VP12" s="577"/>
      <c r="VQ12" s="577"/>
      <c r="VR12" s="577"/>
      <c r="VS12" s="577"/>
      <c r="VT12" s="577"/>
      <c r="VU12" s="577"/>
      <c r="VV12" s="577"/>
      <c r="VW12" s="577"/>
      <c r="VX12" s="577"/>
      <c r="VY12" s="577"/>
      <c r="VZ12" s="577"/>
      <c r="WA12" s="577"/>
      <c r="WB12" s="577"/>
      <c r="WC12" s="577"/>
      <c r="WD12" s="577"/>
      <c r="WE12" s="577"/>
      <c r="WF12" s="577"/>
      <c r="WG12" s="577"/>
      <c r="WH12" s="577"/>
      <c r="WI12" s="577"/>
      <c r="WJ12" s="577"/>
      <c r="WK12" s="577"/>
      <c r="WL12" s="577"/>
      <c r="WM12" s="577"/>
      <c r="WN12" s="577"/>
      <c r="WO12" s="577"/>
      <c r="WP12" s="577"/>
      <c r="WQ12" s="577"/>
      <c r="WR12" s="577"/>
      <c r="WS12" s="577"/>
      <c r="WT12" s="577"/>
      <c r="WU12" s="577"/>
      <c r="WV12" s="577"/>
      <c r="WW12" s="577"/>
      <c r="WX12" s="577"/>
      <c r="WY12" s="577"/>
      <c r="WZ12" s="577"/>
      <c r="XA12" s="577"/>
      <c r="XB12" s="577"/>
      <c r="XC12" s="577"/>
      <c r="XD12" s="577"/>
      <c r="XE12" s="577"/>
      <c r="XF12" s="577"/>
      <c r="XG12" s="577"/>
      <c r="XH12" s="577"/>
      <c r="XI12" s="577"/>
      <c r="XJ12" s="577"/>
      <c r="XK12" s="577"/>
      <c r="XL12" s="577"/>
      <c r="XM12" s="577"/>
      <c r="XN12" s="577"/>
      <c r="XO12" s="577"/>
      <c r="XP12" s="577"/>
      <c r="XQ12" s="577"/>
      <c r="XR12" s="577"/>
      <c r="XS12" s="577"/>
      <c r="XT12" s="577"/>
      <c r="XU12" s="577"/>
      <c r="XV12" s="577"/>
      <c r="XW12" s="577"/>
      <c r="XX12" s="577"/>
      <c r="XY12" s="577"/>
      <c r="XZ12" s="577"/>
      <c r="YA12" s="577"/>
      <c r="YB12" s="577"/>
      <c r="YC12" s="577"/>
      <c r="YD12" s="577"/>
      <c r="YE12" s="577"/>
    </row>
    <row r="13" spans="1:934 1050:1722" s="544" customFormat="1" ht="13.8" x14ac:dyDescent="0.25">
      <c r="A13" s="646"/>
      <c r="B13" s="621" t="s">
        <v>583</v>
      </c>
      <c r="C13" s="704"/>
      <c r="D13" s="705"/>
      <c r="E13" s="705"/>
      <c r="F13" s="705"/>
      <c r="G13" s="705"/>
      <c r="H13" s="705"/>
      <c r="I13" s="705"/>
      <c r="J13" s="705"/>
      <c r="K13" s="705"/>
      <c r="L13" s="705"/>
      <c r="M13" s="705"/>
      <c r="N13" s="705"/>
      <c r="O13" s="705"/>
      <c r="P13" s="634">
        <f>SUM(D13:O13)</f>
        <v>0</v>
      </c>
      <c r="Q13" s="705"/>
      <c r="R13" s="705"/>
      <c r="S13" s="705"/>
      <c r="T13" s="705"/>
      <c r="U13" s="705"/>
      <c r="V13" s="705"/>
      <c r="W13" s="705"/>
      <c r="X13" s="705"/>
      <c r="Y13" s="705"/>
      <c r="Z13" s="705"/>
      <c r="AA13" s="705"/>
      <c r="AB13" s="705"/>
      <c r="AC13" s="634">
        <f>SUM(Q13:AB13)</f>
        <v>0</v>
      </c>
      <c r="AD13" s="705"/>
      <c r="AE13" s="705"/>
      <c r="AF13" s="705"/>
      <c r="AG13" s="705"/>
      <c r="AH13" s="705"/>
      <c r="AI13" s="705"/>
      <c r="AJ13" s="705"/>
      <c r="AK13" s="705"/>
      <c r="AL13" s="705"/>
      <c r="AM13" s="705"/>
      <c r="AN13" s="705"/>
      <c r="AO13" s="705"/>
      <c r="AP13" s="634">
        <f>SUM(AD13:AO13)</f>
        <v>0</v>
      </c>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c r="EA13" s="577"/>
      <c r="EB13" s="577"/>
      <c r="EC13" s="577"/>
      <c r="ED13" s="577"/>
      <c r="EE13" s="577"/>
      <c r="EF13" s="577"/>
      <c r="EG13" s="577"/>
      <c r="EH13" s="577"/>
      <c r="EI13" s="577"/>
      <c r="EJ13" s="577"/>
      <c r="EK13" s="577"/>
      <c r="EL13" s="577"/>
      <c r="EM13" s="577"/>
      <c r="EN13" s="577"/>
      <c r="EO13" s="577"/>
      <c r="EP13" s="577"/>
      <c r="EQ13" s="577"/>
      <c r="ER13" s="577"/>
      <c r="ES13" s="577"/>
      <c r="ET13" s="577"/>
      <c r="EU13" s="577"/>
      <c r="EV13" s="577"/>
      <c r="EW13" s="577"/>
      <c r="EX13" s="577"/>
      <c r="EY13" s="577"/>
      <c r="EZ13" s="577"/>
      <c r="FA13" s="577"/>
      <c r="FB13" s="577"/>
      <c r="FC13" s="577"/>
      <c r="FD13" s="577"/>
      <c r="FE13" s="577"/>
      <c r="FF13" s="577"/>
      <c r="FG13" s="577"/>
      <c r="FH13" s="577"/>
      <c r="FI13" s="577"/>
      <c r="FJ13" s="577"/>
      <c r="FK13" s="577"/>
      <c r="FL13" s="577"/>
      <c r="FM13" s="577"/>
      <c r="FN13" s="577"/>
      <c r="FO13" s="577"/>
      <c r="FP13" s="577"/>
      <c r="FQ13" s="577"/>
      <c r="FR13" s="577"/>
      <c r="FS13" s="577"/>
      <c r="FT13" s="577"/>
      <c r="FU13" s="577"/>
      <c r="FV13" s="577"/>
      <c r="FW13" s="577"/>
      <c r="FX13" s="577"/>
      <c r="FY13" s="577"/>
      <c r="FZ13" s="577"/>
      <c r="GA13" s="577"/>
      <c r="GB13" s="577"/>
      <c r="GC13" s="577"/>
      <c r="GD13" s="577"/>
      <c r="GE13" s="577"/>
      <c r="GF13" s="577"/>
      <c r="GG13" s="577"/>
      <c r="GH13" s="577"/>
      <c r="GI13" s="577"/>
      <c r="GJ13" s="577"/>
      <c r="GK13" s="577"/>
      <c r="GL13" s="577"/>
      <c r="GM13" s="577"/>
      <c r="GN13" s="577"/>
      <c r="GO13" s="577"/>
      <c r="GP13" s="577"/>
      <c r="GQ13" s="577"/>
      <c r="GR13" s="577"/>
      <c r="GS13" s="577"/>
      <c r="GT13" s="577"/>
      <c r="GU13" s="577"/>
      <c r="GV13" s="577"/>
      <c r="GW13" s="577"/>
      <c r="GX13" s="577"/>
      <c r="GY13" s="577"/>
      <c r="GZ13" s="577"/>
      <c r="HA13" s="577"/>
      <c r="HB13" s="577"/>
      <c r="HC13" s="577"/>
      <c r="HD13" s="577"/>
      <c r="HE13" s="577"/>
      <c r="HF13" s="577"/>
      <c r="HG13" s="577"/>
      <c r="HH13" s="577"/>
      <c r="HI13" s="577"/>
      <c r="HJ13" s="577"/>
      <c r="HK13" s="577"/>
      <c r="HL13" s="577"/>
      <c r="HM13" s="577"/>
      <c r="HN13" s="577"/>
      <c r="HO13" s="577"/>
      <c r="HP13" s="577"/>
      <c r="HQ13" s="577"/>
      <c r="HR13" s="577"/>
      <c r="HS13" s="577"/>
      <c r="HT13" s="577"/>
      <c r="HU13" s="577"/>
      <c r="HV13" s="577"/>
      <c r="HW13" s="577"/>
      <c r="HX13" s="577"/>
      <c r="HY13" s="577"/>
      <c r="HZ13" s="577"/>
      <c r="IA13" s="577"/>
      <c r="IB13" s="577"/>
      <c r="IC13" s="577"/>
      <c r="ID13" s="577"/>
      <c r="IE13" s="577"/>
      <c r="IF13" s="577"/>
      <c r="IG13" s="577"/>
      <c r="IH13" s="577"/>
      <c r="II13" s="577"/>
      <c r="IJ13" s="577"/>
      <c r="IK13" s="577"/>
      <c r="IL13" s="577"/>
      <c r="IM13" s="577"/>
      <c r="IN13" s="577"/>
      <c r="IO13" s="577"/>
      <c r="IP13" s="577"/>
      <c r="IQ13" s="577"/>
      <c r="IR13" s="577"/>
      <c r="IS13" s="577"/>
      <c r="IT13" s="577"/>
      <c r="IU13" s="577"/>
      <c r="IV13" s="577"/>
      <c r="IW13" s="577"/>
      <c r="IX13" s="577"/>
      <c r="IY13" s="577"/>
      <c r="IZ13" s="577"/>
      <c r="JA13" s="577"/>
      <c r="JB13" s="577"/>
      <c r="JC13" s="577"/>
      <c r="JD13" s="577"/>
      <c r="JE13" s="577"/>
      <c r="JF13" s="577"/>
      <c r="JG13" s="577"/>
      <c r="JH13" s="577"/>
      <c r="JI13" s="577"/>
      <c r="JJ13" s="577"/>
      <c r="JK13" s="577"/>
      <c r="JL13" s="577"/>
      <c r="JM13" s="577"/>
      <c r="JN13" s="577"/>
      <c r="JO13" s="577"/>
      <c r="JP13" s="577"/>
      <c r="JQ13" s="577"/>
      <c r="JR13" s="577"/>
      <c r="JS13" s="577"/>
      <c r="JT13" s="577"/>
      <c r="JU13" s="577"/>
      <c r="JV13" s="577"/>
      <c r="JW13" s="577"/>
      <c r="JX13" s="577"/>
      <c r="JY13" s="577"/>
      <c r="JZ13" s="577"/>
      <c r="KA13" s="577"/>
      <c r="KB13" s="577"/>
      <c r="KC13" s="577"/>
      <c r="KD13" s="577"/>
      <c r="KE13" s="577"/>
      <c r="KF13" s="577"/>
      <c r="KG13" s="577"/>
      <c r="KH13" s="577"/>
      <c r="KI13" s="577"/>
      <c r="KJ13" s="577"/>
      <c r="KK13" s="577"/>
      <c r="KL13" s="577"/>
      <c r="KM13" s="577"/>
      <c r="KN13" s="577"/>
      <c r="KO13" s="577"/>
      <c r="KP13" s="577"/>
      <c r="KQ13" s="577"/>
      <c r="KR13" s="577"/>
      <c r="KS13" s="577"/>
      <c r="KT13" s="577"/>
      <c r="KU13" s="577"/>
      <c r="KV13" s="577"/>
      <c r="KW13" s="577"/>
      <c r="KX13" s="577"/>
      <c r="KY13" s="577"/>
      <c r="KZ13" s="577"/>
      <c r="LA13" s="577"/>
      <c r="LB13" s="577"/>
      <c r="LC13" s="577"/>
      <c r="LD13" s="577"/>
      <c r="LE13" s="577"/>
      <c r="LF13" s="577"/>
      <c r="LG13" s="577"/>
      <c r="LH13" s="577"/>
      <c r="LI13" s="577"/>
      <c r="LJ13" s="577"/>
      <c r="LK13" s="577"/>
      <c r="LL13" s="577"/>
      <c r="LM13" s="577"/>
      <c r="LN13" s="577"/>
      <c r="LO13" s="577"/>
      <c r="LP13" s="577"/>
      <c r="LQ13" s="577"/>
      <c r="LR13" s="577"/>
      <c r="LS13" s="577"/>
      <c r="LT13" s="577"/>
      <c r="LU13" s="577"/>
      <c r="LV13" s="577"/>
      <c r="LW13" s="577"/>
      <c r="LX13" s="577"/>
      <c r="LY13" s="577"/>
      <c r="LZ13" s="577"/>
      <c r="MA13" s="577"/>
      <c r="MB13" s="577"/>
      <c r="MC13" s="577"/>
      <c r="MD13" s="577"/>
      <c r="ME13" s="577"/>
      <c r="MF13" s="577"/>
      <c r="MG13" s="577"/>
      <c r="MH13" s="577"/>
      <c r="MI13" s="577"/>
      <c r="MJ13" s="577"/>
      <c r="MK13" s="577"/>
      <c r="ML13" s="577"/>
      <c r="MM13" s="577"/>
      <c r="MN13" s="577"/>
      <c r="MO13" s="577"/>
      <c r="MP13" s="577"/>
      <c r="MQ13" s="577"/>
      <c r="MR13" s="577"/>
      <c r="MS13" s="577"/>
      <c r="MT13" s="577"/>
      <c r="MU13" s="577"/>
      <c r="MV13" s="577"/>
      <c r="MW13" s="577"/>
      <c r="MX13" s="577"/>
      <c r="MY13" s="577"/>
      <c r="MZ13" s="577"/>
      <c r="NA13" s="577"/>
      <c r="NB13" s="577"/>
      <c r="NC13" s="577"/>
      <c r="ND13" s="577"/>
      <c r="NE13" s="577"/>
      <c r="NF13" s="577"/>
      <c r="NG13" s="577"/>
      <c r="NH13" s="577"/>
      <c r="NI13" s="577"/>
      <c r="NJ13" s="577"/>
      <c r="NK13" s="577"/>
      <c r="NL13" s="577"/>
      <c r="NM13" s="577"/>
      <c r="NN13" s="577"/>
      <c r="NO13" s="577"/>
      <c r="NP13" s="577"/>
      <c r="NQ13" s="577"/>
      <c r="NR13" s="577"/>
      <c r="NS13" s="577"/>
      <c r="NT13" s="577"/>
      <c r="NU13" s="577"/>
      <c r="NV13" s="577"/>
      <c r="NW13" s="577"/>
      <c r="NX13" s="577"/>
      <c r="NY13" s="577"/>
      <c r="NZ13" s="577"/>
      <c r="OA13" s="577"/>
      <c r="OB13" s="577"/>
      <c r="OC13" s="577"/>
      <c r="OD13" s="577"/>
      <c r="OE13" s="577"/>
      <c r="OF13" s="577"/>
      <c r="OG13" s="577"/>
      <c r="OH13" s="577"/>
      <c r="OI13" s="577"/>
      <c r="OJ13" s="577"/>
      <c r="OK13" s="577"/>
      <c r="OL13" s="577"/>
      <c r="OM13" s="577"/>
      <c r="ON13" s="577"/>
      <c r="OO13" s="577"/>
      <c r="OP13" s="577"/>
      <c r="OQ13" s="577"/>
      <c r="OR13" s="577"/>
      <c r="OS13" s="577"/>
      <c r="OT13" s="577"/>
      <c r="OU13" s="577"/>
      <c r="OV13" s="577"/>
      <c r="OW13" s="577"/>
      <c r="OX13" s="577"/>
      <c r="OY13" s="577"/>
      <c r="OZ13" s="577"/>
      <c r="PA13" s="577"/>
      <c r="PB13" s="577"/>
      <c r="PC13" s="577"/>
      <c r="PD13" s="577"/>
      <c r="PE13" s="577"/>
      <c r="PF13" s="577"/>
      <c r="PG13" s="577"/>
      <c r="PH13" s="577"/>
      <c r="PI13" s="577"/>
      <c r="PJ13" s="577"/>
      <c r="PK13" s="577"/>
      <c r="PL13" s="577"/>
      <c r="PM13" s="577"/>
      <c r="PN13" s="577"/>
      <c r="PO13" s="577"/>
      <c r="PP13" s="577"/>
      <c r="PQ13" s="577"/>
      <c r="PR13" s="577"/>
      <c r="PS13" s="577"/>
      <c r="PT13" s="577"/>
      <c r="PU13" s="577"/>
      <c r="PV13" s="577"/>
      <c r="PW13" s="577"/>
      <c r="PX13" s="577"/>
      <c r="PY13" s="577"/>
      <c r="PZ13" s="577"/>
      <c r="QA13" s="577"/>
      <c r="QB13" s="577"/>
      <c r="QC13" s="577"/>
      <c r="QD13" s="577"/>
      <c r="QE13" s="577"/>
      <c r="QF13" s="577"/>
      <c r="QG13" s="577"/>
      <c r="QH13" s="577"/>
      <c r="QI13" s="577"/>
      <c r="QJ13" s="577"/>
      <c r="QK13" s="577"/>
      <c r="QL13" s="577"/>
      <c r="QM13" s="577"/>
      <c r="QN13" s="577"/>
      <c r="QO13" s="577"/>
      <c r="QP13" s="577"/>
      <c r="QQ13" s="577"/>
      <c r="QR13" s="577"/>
      <c r="QS13" s="577"/>
      <c r="QT13" s="577"/>
      <c r="QU13" s="577"/>
      <c r="QV13" s="577"/>
      <c r="QW13" s="577"/>
      <c r="QX13" s="577"/>
      <c r="QY13" s="577"/>
      <c r="QZ13" s="577"/>
      <c r="RA13" s="577"/>
      <c r="RB13" s="577"/>
      <c r="RC13" s="577"/>
      <c r="RD13" s="577"/>
      <c r="RE13" s="577"/>
      <c r="RF13" s="577"/>
      <c r="RG13" s="577"/>
      <c r="RH13" s="577"/>
      <c r="RI13" s="577"/>
      <c r="RJ13" s="577"/>
      <c r="RK13" s="577"/>
      <c r="RL13" s="577"/>
      <c r="RM13" s="577"/>
      <c r="RN13" s="577"/>
      <c r="RO13" s="577"/>
      <c r="RP13" s="577"/>
      <c r="RQ13" s="577"/>
      <c r="RR13" s="577"/>
      <c r="RS13" s="577"/>
      <c r="RT13" s="577"/>
      <c r="RU13" s="577"/>
      <c r="RV13" s="577"/>
      <c r="RW13" s="577"/>
      <c r="RX13" s="577"/>
      <c r="RY13" s="577"/>
      <c r="RZ13" s="577"/>
      <c r="SA13" s="577"/>
      <c r="SB13" s="577"/>
      <c r="SC13" s="577"/>
      <c r="SD13" s="577"/>
      <c r="SE13" s="577"/>
      <c r="SF13" s="577"/>
      <c r="SG13" s="577"/>
      <c r="SH13" s="577"/>
      <c r="SI13" s="577"/>
      <c r="SJ13" s="577"/>
      <c r="SK13" s="577"/>
      <c r="SL13" s="577"/>
      <c r="SM13" s="577"/>
      <c r="SN13" s="577"/>
      <c r="SO13" s="577"/>
      <c r="SP13" s="577"/>
      <c r="SQ13" s="577"/>
      <c r="SR13" s="577"/>
      <c r="SS13" s="577"/>
      <c r="ST13" s="577"/>
      <c r="SU13" s="577"/>
      <c r="SV13" s="577"/>
      <c r="SW13" s="577"/>
      <c r="SX13" s="577"/>
      <c r="SY13" s="577"/>
      <c r="SZ13" s="577"/>
      <c r="TA13" s="577"/>
      <c r="TB13" s="577"/>
      <c r="TC13" s="577"/>
      <c r="TD13" s="577"/>
      <c r="TE13" s="577"/>
      <c r="TF13" s="577"/>
      <c r="TG13" s="577"/>
      <c r="TH13" s="577"/>
      <c r="TI13" s="577"/>
      <c r="TJ13" s="577"/>
      <c r="TK13" s="577"/>
      <c r="TL13" s="577"/>
      <c r="TM13" s="577"/>
      <c r="TN13" s="577"/>
      <c r="TO13" s="577"/>
      <c r="TP13" s="577"/>
      <c r="TQ13" s="577"/>
      <c r="TR13" s="577"/>
      <c r="TS13" s="577"/>
      <c r="TT13" s="577"/>
      <c r="TU13" s="577"/>
      <c r="TV13" s="577"/>
      <c r="TW13" s="577"/>
      <c r="TX13" s="577"/>
      <c r="TY13" s="577"/>
      <c r="TZ13" s="577"/>
      <c r="UA13" s="577"/>
      <c r="UB13" s="577"/>
      <c r="UC13" s="577"/>
      <c r="UD13" s="577"/>
      <c r="UE13" s="577"/>
      <c r="UF13" s="577"/>
      <c r="UG13" s="577"/>
      <c r="UH13" s="577"/>
      <c r="UI13" s="577"/>
      <c r="UJ13" s="577"/>
      <c r="UK13" s="577"/>
      <c r="UL13" s="577"/>
      <c r="UM13" s="577"/>
      <c r="UN13" s="577"/>
      <c r="UO13" s="577"/>
      <c r="UP13" s="577"/>
      <c r="UQ13" s="577"/>
      <c r="UR13" s="577"/>
      <c r="US13" s="577"/>
      <c r="UT13" s="577"/>
      <c r="UU13" s="577"/>
      <c r="UV13" s="577"/>
      <c r="UW13" s="577"/>
      <c r="UX13" s="577"/>
      <c r="UY13" s="577"/>
      <c r="UZ13" s="577"/>
      <c r="VA13" s="577"/>
      <c r="VB13" s="577"/>
      <c r="VC13" s="577"/>
      <c r="VD13" s="577"/>
      <c r="VE13" s="577"/>
      <c r="VF13" s="577"/>
      <c r="VG13" s="577"/>
      <c r="VH13" s="577"/>
      <c r="VI13" s="577"/>
      <c r="VJ13" s="577"/>
      <c r="VK13" s="577"/>
      <c r="VL13" s="577"/>
      <c r="VM13" s="577"/>
      <c r="VN13" s="577"/>
      <c r="VO13" s="577"/>
      <c r="VP13" s="577"/>
      <c r="VQ13" s="577"/>
      <c r="VR13" s="577"/>
      <c r="VS13" s="577"/>
      <c r="VT13" s="577"/>
      <c r="VU13" s="577"/>
      <c r="VV13" s="577"/>
      <c r="VW13" s="577"/>
      <c r="VX13" s="577"/>
      <c r="VY13" s="577"/>
      <c r="VZ13" s="577"/>
      <c r="WA13" s="577"/>
      <c r="WB13" s="577"/>
      <c r="WC13" s="577"/>
      <c r="WD13" s="577"/>
      <c r="WE13" s="577"/>
      <c r="WF13" s="577"/>
      <c r="WG13" s="577"/>
      <c r="WH13" s="577"/>
      <c r="WI13" s="577"/>
      <c r="WJ13" s="577"/>
      <c r="WK13" s="577"/>
      <c r="WL13" s="577"/>
      <c r="WM13" s="577"/>
      <c r="WN13" s="577"/>
      <c r="WO13" s="577"/>
      <c r="WP13" s="577"/>
      <c r="WQ13" s="577"/>
      <c r="WR13" s="577"/>
      <c r="WS13" s="577"/>
      <c r="WT13" s="577"/>
      <c r="WU13" s="577"/>
      <c r="WV13" s="577"/>
      <c r="WW13" s="577"/>
      <c r="WX13" s="577"/>
      <c r="WY13" s="577"/>
      <c r="WZ13" s="577"/>
      <c r="XA13" s="577"/>
      <c r="XB13" s="577"/>
      <c r="XC13" s="577"/>
      <c r="XD13" s="577"/>
      <c r="XE13" s="577"/>
      <c r="XF13" s="577"/>
      <c r="XG13" s="577"/>
      <c r="XH13" s="577"/>
      <c r="XI13" s="577"/>
      <c r="XJ13" s="577"/>
      <c r="XK13" s="577"/>
      <c r="XL13" s="577"/>
      <c r="XM13" s="577"/>
      <c r="XN13" s="577"/>
      <c r="XO13" s="577"/>
      <c r="XP13" s="577"/>
      <c r="XQ13" s="577"/>
      <c r="XR13" s="577"/>
      <c r="XS13" s="577"/>
      <c r="XT13" s="577"/>
      <c r="XU13" s="577"/>
      <c r="XV13" s="577"/>
      <c r="XW13" s="577"/>
      <c r="XX13" s="577"/>
      <c r="XY13" s="577"/>
      <c r="XZ13" s="577"/>
      <c r="YA13" s="577"/>
      <c r="YB13" s="577"/>
      <c r="YC13" s="577"/>
      <c r="YD13" s="577"/>
      <c r="YE13" s="577"/>
    </row>
    <row r="14" spans="1:934 1050:1722" s="544" customFormat="1" ht="13.8" x14ac:dyDescent="0.25">
      <c r="A14" s="646"/>
      <c r="B14" s="621" t="s">
        <v>583</v>
      </c>
      <c r="C14" s="704"/>
      <c r="D14" s="705"/>
      <c r="E14" s="705"/>
      <c r="F14" s="705"/>
      <c r="G14" s="705"/>
      <c r="H14" s="705"/>
      <c r="I14" s="705"/>
      <c r="J14" s="705"/>
      <c r="K14" s="705"/>
      <c r="L14" s="705"/>
      <c r="M14" s="705"/>
      <c r="N14" s="705"/>
      <c r="O14" s="705"/>
      <c r="P14" s="634">
        <f>SUM(D14:O14)</f>
        <v>0</v>
      </c>
      <c r="Q14" s="705"/>
      <c r="R14" s="705"/>
      <c r="S14" s="705"/>
      <c r="T14" s="705"/>
      <c r="U14" s="705"/>
      <c r="V14" s="705"/>
      <c r="W14" s="705"/>
      <c r="X14" s="705"/>
      <c r="Y14" s="705"/>
      <c r="Z14" s="705"/>
      <c r="AA14" s="705"/>
      <c r="AB14" s="705"/>
      <c r="AC14" s="634">
        <f>SUM(Q14:AB14)</f>
        <v>0</v>
      </c>
      <c r="AD14" s="705"/>
      <c r="AE14" s="705"/>
      <c r="AF14" s="705"/>
      <c r="AG14" s="705"/>
      <c r="AH14" s="705"/>
      <c r="AI14" s="705"/>
      <c r="AJ14" s="705"/>
      <c r="AK14" s="705"/>
      <c r="AL14" s="705"/>
      <c r="AM14" s="705"/>
      <c r="AN14" s="705"/>
      <c r="AO14" s="705"/>
      <c r="AP14" s="634">
        <f>SUM(AD14:AO14)</f>
        <v>0</v>
      </c>
      <c r="AR14" s="577"/>
      <c r="AS14" s="577"/>
      <c r="AT14" s="577"/>
      <c r="AU14" s="577"/>
      <c r="AV14" s="577"/>
      <c r="AW14" s="577"/>
      <c r="AX14" s="577"/>
      <c r="AY14" s="577"/>
      <c r="AZ14" s="577"/>
      <c r="BA14" s="577"/>
      <c r="BB14" s="577"/>
      <c r="BC14" s="577"/>
      <c r="BD14" s="577"/>
      <c r="BE14" s="577"/>
      <c r="BF14" s="577"/>
      <c r="BG14" s="577"/>
      <c r="BH14" s="577"/>
      <c r="BI14" s="577"/>
      <c r="BJ14" s="577"/>
      <c r="BK14" s="577"/>
      <c r="BL14" s="577"/>
      <c r="BM14" s="577"/>
      <c r="BN14" s="577"/>
      <c r="BO14" s="577"/>
      <c r="BP14" s="577"/>
      <c r="BQ14" s="577"/>
      <c r="BR14" s="577"/>
      <c r="BS14" s="577"/>
      <c r="BT14" s="577"/>
      <c r="BU14" s="577"/>
      <c r="BV14" s="577"/>
      <c r="BW14" s="577"/>
      <c r="BX14" s="577"/>
      <c r="BY14" s="577"/>
      <c r="BZ14" s="577"/>
      <c r="CA14" s="577"/>
      <c r="CB14" s="577"/>
      <c r="CC14" s="577"/>
      <c r="CD14" s="577"/>
      <c r="CE14" s="577"/>
      <c r="CF14" s="577"/>
      <c r="CG14" s="577"/>
      <c r="CH14" s="577"/>
      <c r="CI14" s="577"/>
      <c r="CJ14" s="577"/>
      <c r="CK14" s="577"/>
      <c r="CL14" s="577"/>
      <c r="CM14" s="577"/>
      <c r="CN14" s="577"/>
      <c r="CO14" s="577"/>
      <c r="CP14" s="577"/>
      <c r="CQ14" s="577"/>
      <c r="CR14" s="577"/>
      <c r="CS14" s="577"/>
      <c r="CT14" s="577"/>
      <c r="CU14" s="577"/>
      <c r="CV14" s="577"/>
      <c r="CW14" s="577"/>
      <c r="CX14" s="577"/>
      <c r="CY14" s="577"/>
      <c r="CZ14" s="577"/>
      <c r="DA14" s="577"/>
      <c r="DB14" s="577"/>
      <c r="DC14" s="577"/>
      <c r="DD14" s="577"/>
      <c r="DE14" s="577"/>
      <c r="DF14" s="577"/>
      <c r="DG14" s="577"/>
      <c r="DH14" s="577"/>
      <c r="DI14" s="577"/>
      <c r="DJ14" s="577"/>
      <c r="DK14" s="577"/>
      <c r="DL14" s="577"/>
      <c r="DM14" s="577"/>
      <c r="DN14" s="577"/>
      <c r="DO14" s="577"/>
      <c r="DP14" s="577"/>
      <c r="DQ14" s="577"/>
      <c r="DR14" s="577"/>
      <c r="DS14" s="577"/>
      <c r="DT14" s="577"/>
      <c r="DU14" s="577"/>
      <c r="DV14" s="577"/>
      <c r="DW14" s="577"/>
      <c r="DX14" s="577"/>
      <c r="DY14" s="577"/>
      <c r="DZ14" s="577"/>
      <c r="EA14" s="577"/>
      <c r="EB14" s="577"/>
      <c r="EC14" s="577"/>
      <c r="ED14" s="577"/>
      <c r="EE14" s="577"/>
      <c r="EF14" s="577"/>
      <c r="EG14" s="577"/>
      <c r="EH14" s="577"/>
      <c r="EI14" s="577"/>
      <c r="EJ14" s="577"/>
      <c r="EK14" s="577"/>
      <c r="EL14" s="577"/>
      <c r="EM14" s="577"/>
      <c r="EN14" s="577"/>
      <c r="EO14" s="577"/>
      <c r="EP14" s="577"/>
      <c r="EQ14" s="577"/>
      <c r="ER14" s="577"/>
      <c r="ES14" s="577"/>
      <c r="ET14" s="577"/>
      <c r="EU14" s="577"/>
      <c r="EV14" s="577"/>
      <c r="EW14" s="577"/>
      <c r="EX14" s="577"/>
      <c r="EY14" s="577"/>
      <c r="EZ14" s="577"/>
      <c r="FA14" s="577"/>
      <c r="FB14" s="577"/>
      <c r="FC14" s="577"/>
      <c r="FD14" s="577"/>
      <c r="FE14" s="577"/>
      <c r="FF14" s="577"/>
      <c r="FG14" s="577"/>
      <c r="FH14" s="577"/>
      <c r="FI14" s="577"/>
      <c r="FJ14" s="577"/>
      <c r="FK14" s="577"/>
      <c r="FL14" s="577"/>
      <c r="FM14" s="577"/>
      <c r="FN14" s="577"/>
      <c r="FO14" s="577"/>
      <c r="FP14" s="577"/>
      <c r="FQ14" s="577"/>
      <c r="FR14" s="577"/>
      <c r="FS14" s="577"/>
      <c r="FT14" s="577"/>
      <c r="FU14" s="577"/>
      <c r="FV14" s="577"/>
      <c r="FW14" s="577"/>
      <c r="FX14" s="577"/>
      <c r="FY14" s="577"/>
      <c r="FZ14" s="577"/>
      <c r="GA14" s="577"/>
      <c r="GB14" s="577"/>
      <c r="GC14" s="577"/>
      <c r="GD14" s="577"/>
      <c r="GE14" s="577"/>
      <c r="GF14" s="577"/>
      <c r="GG14" s="577"/>
      <c r="GH14" s="577"/>
      <c r="GI14" s="577"/>
      <c r="GJ14" s="577"/>
      <c r="GK14" s="577"/>
      <c r="GL14" s="577"/>
      <c r="GM14" s="577"/>
      <c r="GN14" s="577"/>
      <c r="GO14" s="577"/>
      <c r="GP14" s="577"/>
      <c r="GQ14" s="577"/>
      <c r="GR14" s="577"/>
      <c r="GS14" s="577"/>
      <c r="GT14" s="577"/>
      <c r="GU14" s="577"/>
      <c r="GV14" s="577"/>
      <c r="GW14" s="577"/>
      <c r="GX14" s="577"/>
      <c r="GY14" s="577"/>
      <c r="GZ14" s="577"/>
      <c r="HA14" s="577"/>
      <c r="HB14" s="577"/>
      <c r="HC14" s="577"/>
      <c r="HD14" s="577"/>
      <c r="HE14" s="577"/>
      <c r="HF14" s="577"/>
      <c r="HG14" s="577"/>
      <c r="HH14" s="577"/>
      <c r="HI14" s="577"/>
      <c r="HJ14" s="577"/>
      <c r="HK14" s="577"/>
      <c r="HL14" s="577"/>
      <c r="HM14" s="577"/>
      <c r="HN14" s="577"/>
      <c r="HO14" s="577"/>
      <c r="HP14" s="577"/>
      <c r="HQ14" s="577"/>
      <c r="HR14" s="577"/>
      <c r="HS14" s="577"/>
      <c r="HT14" s="577"/>
      <c r="HU14" s="577"/>
      <c r="HV14" s="577"/>
      <c r="HW14" s="577"/>
      <c r="HX14" s="577"/>
      <c r="HY14" s="577"/>
      <c r="HZ14" s="577"/>
      <c r="IA14" s="577"/>
      <c r="IB14" s="577"/>
      <c r="IC14" s="577"/>
      <c r="ID14" s="577"/>
      <c r="IE14" s="577"/>
      <c r="IF14" s="577"/>
      <c r="IG14" s="577"/>
      <c r="IH14" s="577"/>
      <c r="II14" s="577"/>
      <c r="IJ14" s="577"/>
      <c r="IK14" s="577"/>
      <c r="IL14" s="577"/>
      <c r="IM14" s="577"/>
      <c r="IN14" s="577"/>
      <c r="IO14" s="577"/>
      <c r="IP14" s="577"/>
      <c r="IQ14" s="577"/>
      <c r="IR14" s="577"/>
      <c r="IS14" s="577"/>
      <c r="IT14" s="577"/>
      <c r="IU14" s="577"/>
      <c r="IV14" s="577"/>
      <c r="IW14" s="577"/>
      <c r="IX14" s="577"/>
      <c r="IY14" s="577"/>
      <c r="IZ14" s="577"/>
      <c r="JA14" s="577"/>
      <c r="JB14" s="577"/>
      <c r="JC14" s="577"/>
      <c r="JD14" s="577"/>
      <c r="JE14" s="577"/>
      <c r="JF14" s="577"/>
      <c r="JG14" s="577"/>
      <c r="JH14" s="577"/>
      <c r="JI14" s="577"/>
      <c r="JJ14" s="577"/>
      <c r="JK14" s="577"/>
      <c r="JL14" s="577"/>
      <c r="JM14" s="577"/>
      <c r="JN14" s="577"/>
      <c r="JO14" s="577"/>
      <c r="JP14" s="577"/>
      <c r="JQ14" s="577"/>
      <c r="JR14" s="577"/>
      <c r="JS14" s="577"/>
      <c r="JT14" s="577"/>
      <c r="JU14" s="577"/>
      <c r="JV14" s="577"/>
      <c r="JW14" s="577"/>
      <c r="JX14" s="577"/>
      <c r="JY14" s="577"/>
      <c r="JZ14" s="577"/>
      <c r="KA14" s="577"/>
      <c r="KB14" s="577"/>
      <c r="KC14" s="577"/>
      <c r="KD14" s="577"/>
      <c r="KE14" s="577"/>
      <c r="KF14" s="577"/>
      <c r="KG14" s="577"/>
      <c r="KH14" s="577"/>
      <c r="KI14" s="577"/>
      <c r="KJ14" s="577"/>
      <c r="KK14" s="577"/>
      <c r="KL14" s="577"/>
      <c r="KM14" s="577"/>
      <c r="KN14" s="577"/>
      <c r="KO14" s="577"/>
      <c r="KP14" s="577"/>
      <c r="KQ14" s="577"/>
      <c r="KR14" s="577"/>
      <c r="KS14" s="577"/>
      <c r="KT14" s="577"/>
      <c r="KU14" s="577"/>
      <c r="KV14" s="577"/>
      <c r="KW14" s="577"/>
      <c r="KX14" s="577"/>
      <c r="KY14" s="577"/>
      <c r="KZ14" s="577"/>
      <c r="LA14" s="577"/>
      <c r="LB14" s="577"/>
      <c r="LC14" s="577"/>
      <c r="LD14" s="577"/>
      <c r="LE14" s="577"/>
      <c r="LF14" s="577"/>
      <c r="LG14" s="577"/>
      <c r="LH14" s="577"/>
      <c r="LI14" s="577"/>
      <c r="LJ14" s="577"/>
      <c r="LK14" s="577"/>
      <c r="LL14" s="577"/>
      <c r="LM14" s="577"/>
      <c r="LN14" s="577"/>
      <c r="LO14" s="577"/>
      <c r="LP14" s="577"/>
      <c r="LQ14" s="577"/>
      <c r="LR14" s="577"/>
      <c r="LS14" s="577"/>
      <c r="LT14" s="577"/>
      <c r="LU14" s="577"/>
      <c r="LV14" s="577"/>
      <c r="LW14" s="577"/>
      <c r="LX14" s="577"/>
      <c r="LY14" s="577"/>
      <c r="LZ14" s="577"/>
      <c r="MA14" s="577"/>
      <c r="MB14" s="577"/>
      <c r="MC14" s="577"/>
      <c r="MD14" s="577"/>
      <c r="ME14" s="577"/>
      <c r="MF14" s="577"/>
      <c r="MG14" s="577"/>
      <c r="MH14" s="577"/>
      <c r="MI14" s="577"/>
      <c r="MJ14" s="577"/>
      <c r="MK14" s="577"/>
      <c r="ML14" s="577"/>
      <c r="MM14" s="577"/>
      <c r="MN14" s="577"/>
      <c r="MO14" s="577"/>
      <c r="MP14" s="577"/>
      <c r="MQ14" s="577"/>
      <c r="MR14" s="577"/>
      <c r="MS14" s="577"/>
      <c r="MT14" s="577"/>
      <c r="MU14" s="577"/>
      <c r="MV14" s="577"/>
      <c r="MW14" s="577"/>
      <c r="MX14" s="577"/>
      <c r="MY14" s="577"/>
      <c r="MZ14" s="577"/>
      <c r="NA14" s="577"/>
      <c r="NB14" s="577"/>
      <c r="NC14" s="577"/>
      <c r="ND14" s="577"/>
      <c r="NE14" s="577"/>
      <c r="NF14" s="577"/>
      <c r="NG14" s="577"/>
      <c r="NH14" s="577"/>
      <c r="NI14" s="577"/>
      <c r="NJ14" s="577"/>
      <c r="NK14" s="577"/>
      <c r="NL14" s="577"/>
      <c r="NM14" s="577"/>
      <c r="NN14" s="577"/>
      <c r="NO14" s="577"/>
      <c r="NP14" s="577"/>
      <c r="NQ14" s="577"/>
      <c r="NR14" s="577"/>
      <c r="NS14" s="577"/>
      <c r="NT14" s="577"/>
      <c r="NU14" s="577"/>
      <c r="NV14" s="577"/>
      <c r="NW14" s="577"/>
      <c r="NX14" s="577"/>
      <c r="NY14" s="577"/>
      <c r="NZ14" s="577"/>
      <c r="OA14" s="577"/>
      <c r="OB14" s="577"/>
      <c r="OC14" s="577"/>
      <c r="OD14" s="577"/>
      <c r="OE14" s="577"/>
      <c r="OF14" s="577"/>
      <c r="OG14" s="577"/>
      <c r="OH14" s="577"/>
      <c r="OI14" s="577"/>
      <c r="OJ14" s="577"/>
      <c r="OK14" s="577"/>
      <c r="OL14" s="577"/>
      <c r="OM14" s="577"/>
      <c r="ON14" s="577"/>
      <c r="OO14" s="577"/>
      <c r="OP14" s="577"/>
      <c r="OQ14" s="577"/>
      <c r="OR14" s="577"/>
      <c r="OS14" s="577"/>
      <c r="OT14" s="577"/>
      <c r="OU14" s="577"/>
      <c r="OV14" s="577"/>
      <c r="OW14" s="577"/>
      <c r="OX14" s="577"/>
      <c r="OY14" s="577"/>
      <c r="OZ14" s="577"/>
      <c r="PA14" s="577"/>
      <c r="PB14" s="577"/>
      <c r="PC14" s="577"/>
      <c r="PD14" s="577"/>
      <c r="PE14" s="577"/>
      <c r="PF14" s="577"/>
      <c r="PG14" s="577"/>
      <c r="PH14" s="577"/>
      <c r="PI14" s="577"/>
      <c r="PJ14" s="577"/>
      <c r="PK14" s="577"/>
      <c r="PL14" s="577"/>
      <c r="PM14" s="577"/>
      <c r="PN14" s="577"/>
      <c r="PO14" s="577"/>
      <c r="PP14" s="577"/>
      <c r="PQ14" s="577"/>
      <c r="PR14" s="577"/>
      <c r="PS14" s="577"/>
      <c r="PT14" s="577"/>
      <c r="PU14" s="577"/>
      <c r="PV14" s="577"/>
      <c r="PW14" s="577"/>
      <c r="PX14" s="577"/>
      <c r="PY14" s="577"/>
      <c r="PZ14" s="577"/>
      <c r="QA14" s="577"/>
      <c r="QB14" s="577"/>
      <c r="QC14" s="577"/>
      <c r="QD14" s="577"/>
      <c r="QE14" s="577"/>
      <c r="QF14" s="577"/>
      <c r="QG14" s="577"/>
      <c r="QH14" s="577"/>
      <c r="QI14" s="577"/>
      <c r="QJ14" s="577"/>
      <c r="QK14" s="577"/>
      <c r="QL14" s="577"/>
      <c r="QM14" s="577"/>
      <c r="QN14" s="577"/>
      <c r="QO14" s="577"/>
      <c r="QP14" s="577"/>
      <c r="QQ14" s="577"/>
      <c r="QR14" s="577"/>
      <c r="QS14" s="577"/>
      <c r="QT14" s="577"/>
      <c r="QU14" s="577"/>
      <c r="QV14" s="577"/>
      <c r="QW14" s="577"/>
      <c r="QX14" s="577"/>
      <c r="QY14" s="577"/>
      <c r="QZ14" s="577"/>
      <c r="RA14" s="577"/>
      <c r="RB14" s="577"/>
      <c r="RC14" s="577"/>
      <c r="RD14" s="577"/>
      <c r="RE14" s="577"/>
      <c r="RF14" s="577"/>
      <c r="RG14" s="577"/>
      <c r="RH14" s="577"/>
      <c r="RI14" s="577"/>
      <c r="RJ14" s="577"/>
      <c r="RK14" s="577"/>
      <c r="RL14" s="577"/>
      <c r="RM14" s="577"/>
      <c r="RN14" s="577"/>
      <c r="RO14" s="577"/>
      <c r="RP14" s="577"/>
      <c r="RQ14" s="577"/>
      <c r="RR14" s="577"/>
      <c r="RS14" s="577"/>
      <c r="RT14" s="577"/>
      <c r="RU14" s="577"/>
      <c r="RV14" s="577"/>
      <c r="RW14" s="577"/>
      <c r="RX14" s="577"/>
      <c r="RY14" s="577"/>
      <c r="RZ14" s="577"/>
      <c r="SA14" s="577"/>
      <c r="SB14" s="577"/>
      <c r="SC14" s="577"/>
      <c r="SD14" s="577"/>
      <c r="SE14" s="577"/>
      <c r="SF14" s="577"/>
      <c r="SG14" s="577"/>
      <c r="SH14" s="577"/>
      <c r="SI14" s="577"/>
      <c r="SJ14" s="577"/>
      <c r="SK14" s="577"/>
      <c r="SL14" s="577"/>
      <c r="SM14" s="577"/>
      <c r="SN14" s="577"/>
      <c r="SO14" s="577"/>
      <c r="SP14" s="577"/>
      <c r="SQ14" s="577"/>
      <c r="SR14" s="577"/>
      <c r="SS14" s="577"/>
      <c r="ST14" s="577"/>
      <c r="SU14" s="577"/>
      <c r="SV14" s="577"/>
      <c r="SW14" s="577"/>
      <c r="SX14" s="577"/>
      <c r="SY14" s="577"/>
      <c r="SZ14" s="577"/>
      <c r="TA14" s="577"/>
      <c r="TB14" s="577"/>
      <c r="TC14" s="577"/>
      <c r="TD14" s="577"/>
      <c r="TE14" s="577"/>
      <c r="TF14" s="577"/>
      <c r="TG14" s="577"/>
      <c r="TH14" s="577"/>
      <c r="TI14" s="577"/>
      <c r="TJ14" s="577"/>
      <c r="TK14" s="577"/>
      <c r="TL14" s="577"/>
      <c r="TM14" s="577"/>
      <c r="TN14" s="577"/>
      <c r="TO14" s="577"/>
      <c r="TP14" s="577"/>
      <c r="TQ14" s="577"/>
      <c r="TR14" s="577"/>
      <c r="TS14" s="577"/>
      <c r="TT14" s="577"/>
      <c r="TU14" s="577"/>
      <c r="TV14" s="577"/>
      <c r="TW14" s="577"/>
      <c r="TX14" s="577"/>
      <c r="TY14" s="577"/>
      <c r="TZ14" s="577"/>
      <c r="UA14" s="577"/>
      <c r="UB14" s="577"/>
      <c r="UC14" s="577"/>
      <c r="UD14" s="577"/>
      <c r="UE14" s="577"/>
      <c r="UF14" s="577"/>
      <c r="UG14" s="577"/>
      <c r="UH14" s="577"/>
      <c r="UI14" s="577"/>
      <c r="UJ14" s="577"/>
      <c r="UK14" s="577"/>
      <c r="UL14" s="577"/>
      <c r="UM14" s="577"/>
      <c r="UN14" s="577"/>
      <c r="UO14" s="577"/>
      <c r="UP14" s="577"/>
      <c r="UQ14" s="577"/>
      <c r="UR14" s="577"/>
      <c r="US14" s="577"/>
      <c r="UT14" s="577"/>
      <c r="UU14" s="577"/>
      <c r="UV14" s="577"/>
      <c r="UW14" s="577"/>
      <c r="UX14" s="577"/>
      <c r="UY14" s="577"/>
      <c r="UZ14" s="577"/>
      <c r="VA14" s="577"/>
      <c r="VB14" s="577"/>
      <c r="VC14" s="577"/>
      <c r="VD14" s="577"/>
      <c r="VE14" s="577"/>
      <c r="VF14" s="577"/>
      <c r="VG14" s="577"/>
      <c r="VH14" s="577"/>
      <c r="VI14" s="577"/>
      <c r="VJ14" s="577"/>
      <c r="VK14" s="577"/>
      <c r="VL14" s="577"/>
      <c r="VM14" s="577"/>
      <c r="VN14" s="577"/>
      <c r="VO14" s="577"/>
      <c r="VP14" s="577"/>
      <c r="VQ14" s="577"/>
      <c r="VR14" s="577"/>
      <c r="VS14" s="577"/>
      <c r="VT14" s="577"/>
      <c r="VU14" s="577"/>
      <c r="VV14" s="577"/>
      <c r="VW14" s="577"/>
      <c r="VX14" s="577"/>
      <c r="VY14" s="577"/>
      <c r="VZ14" s="577"/>
      <c r="WA14" s="577"/>
      <c r="WB14" s="577"/>
      <c r="WC14" s="577"/>
      <c r="WD14" s="577"/>
      <c r="WE14" s="577"/>
      <c r="WF14" s="577"/>
      <c r="WG14" s="577"/>
      <c r="WH14" s="577"/>
      <c r="WI14" s="577"/>
      <c r="WJ14" s="577"/>
      <c r="WK14" s="577"/>
      <c r="WL14" s="577"/>
      <c r="WM14" s="577"/>
      <c r="WN14" s="577"/>
      <c r="WO14" s="577"/>
      <c r="WP14" s="577"/>
      <c r="WQ14" s="577"/>
      <c r="WR14" s="577"/>
      <c r="WS14" s="577"/>
      <c r="WT14" s="577"/>
      <c r="WU14" s="577"/>
      <c r="WV14" s="577"/>
      <c r="WW14" s="577"/>
      <c r="WX14" s="577"/>
      <c r="WY14" s="577"/>
      <c r="WZ14" s="577"/>
      <c r="XA14" s="577"/>
      <c r="XB14" s="577"/>
      <c r="XC14" s="577"/>
      <c r="XD14" s="577"/>
      <c r="XE14" s="577"/>
      <c r="XF14" s="577"/>
      <c r="XG14" s="577"/>
      <c r="XH14" s="577"/>
      <c r="XI14" s="577"/>
      <c r="XJ14" s="577"/>
      <c r="XK14" s="577"/>
      <c r="XL14" s="577"/>
      <c r="XM14" s="577"/>
      <c r="XN14" s="577"/>
      <c r="XO14" s="577"/>
      <c r="XP14" s="577"/>
      <c r="XQ14" s="577"/>
      <c r="XR14" s="577"/>
      <c r="XS14" s="577"/>
      <c r="XT14" s="577"/>
      <c r="XU14" s="577"/>
      <c r="XV14" s="577"/>
      <c r="XW14" s="577"/>
      <c r="XX14" s="577"/>
      <c r="XY14" s="577"/>
      <c r="XZ14" s="577"/>
      <c r="YA14" s="577"/>
      <c r="YB14" s="577"/>
      <c r="YC14" s="577"/>
      <c r="YD14" s="577"/>
      <c r="YE14" s="577"/>
    </row>
    <row r="15" spans="1:934 1050:1722" s="544" customFormat="1" ht="13.8" x14ac:dyDescent="0.25">
      <c r="A15" s="646"/>
      <c r="B15" s="621" t="s">
        <v>583</v>
      </c>
      <c r="C15" s="704"/>
      <c r="D15" s="705"/>
      <c r="E15" s="705"/>
      <c r="F15" s="705"/>
      <c r="G15" s="705"/>
      <c r="H15" s="705"/>
      <c r="I15" s="705"/>
      <c r="J15" s="705"/>
      <c r="K15" s="705"/>
      <c r="L15" s="705"/>
      <c r="M15" s="705"/>
      <c r="N15" s="705"/>
      <c r="O15" s="705"/>
      <c r="P15" s="634">
        <f>SUM(D15:O15)</f>
        <v>0</v>
      </c>
      <c r="Q15" s="705"/>
      <c r="R15" s="705"/>
      <c r="S15" s="705"/>
      <c r="T15" s="705"/>
      <c r="U15" s="705"/>
      <c r="V15" s="705"/>
      <c r="W15" s="705"/>
      <c r="X15" s="705"/>
      <c r="Y15" s="705"/>
      <c r="Z15" s="705"/>
      <c r="AA15" s="705"/>
      <c r="AB15" s="705"/>
      <c r="AC15" s="634">
        <f>SUM(Q15:AB15)</f>
        <v>0</v>
      </c>
      <c r="AD15" s="705"/>
      <c r="AE15" s="705"/>
      <c r="AF15" s="705"/>
      <c r="AG15" s="705"/>
      <c r="AH15" s="705"/>
      <c r="AI15" s="705"/>
      <c r="AJ15" s="705"/>
      <c r="AK15" s="705"/>
      <c r="AL15" s="705"/>
      <c r="AM15" s="705"/>
      <c r="AN15" s="705"/>
      <c r="AO15" s="705"/>
      <c r="AP15" s="634">
        <f>SUM(AD15:AO15)</f>
        <v>0</v>
      </c>
      <c r="AR15" s="577"/>
      <c r="AS15" s="577"/>
      <c r="AT15" s="577"/>
      <c r="AU15" s="577"/>
      <c r="AV15" s="577"/>
      <c r="AW15" s="577"/>
      <c r="AX15" s="577"/>
      <c r="AY15" s="577"/>
      <c r="AZ15" s="577"/>
      <c r="BA15" s="577"/>
      <c r="BB15" s="577"/>
      <c r="BC15" s="577"/>
      <c r="BD15" s="577"/>
      <c r="BE15" s="577"/>
      <c r="BF15" s="577"/>
      <c r="BG15" s="577"/>
      <c r="BH15" s="577"/>
      <c r="BI15" s="577"/>
      <c r="BJ15" s="577"/>
      <c r="BK15" s="577"/>
      <c r="BL15" s="577"/>
      <c r="BM15" s="577"/>
      <c r="BN15" s="577"/>
      <c r="BO15" s="577"/>
      <c r="BP15" s="577"/>
      <c r="BQ15" s="577"/>
      <c r="BR15" s="577"/>
      <c r="BS15" s="577"/>
      <c r="BT15" s="577"/>
      <c r="BU15" s="577"/>
      <c r="BV15" s="577"/>
      <c r="BW15" s="577"/>
      <c r="BX15" s="577"/>
      <c r="BY15" s="577"/>
      <c r="BZ15" s="577"/>
      <c r="CA15" s="577"/>
      <c r="CB15" s="577"/>
      <c r="CC15" s="577"/>
      <c r="CD15" s="577"/>
      <c r="CE15" s="577"/>
      <c r="CF15" s="577"/>
      <c r="CG15" s="577"/>
      <c r="CH15" s="577"/>
      <c r="CI15" s="577"/>
      <c r="CJ15" s="577"/>
      <c r="CK15" s="577"/>
      <c r="CL15" s="577"/>
      <c r="CM15" s="577"/>
      <c r="CN15" s="577"/>
      <c r="CO15" s="577"/>
      <c r="CP15" s="577"/>
      <c r="CQ15" s="577"/>
      <c r="CR15" s="577"/>
      <c r="CS15" s="577"/>
      <c r="CT15" s="577"/>
      <c r="CU15" s="577"/>
      <c r="CV15" s="577"/>
      <c r="CW15" s="577"/>
      <c r="CX15" s="577"/>
      <c r="CY15" s="577"/>
      <c r="CZ15" s="577"/>
      <c r="DA15" s="577"/>
      <c r="DB15" s="577"/>
      <c r="DC15" s="577"/>
      <c r="DD15" s="577"/>
      <c r="DE15" s="577"/>
      <c r="DF15" s="577"/>
      <c r="DG15" s="577"/>
      <c r="DH15" s="577"/>
      <c r="DI15" s="577"/>
      <c r="DJ15" s="577"/>
      <c r="DK15" s="577"/>
      <c r="DL15" s="577"/>
      <c r="DM15" s="577"/>
      <c r="DN15" s="577"/>
      <c r="DO15" s="577"/>
      <c r="DP15" s="577"/>
      <c r="DQ15" s="577"/>
      <c r="DR15" s="577"/>
      <c r="DS15" s="577"/>
      <c r="DT15" s="577"/>
      <c r="DU15" s="577"/>
      <c r="DV15" s="577"/>
      <c r="DW15" s="577"/>
      <c r="DX15" s="577"/>
      <c r="DY15" s="577"/>
      <c r="DZ15" s="577"/>
      <c r="EA15" s="577"/>
      <c r="EB15" s="577"/>
      <c r="EC15" s="577"/>
      <c r="ED15" s="577"/>
      <c r="EE15" s="577"/>
      <c r="EF15" s="577"/>
      <c r="EG15" s="577"/>
      <c r="EH15" s="577"/>
      <c r="EI15" s="577"/>
      <c r="EJ15" s="577"/>
      <c r="EK15" s="577"/>
      <c r="EL15" s="577"/>
      <c r="EM15" s="577"/>
      <c r="EN15" s="577"/>
      <c r="EO15" s="577"/>
      <c r="EP15" s="577"/>
      <c r="EQ15" s="577"/>
      <c r="ER15" s="577"/>
      <c r="ES15" s="577"/>
      <c r="ET15" s="577"/>
      <c r="EU15" s="577"/>
      <c r="EV15" s="577"/>
      <c r="EW15" s="577"/>
      <c r="EX15" s="577"/>
      <c r="EY15" s="577"/>
      <c r="EZ15" s="577"/>
      <c r="FA15" s="577"/>
      <c r="FB15" s="577"/>
      <c r="FC15" s="577"/>
      <c r="FD15" s="577"/>
      <c r="FE15" s="577"/>
      <c r="FF15" s="577"/>
      <c r="FG15" s="577"/>
      <c r="FH15" s="577"/>
      <c r="FI15" s="577"/>
      <c r="FJ15" s="577"/>
      <c r="FK15" s="577"/>
      <c r="FL15" s="577"/>
      <c r="FM15" s="577"/>
      <c r="FN15" s="577"/>
      <c r="FO15" s="577"/>
      <c r="FP15" s="577"/>
      <c r="FQ15" s="577"/>
      <c r="FR15" s="577"/>
      <c r="FS15" s="577"/>
      <c r="FT15" s="577"/>
      <c r="FU15" s="577"/>
      <c r="FV15" s="577"/>
      <c r="FW15" s="577"/>
      <c r="FX15" s="577"/>
      <c r="FY15" s="577"/>
      <c r="FZ15" s="577"/>
      <c r="GA15" s="577"/>
      <c r="GB15" s="577"/>
      <c r="GC15" s="577"/>
      <c r="GD15" s="577"/>
      <c r="GE15" s="577"/>
      <c r="GF15" s="577"/>
      <c r="GG15" s="577"/>
      <c r="GH15" s="577"/>
      <c r="GI15" s="577"/>
      <c r="GJ15" s="577"/>
      <c r="GK15" s="577"/>
      <c r="GL15" s="577"/>
      <c r="GM15" s="577"/>
      <c r="GN15" s="577"/>
      <c r="GO15" s="577"/>
      <c r="GP15" s="577"/>
      <c r="GQ15" s="577"/>
      <c r="GR15" s="577"/>
      <c r="GS15" s="577"/>
      <c r="GT15" s="577"/>
      <c r="GU15" s="577"/>
      <c r="GV15" s="577"/>
      <c r="GW15" s="577"/>
      <c r="GX15" s="577"/>
      <c r="GY15" s="577"/>
      <c r="GZ15" s="577"/>
      <c r="HA15" s="577"/>
      <c r="HB15" s="577"/>
      <c r="HC15" s="577"/>
      <c r="HD15" s="577"/>
      <c r="HE15" s="577"/>
      <c r="HF15" s="577"/>
      <c r="HG15" s="577"/>
      <c r="HH15" s="577"/>
      <c r="HI15" s="577"/>
      <c r="HJ15" s="577"/>
      <c r="HK15" s="577"/>
      <c r="HL15" s="577"/>
      <c r="HM15" s="577"/>
      <c r="HN15" s="577"/>
      <c r="HO15" s="577"/>
      <c r="HP15" s="577"/>
      <c r="HQ15" s="577"/>
      <c r="HR15" s="577"/>
      <c r="HS15" s="577"/>
      <c r="HT15" s="577"/>
      <c r="HU15" s="577"/>
      <c r="HV15" s="577"/>
      <c r="HW15" s="577"/>
      <c r="HX15" s="577"/>
      <c r="HY15" s="577"/>
      <c r="HZ15" s="577"/>
      <c r="IA15" s="577"/>
      <c r="IB15" s="577"/>
      <c r="IC15" s="577"/>
      <c r="ID15" s="577"/>
      <c r="IE15" s="577"/>
      <c r="IF15" s="577"/>
      <c r="IG15" s="577"/>
      <c r="IH15" s="577"/>
      <c r="II15" s="577"/>
      <c r="IJ15" s="577"/>
      <c r="IK15" s="577"/>
      <c r="IL15" s="577"/>
      <c r="IM15" s="577"/>
      <c r="IN15" s="577"/>
      <c r="IO15" s="577"/>
      <c r="IP15" s="577"/>
      <c r="IQ15" s="577"/>
      <c r="IR15" s="577"/>
      <c r="IS15" s="577"/>
      <c r="IT15" s="577"/>
      <c r="IU15" s="577"/>
      <c r="IV15" s="577"/>
      <c r="IW15" s="577"/>
      <c r="IX15" s="577"/>
      <c r="IY15" s="577"/>
      <c r="IZ15" s="577"/>
      <c r="JA15" s="577"/>
      <c r="JB15" s="577"/>
      <c r="JC15" s="577"/>
      <c r="JD15" s="577"/>
      <c r="JE15" s="577"/>
      <c r="JF15" s="577"/>
      <c r="JG15" s="577"/>
      <c r="JH15" s="577"/>
      <c r="JI15" s="577"/>
      <c r="JJ15" s="577"/>
      <c r="JK15" s="577"/>
      <c r="JL15" s="577"/>
      <c r="JM15" s="577"/>
      <c r="JN15" s="577"/>
      <c r="JO15" s="577"/>
      <c r="JP15" s="577"/>
      <c r="JQ15" s="577"/>
      <c r="JR15" s="577"/>
      <c r="JS15" s="577"/>
      <c r="JT15" s="577"/>
      <c r="JU15" s="577"/>
      <c r="JV15" s="577"/>
      <c r="JW15" s="577"/>
      <c r="JX15" s="577"/>
      <c r="JY15" s="577"/>
      <c r="JZ15" s="577"/>
      <c r="KA15" s="577"/>
      <c r="KB15" s="577"/>
      <c r="KC15" s="577"/>
      <c r="KD15" s="577"/>
      <c r="KE15" s="577"/>
      <c r="KF15" s="577"/>
      <c r="KG15" s="577"/>
      <c r="KH15" s="577"/>
      <c r="KI15" s="577"/>
      <c r="KJ15" s="577"/>
      <c r="KK15" s="577"/>
      <c r="KL15" s="577"/>
      <c r="KM15" s="577"/>
      <c r="KN15" s="577"/>
      <c r="KO15" s="577"/>
      <c r="KP15" s="577"/>
      <c r="KQ15" s="577"/>
      <c r="KR15" s="577"/>
      <c r="KS15" s="577"/>
      <c r="KT15" s="577"/>
      <c r="KU15" s="577"/>
      <c r="KV15" s="577"/>
      <c r="KW15" s="577"/>
      <c r="KX15" s="577"/>
      <c r="KY15" s="577"/>
      <c r="KZ15" s="577"/>
      <c r="LA15" s="577"/>
      <c r="LB15" s="577"/>
      <c r="LC15" s="577"/>
      <c r="LD15" s="577"/>
      <c r="LE15" s="577"/>
      <c r="LF15" s="577"/>
      <c r="LG15" s="577"/>
      <c r="LH15" s="577"/>
      <c r="LI15" s="577"/>
      <c r="LJ15" s="577"/>
      <c r="LK15" s="577"/>
      <c r="LL15" s="577"/>
      <c r="LM15" s="577"/>
      <c r="LN15" s="577"/>
      <c r="LO15" s="577"/>
      <c r="LP15" s="577"/>
      <c r="LQ15" s="577"/>
      <c r="LR15" s="577"/>
      <c r="LS15" s="577"/>
      <c r="LT15" s="577"/>
      <c r="LU15" s="577"/>
      <c r="LV15" s="577"/>
      <c r="LW15" s="577"/>
      <c r="LX15" s="577"/>
      <c r="LY15" s="577"/>
      <c r="LZ15" s="577"/>
      <c r="MA15" s="577"/>
      <c r="MB15" s="577"/>
      <c r="MC15" s="577"/>
      <c r="MD15" s="577"/>
      <c r="ME15" s="577"/>
      <c r="MF15" s="577"/>
      <c r="MG15" s="577"/>
      <c r="MH15" s="577"/>
      <c r="MI15" s="577"/>
      <c r="MJ15" s="577"/>
      <c r="MK15" s="577"/>
      <c r="ML15" s="577"/>
      <c r="MM15" s="577"/>
      <c r="MN15" s="577"/>
      <c r="MO15" s="577"/>
      <c r="MP15" s="577"/>
      <c r="MQ15" s="577"/>
      <c r="MR15" s="577"/>
      <c r="MS15" s="577"/>
      <c r="MT15" s="577"/>
      <c r="MU15" s="577"/>
      <c r="MV15" s="577"/>
      <c r="MW15" s="577"/>
      <c r="MX15" s="577"/>
      <c r="MY15" s="577"/>
      <c r="MZ15" s="577"/>
      <c r="NA15" s="577"/>
      <c r="NB15" s="577"/>
      <c r="NC15" s="577"/>
      <c r="ND15" s="577"/>
      <c r="NE15" s="577"/>
      <c r="NF15" s="577"/>
      <c r="NG15" s="577"/>
      <c r="NH15" s="577"/>
      <c r="NI15" s="577"/>
      <c r="NJ15" s="577"/>
      <c r="NK15" s="577"/>
      <c r="NL15" s="577"/>
      <c r="NM15" s="577"/>
      <c r="NN15" s="577"/>
      <c r="NO15" s="577"/>
      <c r="NP15" s="577"/>
      <c r="NQ15" s="577"/>
      <c r="NR15" s="577"/>
      <c r="NS15" s="577"/>
      <c r="NT15" s="577"/>
      <c r="NU15" s="577"/>
      <c r="NV15" s="577"/>
      <c r="NW15" s="577"/>
      <c r="NX15" s="577"/>
      <c r="NY15" s="577"/>
      <c r="NZ15" s="577"/>
      <c r="OA15" s="577"/>
      <c r="OB15" s="577"/>
      <c r="OC15" s="577"/>
      <c r="OD15" s="577"/>
      <c r="OE15" s="577"/>
      <c r="OF15" s="577"/>
      <c r="OG15" s="577"/>
      <c r="OH15" s="577"/>
      <c r="OI15" s="577"/>
      <c r="OJ15" s="577"/>
      <c r="OK15" s="577"/>
      <c r="OL15" s="577"/>
      <c r="OM15" s="577"/>
      <c r="ON15" s="577"/>
      <c r="OO15" s="577"/>
      <c r="OP15" s="577"/>
      <c r="OQ15" s="577"/>
      <c r="OR15" s="577"/>
      <c r="OS15" s="577"/>
      <c r="OT15" s="577"/>
      <c r="OU15" s="577"/>
      <c r="OV15" s="577"/>
      <c r="OW15" s="577"/>
      <c r="OX15" s="577"/>
      <c r="OY15" s="577"/>
      <c r="OZ15" s="577"/>
      <c r="PA15" s="577"/>
      <c r="PB15" s="577"/>
      <c r="PC15" s="577"/>
      <c r="PD15" s="577"/>
      <c r="PE15" s="577"/>
      <c r="PF15" s="577"/>
      <c r="PG15" s="577"/>
      <c r="PH15" s="577"/>
      <c r="PI15" s="577"/>
      <c r="PJ15" s="577"/>
      <c r="PK15" s="577"/>
      <c r="PL15" s="577"/>
      <c r="PM15" s="577"/>
      <c r="PN15" s="577"/>
      <c r="PO15" s="577"/>
      <c r="PP15" s="577"/>
      <c r="PQ15" s="577"/>
      <c r="PR15" s="577"/>
      <c r="PS15" s="577"/>
      <c r="PT15" s="577"/>
      <c r="PU15" s="577"/>
      <c r="PV15" s="577"/>
      <c r="PW15" s="577"/>
      <c r="PX15" s="577"/>
      <c r="PY15" s="577"/>
      <c r="PZ15" s="577"/>
      <c r="QA15" s="577"/>
      <c r="QB15" s="577"/>
      <c r="QC15" s="577"/>
      <c r="QD15" s="577"/>
      <c r="QE15" s="577"/>
      <c r="QF15" s="577"/>
      <c r="QG15" s="577"/>
      <c r="QH15" s="577"/>
      <c r="QI15" s="577"/>
      <c r="QJ15" s="577"/>
      <c r="QK15" s="577"/>
      <c r="QL15" s="577"/>
      <c r="QM15" s="577"/>
      <c r="QN15" s="577"/>
      <c r="QO15" s="577"/>
      <c r="QP15" s="577"/>
      <c r="QQ15" s="577"/>
      <c r="QR15" s="577"/>
      <c r="QS15" s="577"/>
      <c r="QT15" s="577"/>
      <c r="QU15" s="577"/>
      <c r="QV15" s="577"/>
      <c r="QW15" s="577"/>
      <c r="QX15" s="577"/>
      <c r="QY15" s="577"/>
      <c r="QZ15" s="577"/>
      <c r="RA15" s="577"/>
      <c r="RB15" s="577"/>
      <c r="RC15" s="577"/>
      <c r="RD15" s="577"/>
      <c r="RE15" s="577"/>
      <c r="RF15" s="577"/>
      <c r="RG15" s="577"/>
      <c r="RH15" s="577"/>
      <c r="RI15" s="577"/>
      <c r="RJ15" s="577"/>
      <c r="RK15" s="577"/>
      <c r="RL15" s="577"/>
      <c r="RM15" s="577"/>
      <c r="RN15" s="577"/>
      <c r="RO15" s="577"/>
      <c r="RP15" s="577"/>
      <c r="RQ15" s="577"/>
      <c r="RR15" s="577"/>
      <c r="RS15" s="577"/>
      <c r="RT15" s="577"/>
      <c r="RU15" s="577"/>
      <c r="RV15" s="577"/>
      <c r="RW15" s="577"/>
      <c r="RX15" s="577"/>
      <c r="RY15" s="577"/>
      <c r="RZ15" s="577"/>
      <c r="SA15" s="577"/>
      <c r="SB15" s="577"/>
      <c r="SC15" s="577"/>
      <c r="SD15" s="577"/>
      <c r="SE15" s="577"/>
      <c r="SF15" s="577"/>
      <c r="SG15" s="577"/>
      <c r="SH15" s="577"/>
      <c r="SI15" s="577"/>
      <c r="SJ15" s="577"/>
      <c r="SK15" s="577"/>
      <c r="SL15" s="577"/>
      <c r="SM15" s="577"/>
      <c r="SN15" s="577"/>
      <c r="SO15" s="577"/>
      <c r="SP15" s="577"/>
      <c r="SQ15" s="577"/>
      <c r="SR15" s="577"/>
      <c r="SS15" s="577"/>
      <c r="ST15" s="577"/>
      <c r="SU15" s="577"/>
      <c r="SV15" s="577"/>
      <c r="SW15" s="577"/>
      <c r="SX15" s="577"/>
      <c r="SY15" s="577"/>
      <c r="SZ15" s="577"/>
      <c r="TA15" s="577"/>
      <c r="TB15" s="577"/>
      <c r="TC15" s="577"/>
      <c r="TD15" s="577"/>
      <c r="TE15" s="577"/>
      <c r="TF15" s="577"/>
      <c r="TG15" s="577"/>
      <c r="TH15" s="577"/>
      <c r="TI15" s="577"/>
      <c r="TJ15" s="577"/>
      <c r="TK15" s="577"/>
      <c r="TL15" s="577"/>
      <c r="TM15" s="577"/>
      <c r="TN15" s="577"/>
      <c r="TO15" s="577"/>
      <c r="TP15" s="577"/>
      <c r="TQ15" s="577"/>
      <c r="TR15" s="577"/>
      <c r="TS15" s="577"/>
      <c r="TT15" s="577"/>
      <c r="TU15" s="577"/>
      <c r="TV15" s="577"/>
      <c r="TW15" s="577"/>
      <c r="TX15" s="577"/>
      <c r="TY15" s="577"/>
      <c r="TZ15" s="577"/>
      <c r="UA15" s="577"/>
      <c r="UB15" s="577"/>
      <c r="UC15" s="577"/>
      <c r="UD15" s="577"/>
      <c r="UE15" s="577"/>
      <c r="UF15" s="577"/>
      <c r="UG15" s="577"/>
      <c r="UH15" s="577"/>
      <c r="UI15" s="577"/>
      <c r="UJ15" s="577"/>
      <c r="UK15" s="577"/>
      <c r="UL15" s="577"/>
      <c r="UM15" s="577"/>
      <c r="UN15" s="577"/>
      <c r="UO15" s="577"/>
      <c r="UP15" s="577"/>
      <c r="UQ15" s="577"/>
      <c r="UR15" s="577"/>
      <c r="US15" s="577"/>
      <c r="UT15" s="577"/>
      <c r="UU15" s="577"/>
      <c r="UV15" s="577"/>
      <c r="UW15" s="577"/>
      <c r="UX15" s="577"/>
      <c r="UY15" s="577"/>
      <c r="UZ15" s="577"/>
      <c r="VA15" s="577"/>
      <c r="VB15" s="577"/>
      <c r="VC15" s="577"/>
      <c r="VD15" s="577"/>
      <c r="VE15" s="577"/>
      <c r="VF15" s="577"/>
      <c r="VG15" s="577"/>
      <c r="VH15" s="577"/>
      <c r="VI15" s="577"/>
      <c r="VJ15" s="577"/>
      <c r="VK15" s="577"/>
      <c r="VL15" s="577"/>
      <c r="VM15" s="577"/>
      <c r="VN15" s="577"/>
      <c r="VO15" s="577"/>
      <c r="VP15" s="577"/>
      <c r="VQ15" s="577"/>
      <c r="VR15" s="577"/>
      <c r="VS15" s="577"/>
      <c r="VT15" s="577"/>
      <c r="VU15" s="577"/>
      <c r="VV15" s="577"/>
      <c r="VW15" s="577"/>
      <c r="VX15" s="577"/>
      <c r="VY15" s="577"/>
      <c r="VZ15" s="577"/>
      <c r="WA15" s="577"/>
      <c r="WB15" s="577"/>
      <c r="WC15" s="577"/>
      <c r="WD15" s="577"/>
      <c r="WE15" s="577"/>
      <c r="WF15" s="577"/>
      <c r="WG15" s="577"/>
      <c r="WH15" s="577"/>
      <c r="WI15" s="577"/>
      <c r="WJ15" s="577"/>
      <c r="WK15" s="577"/>
      <c r="WL15" s="577"/>
      <c r="WM15" s="577"/>
      <c r="WN15" s="577"/>
      <c r="WO15" s="577"/>
      <c r="WP15" s="577"/>
      <c r="WQ15" s="577"/>
      <c r="WR15" s="577"/>
      <c r="WS15" s="577"/>
      <c r="WT15" s="577"/>
      <c r="WU15" s="577"/>
      <c r="WV15" s="577"/>
      <c r="WW15" s="577"/>
      <c r="WX15" s="577"/>
      <c r="WY15" s="577"/>
      <c r="WZ15" s="577"/>
      <c r="XA15" s="577"/>
      <c r="XB15" s="577"/>
      <c r="XC15" s="577"/>
      <c r="XD15" s="577"/>
      <c r="XE15" s="577"/>
      <c r="XF15" s="577"/>
      <c r="XG15" s="577"/>
      <c r="XH15" s="577"/>
      <c r="XI15" s="577"/>
      <c r="XJ15" s="577"/>
      <c r="XK15" s="577"/>
      <c r="XL15" s="577"/>
      <c r="XM15" s="577"/>
      <c r="XN15" s="577"/>
      <c r="XO15" s="577"/>
      <c r="XP15" s="577"/>
      <c r="XQ15" s="577"/>
      <c r="XR15" s="577"/>
      <c r="XS15" s="577"/>
      <c r="XT15" s="577"/>
      <c r="XU15" s="577"/>
      <c r="XV15" s="577"/>
      <c r="XW15" s="577"/>
      <c r="XX15" s="577"/>
      <c r="XY15" s="577"/>
      <c r="XZ15" s="577"/>
      <c r="YA15" s="577"/>
      <c r="YB15" s="577"/>
      <c r="YC15" s="577"/>
      <c r="YD15" s="577"/>
      <c r="YE15" s="577"/>
    </row>
    <row r="16" spans="1:934 1050:1722" s="544" customFormat="1" ht="13.8" x14ac:dyDescent="0.25">
      <c r="A16" s="646"/>
      <c r="B16" s="621" t="s">
        <v>583</v>
      </c>
      <c r="C16" s="704"/>
      <c r="D16" s="705"/>
      <c r="E16" s="705"/>
      <c r="F16" s="705"/>
      <c r="G16" s="705"/>
      <c r="H16" s="705"/>
      <c r="I16" s="705"/>
      <c r="J16" s="705"/>
      <c r="K16" s="705"/>
      <c r="L16" s="705"/>
      <c r="M16" s="705"/>
      <c r="N16" s="705"/>
      <c r="O16" s="705"/>
      <c r="P16" s="634">
        <f t="shared" ref="P16:P34" si="6">SUM(D16:O16)</f>
        <v>0</v>
      </c>
      <c r="Q16" s="705"/>
      <c r="R16" s="705"/>
      <c r="S16" s="705"/>
      <c r="T16" s="705"/>
      <c r="U16" s="705"/>
      <c r="V16" s="705"/>
      <c r="W16" s="705"/>
      <c r="X16" s="705"/>
      <c r="Y16" s="705"/>
      <c r="Z16" s="705"/>
      <c r="AA16" s="705"/>
      <c r="AB16" s="705"/>
      <c r="AC16" s="634">
        <f t="shared" ref="AC16:AC49" si="7">SUM(Q16:AB16)</f>
        <v>0</v>
      </c>
      <c r="AD16" s="705"/>
      <c r="AE16" s="705"/>
      <c r="AF16" s="705"/>
      <c r="AG16" s="705"/>
      <c r="AH16" s="705"/>
      <c r="AI16" s="705"/>
      <c r="AJ16" s="705"/>
      <c r="AK16" s="705"/>
      <c r="AL16" s="705"/>
      <c r="AM16" s="705"/>
      <c r="AN16" s="705"/>
      <c r="AO16" s="705"/>
      <c r="AP16" s="634">
        <f t="shared" ref="AP16:AP49" si="8">SUM(AD16:AO16)</f>
        <v>0</v>
      </c>
      <c r="AR16" s="577"/>
      <c r="AS16" s="577"/>
      <c r="AT16" s="577"/>
      <c r="AU16" s="577"/>
      <c r="AV16" s="577"/>
      <c r="AW16" s="577"/>
      <c r="AX16" s="577"/>
      <c r="AY16" s="577"/>
      <c r="AZ16" s="577"/>
      <c r="BA16" s="577"/>
      <c r="BB16" s="577"/>
      <c r="BC16" s="577"/>
      <c r="BD16" s="577"/>
      <c r="BE16" s="577"/>
      <c r="BF16" s="577"/>
      <c r="BG16" s="577"/>
      <c r="BH16" s="577"/>
      <c r="BI16" s="577"/>
      <c r="BJ16" s="577"/>
      <c r="BK16" s="577"/>
      <c r="BL16" s="577"/>
      <c r="BM16" s="577"/>
      <c r="BN16" s="577"/>
      <c r="BO16" s="577"/>
      <c r="BP16" s="577"/>
      <c r="BQ16" s="577"/>
      <c r="BR16" s="577"/>
      <c r="BS16" s="577"/>
      <c r="BT16" s="577"/>
      <c r="BU16" s="577"/>
      <c r="BV16" s="577"/>
      <c r="BW16" s="577"/>
      <c r="BX16" s="577"/>
      <c r="BY16" s="577"/>
      <c r="BZ16" s="577"/>
      <c r="CA16" s="577"/>
      <c r="CB16" s="577"/>
      <c r="CC16" s="577"/>
      <c r="CD16" s="577"/>
      <c r="CE16" s="577"/>
      <c r="CF16" s="577"/>
      <c r="CG16" s="577"/>
      <c r="CH16" s="577"/>
      <c r="CI16" s="577"/>
      <c r="CJ16" s="577"/>
      <c r="CK16" s="577"/>
      <c r="CL16" s="577"/>
      <c r="CM16" s="577"/>
      <c r="CN16" s="577"/>
      <c r="CO16" s="577"/>
      <c r="CP16" s="577"/>
      <c r="CQ16" s="577"/>
      <c r="CR16" s="577"/>
      <c r="CS16" s="577"/>
      <c r="CT16" s="577"/>
      <c r="CU16" s="577"/>
      <c r="CV16" s="577"/>
      <c r="CW16" s="577"/>
      <c r="CX16" s="577"/>
      <c r="CY16" s="577"/>
      <c r="CZ16" s="577"/>
      <c r="DA16" s="577"/>
      <c r="DB16" s="577"/>
      <c r="DC16" s="577"/>
      <c r="DD16" s="577"/>
      <c r="DE16" s="577"/>
      <c r="DF16" s="577"/>
      <c r="DG16" s="577"/>
      <c r="DH16" s="577"/>
      <c r="DI16" s="577"/>
      <c r="DJ16" s="577"/>
      <c r="DK16" s="577"/>
      <c r="DL16" s="577"/>
      <c r="DM16" s="577"/>
      <c r="DN16" s="577"/>
      <c r="DO16" s="577"/>
      <c r="DP16" s="577"/>
      <c r="DQ16" s="577"/>
      <c r="DR16" s="577"/>
      <c r="DS16" s="577"/>
      <c r="DT16" s="577"/>
      <c r="DU16" s="577"/>
      <c r="DV16" s="577"/>
      <c r="DW16" s="577"/>
      <c r="DX16" s="577"/>
      <c r="DY16" s="577"/>
      <c r="DZ16" s="577"/>
      <c r="EA16" s="577"/>
      <c r="EB16" s="577"/>
      <c r="EC16" s="577"/>
      <c r="ED16" s="577"/>
      <c r="EE16" s="577"/>
      <c r="EF16" s="577"/>
      <c r="EG16" s="577"/>
      <c r="EH16" s="577"/>
      <c r="EI16" s="577"/>
      <c r="EJ16" s="577"/>
      <c r="EK16" s="577"/>
      <c r="EL16" s="577"/>
      <c r="EM16" s="577"/>
      <c r="EN16" s="577"/>
      <c r="EO16" s="577"/>
      <c r="EP16" s="577"/>
      <c r="EQ16" s="577"/>
      <c r="ER16" s="577"/>
      <c r="ES16" s="577"/>
      <c r="ET16" s="577"/>
      <c r="EU16" s="577"/>
      <c r="EV16" s="577"/>
      <c r="EW16" s="577"/>
      <c r="EX16" s="577"/>
      <c r="EY16" s="577"/>
      <c r="EZ16" s="577"/>
      <c r="FA16" s="577"/>
      <c r="FB16" s="577"/>
      <c r="FC16" s="577"/>
      <c r="FD16" s="577"/>
      <c r="FE16" s="577"/>
      <c r="FF16" s="577"/>
      <c r="FG16" s="577"/>
      <c r="FH16" s="577"/>
      <c r="FI16" s="577"/>
      <c r="FJ16" s="577"/>
      <c r="FK16" s="577"/>
      <c r="FL16" s="577"/>
      <c r="FM16" s="577"/>
      <c r="FN16" s="577"/>
      <c r="FO16" s="577"/>
      <c r="FP16" s="577"/>
      <c r="FQ16" s="577"/>
      <c r="FR16" s="577"/>
      <c r="FS16" s="577"/>
      <c r="FT16" s="577"/>
      <c r="FU16" s="577"/>
      <c r="FV16" s="577"/>
      <c r="FW16" s="577"/>
      <c r="FX16" s="577"/>
      <c r="FY16" s="577"/>
      <c r="FZ16" s="577"/>
      <c r="GA16" s="577"/>
      <c r="GB16" s="577"/>
      <c r="GC16" s="577"/>
      <c r="GD16" s="577"/>
      <c r="GE16" s="577"/>
      <c r="GF16" s="577"/>
      <c r="GG16" s="577"/>
      <c r="GH16" s="577"/>
      <c r="GI16" s="577"/>
      <c r="GJ16" s="577"/>
      <c r="GK16" s="577"/>
      <c r="GL16" s="577"/>
      <c r="GM16" s="577"/>
      <c r="GN16" s="577"/>
      <c r="GO16" s="577"/>
      <c r="GP16" s="577"/>
      <c r="GQ16" s="577"/>
      <c r="GR16" s="577"/>
      <c r="GS16" s="577"/>
      <c r="GT16" s="577"/>
      <c r="GU16" s="577"/>
      <c r="GV16" s="577"/>
      <c r="GW16" s="577"/>
      <c r="GX16" s="577"/>
      <c r="GY16" s="577"/>
      <c r="GZ16" s="577"/>
      <c r="HA16" s="577"/>
      <c r="HB16" s="577"/>
      <c r="HC16" s="577"/>
      <c r="HD16" s="577"/>
      <c r="HE16" s="577"/>
      <c r="HF16" s="577"/>
      <c r="HG16" s="577"/>
      <c r="HH16" s="577"/>
      <c r="HI16" s="577"/>
      <c r="HJ16" s="577"/>
      <c r="HK16" s="577"/>
      <c r="HL16" s="577"/>
      <c r="HM16" s="577"/>
      <c r="HN16" s="577"/>
      <c r="HO16" s="577"/>
      <c r="HP16" s="577"/>
      <c r="HQ16" s="577"/>
      <c r="HR16" s="577"/>
      <c r="HS16" s="577"/>
      <c r="HT16" s="577"/>
      <c r="HU16" s="577"/>
      <c r="HV16" s="577"/>
      <c r="HW16" s="577"/>
      <c r="HX16" s="577"/>
      <c r="HY16" s="577"/>
      <c r="HZ16" s="577"/>
      <c r="IA16" s="577"/>
      <c r="IB16" s="577"/>
      <c r="IC16" s="577"/>
      <c r="ID16" s="577"/>
      <c r="IE16" s="577"/>
      <c r="IF16" s="577"/>
      <c r="IG16" s="577"/>
      <c r="IH16" s="577"/>
      <c r="II16" s="577"/>
      <c r="IJ16" s="577"/>
      <c r="IK16" s="577"/>
      <c r="IL16" s="577"/>
      <c r="IM16" s="577"/>
      <c r="IN16" s="577"/>
      <c r="IO16" s="577"/>
      <c r="IP16" s="577"/>
      <c r="IQ16" s="577"/>
      <c r="IR16" s="577"/>
      <c r="IS16" s="577"/>
      <c r="IT16" s="577"/>
      <c r="IU16" s="577"/>
      <c r="IV16" s="577"/>
      <c r="IW16" s="577"/>
      <c r="IX16" s="577"/>
      <c r="IY16" s="577"/>
      <c r="IZ16" s="577"/>
      <c r="JA16" s="577"/>
      <c r="JB16" s="577"/>
      <c r="JC16" s="577"/>
      <c r="JD16" s="577"/>
      <c r="JE16" s="577"/>
      <c r="JF16" s="577"/>
      <c r="JG16" s="577"/>
      <c r="JH16" s="577"/>
      <c r="JI16" s="577"/>
      <c r="JJ16" s="577"/>
      <c r="JK16" s="577"/>
      <c r="JL16" s="577"/>
      <c r="JM16" s="577"/>
      <c r="JN16" s="577"/>
      <c r="JO16" s="577"/>
      <c r="JP16" s="577"/>
      <c r="JQ16" s="577"/>
      <c r="JR16" s="577"/>
      <c r="JS16" s="577"/>
      <c r="JT16" s="577"/>
      <c r="JU16" s="577"/>
      <c r="JV16" s="577"/>
      <c r="JW16" s="577"/>
      <c r="JX16" s="577"/>
      <c r="JY16" s="577"/>
      <c r="JZ16" s="577"/>
      <c r="KA16" s="577"/>
      <c r="KB16" s="577"/>
      <c r="KC16" s="577"/>
      <c r="KD16" s="577"/>
      <c r="KE16" s="577"/>
      <c r="KF16" s="577"/>
      <c r="KG16" s="577"/>
      <c r="KH16" s="577"/>
      <c r="KI16" s="577"/>
      <c r="KJ16" s="577"/>
      <c r="KK16" s="577"/>
      <c r="KL16" s="577"/>
      <c r="KM16" s="577"/>
      <c r="KN16" s="577"/>
      <c r="KO16" s="577"/>
      <c r="KP16" s="577"/>
      <c r="KQ16" s="577"/>
      <c r="KR16" s="577"/>
      <c r="KS16" s="577"/>
      <c r="KT16" s="577"/>
      <c r="KU16" s="577"/>
      <c r="KV16" s="577"/>
      <c r="KW16" s="577"/>
      <c r="KX16" s="577"/>
      <c r="KY16" s="577"/>
      <c r="KZ16" s="577"/>
      <c r="LA16" s="577"/>
      <c r="LB16" s="577"/>
      <c r="LC16" s="577"/>
      <c r="LD16" s="577"/>
      <c r="LE16" s="577"/>
      <c r="LF16" s="577"/>
      <c r="LG16" s="577"/>
      <c r="LH16" s="577"/>
      <c r="LI16" s="577"/>
      <c r="LJ16" s="577"/>
      <c r="LK16" s="577"/>
      <c r="LL16" s="577"/>
      <c r="LM16" s="577"/>
      <c r="LN16" s="577"/>
      <c r="LO16" s="577"/>
      <c r="LP16" s="577"/>
      <c r="LQ16" s="577"/>
      <c r="LR16" s="577"/>
      <c r="LS16" s="577"/>
      <c r="LT16" s="577"/>
      <c r="LU16" s="577"/>
      <c r="LV16" s="577"/>
      <c r="LW16" s="577"/>
      <c r="LX16" s="577"/>
      <c r="LY16" s="577"/>
      <c r="LZ16" s="577"/>
      <c r="MA16" s="577"/>
      <c r="MB16" s="577"/>
      <c r="MC16" s="577"/>
      <c r="MD16" s="577"/>
      <c r="ME16" s="577"/>
      <c r="MF16" s="577"/>
      <c r="MG16" s="577"/>
      <c r="MH16" s="577"/>
      <c r="MI16" s="577"/>
      <c r="MJ16" s="577"/>
      <c r="MK16" s="577"/>
      <c r="ML16" s="577"/>
      <c r="MM16" s="577"/>
      <c r="MN16" s="577"/>
      <c r="MO16" s="577"/>
      <c r="MP16" s="577"/>
      <c r="MQ16" s="577"/>
      <c r="MR16" s="577"/>
      <c r="MS16" s="577"/>
      <c r="MT16" s="577"/>
      <c r="MU16" s="577"/>
      <c r="MV16" s="577"/>
      <c r="MW16" s="577"/>
      <c r="MX16" s="577"/>
      <c r="MY16" s="577"/>
      <c r="MZ16" s="577"/>
      <c r="NA16" s="577"/>
      <c r="NB16" s="577"/>
      <c r="NC16" s="577"/>
      <c r="ND16" s="577"/>
      <c r="NE16" s="577"/>
      <c r="NF16" s="577"/>
      <c r="NG16" s="577"/>
      <c r="NH16" s="577"/>
      <c r="NI16" s="577"/>
      <c r="NJ16" s="577"/>
      <c r="NK16" s="577"/>
      <c r="NL16" s="577"/>
      <c r="NM16" s="577"/>
      <c r="NN16" s="577"/>
      <c r="NO16" s="577"/>
      <c r="NP16" s="577"/>
      <c r="NQ16" s="577"/>
      <c r="NR16" s="577"/>
      <c r="NS16" s="577"/>
      <c r="NT16" s="577"/>
      <c r="NU16" s="577"/>
      <c r="NV16" s="577"/>
      <c r="NW16" s="577"/>
      <c r="NX16" s="577"/>
      <c r="NY16" s="577"/>
      <c r="NZ16" s="577"/>
      <c r="OA16" s="577"/>
      <c r="OB16" s="577"/>
      <c r="OC16" s="577"/>
      <c r="OD16" s="577"/>
      <c r="OE16" s="577"/>
      <c r="OF16" s="577"/>
      <c r="OG16" s="577"/>
      <c r="OH16" s="577"/>
      <c r="OI16" s="577"/>
      <c r="OJ16" s="577"/>
      <c r="OK16" s="577"/>
      <c r="OL16" s="577"/>
      <c r="OM16" s="577"/>
      <c r="ON16" s="577"/>
      <c r="OO16" s="577"/>
      <c r="OP16" s="577"/>
      <c r="OQ16" s="577"/>
      <c r="OR16" s="577"/>
      <c r="OS16" s="577"/>
      <c r="OT16" s="577"/>
      <c r="OU16" s="577"/>
      <c r="OV16" s="577"/>
      <c r="OW16" s="577"/>
      <c r="OX16" s="577"/>
      <c r="OY16" s="577"/>
      <c r="OZ16" s="577"/>
      <c r="PA16" s="577"/>
      <c r="PB16" s="577"/>
      <c r="PC16" s="577"/>
      <c r="PD16" s="577"/>
      <c r="PE16" s="577"/>
      <c r="PF16" s="577"/>
      <c r="PG16" s="577"/>
      <c r="PH16" s="577"/>
      <c r="PI16" s="577"/>
      <c r="PJ16" s="577"/>
      <c r="PK16" s="577"/>
      <c r="PL16" s="577"/>
      <c r="PM16" s="577"/>
      <c r="PN16" s="577"/>
      <c r="PO16" s="577"/>
      <c r="PP16" s="577"/>
      <c r="PQ16" s="577"/>
      <c r="PR16" s="577"/>
      <c r="PS16" s="577"/>
      <c r="PT16" s="577"/>
      <c r="PU16" s="577"/>
      <c r="PV16" s="577"/>
      <c r="PW16" s="577"/>
      <c r="PX16" s="577"/>
      <c r="PY16" s="577"/>
      <c r="PZ16" s="577"/>
      <c r="QA16" s="577"/>
      <c r="QB16" s="577"/>
      <c r="QC16" s="577"/>
      <c r="QD16" s="577"/>
      <c r="QE16" s="577"/>
      <c r="QF16" s="577"/>
      <c r="QG16" s="577"/>
      <c r="QH16" s="577"/>
      <c r="QI16" s="577"/>
      <c r="QJ16" s="577"/>
      <c r="QK16" s="577"/>
      <c r="QL16" s="577"/>
      <c r="QM16" s="577"/>
      <c r="QN16" s="577"/>
      <c r="QO16" s="577"/>
      <c r="QP16" s="577"/>
      <c r="QQ16" s="577"/>
      <c r="QR16" s="577"/>
      <c r="QS16" s="577"/>
      <c r="QT16" s="577"/>
      <c r="QU16" s="577"/>
      <c r="QV16" s="577"/>
      <c r="QW16" s="577"/>
      <c r="QX16" s="577"/>
      <c r="QY16" s="577"/>
      <c r="QZ16" s="577"/>
      <c r="RA16" s="577"/>
      <c r="RB16" s="577"/>
      <c r="RC16" s="577"/>
      <c r="RD16" s="577"/>
      <c r="RE16" s="577"/>
      <c r="RF16" s="577"/>
      <c r="RG16" s="577"/>
      <c r="RH16" s="577"/>
      <c r="RI16" s="577"/>
      <c r="RJ16" s="577"/>
      <c r="RK16" s="577"/>
      <c r="RL16" s="577"/>
      <c r="RM16" s="577"/>
      <c r="RN16" s="577"/>
      <c r="RO16" s="577"/>
      <c r="RP16" s="577"/>
      <c r="RQ16" s="577"/>
      <c r="RR16" s="577"/>
      <c r="RS16" s="577"/>
      <c r="RT16" s="577"/>
      <c r="RU16" s="577"/>
      <c r="RV16" s="577"/>
      <c r="RW16" s="577"/>
      <c r="RX16" s="577"/>
      <c r="RY16" s="577"/>
      <c r="RZ16" s="577"/>
      <c r="SA16" s="577"/>
      <c r="SB16" s="577"/>
      <c r="SC16" s="577"/>
      <c r="SD16" s="577"/>
      <c r="SE16" s="577"/>
      <c r="SF16" s="577"/>
      <c r="SG16" s="577"/>
      <c r="SH16" s="577"/>
      <c r="SI16" s="577"/>
      <c r="SJ16" s="577"/>
      <c r="SK16" s="577"/>
      <c r="SL16" s="577"/>
      <c r="SM16" s="577"/>
      <c r="SN16" s="577"/>
      <c r="SO16" s="577"/>
      <c r="SP16" s="577"/>
      <c r="SQ16" s="577"/>
      <c r="SR16" s="577"/>
      <c r="SS16" s="577"/>
      <c r="ST16" s="577"/>
      <c r="SU16" s="577"/>
      <c r="SV16" s="577"/>
      <c r="SW16" s="577"/>
      <c r="SX16" s="577"/>
      <c r="SY16" s="577"/>
      <c r="SZ16" s="577"/>
      <c r="TA16" s="577"/>
      <c r="TB16" s="577"/>
      <c r="TC16" s="577"/>
      <c r="TD16" s="577"/>
      <c r="TE16" s="577"/>
      <c r="TF16" s="577"/>
      <c r="TG16" s="577"/>
      <c r="TH16" s="577"/>
      <c r="TI16" s="577"/>
      <c r="TJ16" s="577"/>
      <c r="TK16" s="577"/>
      <c r="TL16" s="577"/>
      <c r="TM16" s="577"/>
      <c r="TN16" s="577"/>
      <c r="TO16" s="577"/>
      <c r="TP16" s="577"/>
      <c r="TQ16" s="577"/>
      <c r="TR16" s="577"/>
      <c r="TS16" s="577"/>
      <c r="TT16" s="577"/>
      <c r="TU16" s="577"/>
      <c r="TV16" s="577"/>
      <c r="TW16" s="577"/>
      <c r="TX16" s="577"/>
      <c r="TY16" s="577"/>
      <c r="TZ16" s="577"/>
      <c r="UA16" s="577"/>
      <c r="UB16" s="577"/>
      <c r="UC16" s="577"/>
      <c r="UD16" s="577"/>
      <c r="UE16" s="577"/>
      <c r="UF16" s="577"/>
      <c r="UG16" s="577"/>
      <c r="UH16" s="577"/>
      <c r="UI16" s="577"/>
      <c r="UJ16" s="577"/>
      <c r="UK16" s="577"/>
      <c r="UL16" s="577"/>
      <c r="UM16" s="577"/>
      <c r="UN16" s="577"/>
      <c r="UO16" s="577"/>
      <c r="UP16" s="577"/>
      <c r="UQ16" s="577"/>
      <c r="UR16" s="577"/>
      <c r="US16" s="577"/>
      <c r="UT16" s="577"/>
      <c r="UU16" s="577"/>
      <c r="UV16" s="577"/>
      <c r="UW16" s="577"/>
      <c r="UX16" s="577"/>
      <c r="UY16" s="577"/>
      <c r="UZ16" s="577"/>
      <c r="VA16" s="577"/>
      <c r="VB16" s="577"/>
      <c r="VC16" s="577"/>
      <c r="VD16" s="577"/>
      <c r="VE16" s="577"/>
      <c r="VF16" s="577"/>
      <c r="VG16" s="577"/>
      <c r="VH16" s="577"/>
      <c r="VI16" s="577"/>
      <c r="VJ16" s="577"/>
      <c r="VK16" s="577"/>
      <c r="VL16" s="577"/>
      <c r="VM16" s="577"/>
      <c r="VN16" s="577"/>
      <c r="VO16" s="577"/>
      <c r="VP16" s="577"/>
      <c r="VQ16" s="577"/>
      <c r="VR16" s="577"/>
      <c r="VS16" s="577"/>
      <c r="VT16" s="577"/>
      <c r="VU16" s="577"/>
      <c r="VV16" s="577"/>
      <c r="VW16" s="577"/>
      <c r="VX16" s="577"/>
      <c r="VY16" s="577"/>
      <c r="VZ16" s="577"/>
      <c r="WA16" s="577"/>
      <c r="WB16" s="577"/>
      <c r="WC16" s="577"/>
      <c r="WD16" s="577"/>
      <c r="WE16" s="577"/>
      <c r="WF16" s="577"/>
      <c r="WG16" s="577"/>
      <c r="WH16" s="577"/>
      <c r="WI16" s="577"/>
      <c r="WJ16" s="577"/>
      <c r="WK16" s="577"/>
      <c r="WL16" s="577"/>
      <c r="WM16" s="577"/>
      <c r="WN16" s="577"/>
      <c r="WO16" s="577"/>
      <c r="WP16" s="577"/>
      <c r="WQ16" s="577"/>
      <c r="WR16" s="577"/>
      <c r="WS16" s="577"/>
      <c r="WT16" s="577"/>
      <c r="WU16" s="577"/>
      <c r="WV16" s="577"/>
      <c r="WW16" s="577"/>
      <c r="WX16" s="577"/>
      <c r="WY16" s="577"/>
      <c r="WZ16" s="577"/>
      <c r="XA16" s="577"/>
      <c r="XB16" s="577"/>
      <c r="XC16" s="577"/>
      <c r="XD16" s="577"/>
      <c r="XE16" s="577"/>
      <c r="XF16" s="577"/>
      <c r="XG16" s="577"/>
      <c r="XH16" s="577"/>
      <c r="XI16" s="577"/>
      <c r="XJ16" s="577"/>
      <c r="XK16" s="577"/>
      <c r="XL16" s="577"/>
      <c r="XM16" s="577"/>
      <c r="XN16" s="577"/>
      <c r="XO16" s="577"/>
      <c r="XP16" s="577"/>
      <c r="XQ16" s="577"/>
      <c r="XR16" s="577"/>
      <c r="XS16" s="577"/>
      <c r="XT16" s="577"/>
      <c r="XU16" s="577"/>
      <c r="XV16" s="577"/>
      <c r="XW16" s="577"/>
      <c r="XX16" s="577"/>
      <c r="XY16" s="577"/>
      <c r="XZ16" s="577"/>
      <c r="YA16" s="577"/>
      <c r="YB16" s="577"/>
      <c r="YC16" s="577"/>
      <c r="YD16" s="577"/>
      <c r="YE16" s="577"/>
    </row>
    <row r="17" spans="1:655" s="544" customFormat="1" ht="13.8" x14ac:dyDescent="0.25">
      <c r="A17" s="646"/>
      <c r="B17" s="621" t="s">
        <v>583</v>
      </c>
      <c r="C17" s="704"/>
      <c r="D17" s="705"/>
      <c r="E17" s="705"/>
      <c r="F17" s="705"/>
      <c r="G17" s="705"/>
      <c r="H17" s="705"/>
      <c r="I17" s="705"/>
      <c r="J17" s="705"/>
      <c r="K17" s="705"/>
      <c r="L17" s="705"/>
      <c r="M17" s="705"/>
      <c r="N17" s="705"/>
      <c r="O17" s="705"/>
      <c r="P17" s="634">
        <f t="shared" si="6"/>
        <v>0</v>
      </c>
      <c r="Q17" s="705"/>
      <c r="R17" s="705"/>
      <c r="S17" s="705"/>
      <c r="T17" s="705"/>
      <c r="U17" s="705"/>
      <c r="V17" s="705"/>
      <c r="W17" s="705"/>
      <c r="X17" s="705"/>
      <c r="Y17" s="705"/>
      <c r="Z17" s="705"/>
      <c r="AA17" s="705"/>
      <c r="AB17" s="705"/>
      <c r="AC17" s="634">
        <f t="shared" si="7"/>
        <v>0</v>
      </c>
      <c r="AD17" s="705"/>
      <c r="AE17" s="705"/>
      <c r="AF17" s="705"/>
      <c r="AG17" s="705"/>
      <c r="AH17" s="705"/>
      <c r="AI17" s="705"/>
      <c r="AJ17" s="705"/>
      <c r="AK17" s="705"/>
      <c r="AL17" s="705"/>
      <c r="AM17" s="705"/>
      <c r="AN17" s="705"/>
      <c r="AO17" s="705"/>
      <c r="AP17" s="634">
        <f t="shared" si="8"/>
        <v>0</v>
      </c>
      <c r="AR17" s="577"/>
      <c r="AS17" s="577"/>
      <c r="AT17" s="577"/>
      <c r="AU17" s="577"/>
      <c r="AV17" s="577"/>
      <c r="AW17" s="577"/>
      <c r="AX17" s="577"/>
      <c r="AY17" s="577"/>
      <c r="AZ17" s="577"/>
      <c r="BA17" s="577"/>
      <c r="BB17" s="577"/>
      <c r="BC17" s="577"/>
      <c r="BD17" s="577"/>
      <c r="BE17" s="577"/>
      <c r="BF17" s="577"/>
      <c r="BG17" s="577"/>
      <c r="BH17" s="577"/>
      <c r="BI17" s="577"/>
      <c r="BJ17" s="577"/>
      <c r="BK17" s="577"/>
      <c r="BL17" s="577"/>
      <c r="BM17" s="577"/>
      <c r="BN17" s="577"/>
      <c r="BO17" s="577"/>
      <c r="BP17" s="577"/>
      <c r="BQ17" s="577"/>
      <c r="BR17" s="577"/>
      <c r="BS17" s="577"/>
      <c r="BT17" s="577"/>
      <c r="BU17" s="577"/>
      <c r="BV17" s="577"/>
      <c r="BW17" s="577"/>
      <c r="BX17" s="577"/>
      <c r="BY17" s="577"/>
      <c r="BZ17" s="577"/>
      <c r="CA17" s="577"/>
      <c r="CB17" s="577"/>
      <c r="CC17" s="577"/>
      <c r="CD17" s="577"/>
      <c r="CE17" s="577"/>
      <c r="CF17" s="577"/>
      <c r="CG17" s="577"/>
      <c r="CH17" s="577"/>
      <c r="CI17" s="577"/>
      <c r="CJ17" s="577"/>
      <c r="CK17" s="577"/>
      <c r="CL17" s="577"/>
      <c r="CM17" s="577"/>
      <c r="CN17" s="577"/>
      <c r="CO17" s="577"/>
      <c r="CP17" s="577"/>
      <c r="CQ17" s="577"/>
      <c r="CR17" s="577"/>
      <c r="CS17" s="577"/>
      <c r="CT17" s="577"/>
      <c r="CU17" s="577"/>
      <c r="CV17" s="577"/>
      <c r="CW17" s="577"/>
      <c r="CX17" s="577"/>
      <c r="CY17" s="577"/>
      <c r="CZ17" s="577"/>
      <c r="DA17" s="577"/>
      <c r="DB17" s="577"/>
      <c r="DC17" s="577"/>
      <c r="DD17" s="577"/>
      <c r="DE17" s="577"/>
      <c r="DF17" s="577"/>
      <c r="DG17" s="577"/>
      <c r="DH17" s="577"/>
      <c r="DI17" s="577"/>
      <c r="DJ17" s="577"/>
      <c r="DK17" s="577"/>
      <c r="DL17" s="577"/>
      <c r="DM17" s="577"/>
      <c r="DN17" s="577"/>
      <c r="DO17" s="577"/>
      <c r="DP17" s="577"/>
      <c r="DQ17" s="577"/>
      <c r="DR17" s="577"/>
      <c r="DS17" s="577"/>
      <c r="DT17" s="577"/>
      <c r="DU17" s="577"/>
      <c r="DV17" s="577"/>
      <c r="DW17" s="577"/>
      <c r="DX17" s="577"/>
      <c r="DY17" s="577"/>
      <c r="DZ17" s="577"/>
      <c r="EA17" s="577"/>
      <c r="EB17" s="577"/>
      <c r="EC17" s="577"/>
      <c r="ED17" s="577"/>
      <c r="EE17" s="577"/>
      <c r="EF17" s="577"/>
      <c r="EG17" s="577"/>
      <c r="EH17" s="577"/>
      <c r="EI17" s="577"/>
      <c r="EJ17" s="577"/>
      <c r="EK17" s="577"/>
      <c r="EL17" s="577"/>
      <c r="EM17" s="577"/>
      <c r="EN17" s="577"/>
      <c r="EO17" s="577"/>
      <c r="EP17" s="577"/>
      <c r="EQ17" s="577"/>
      <c r="ER17" s="577"/>
      <c r="ES17" s="577"/>
      <c r="ET17" s="577"/>
      <c r="EU17" s="577"/>
      <c r="EV17" s="577"/>
      <c r="EW17" s="577"/>
      <c r="EX17" s="577"/>
      <c r="EY17" s="577"/>
      <c r="EZ17" s="577"/>
      <c r="FA17" s="577"/>
      <c r="FB17" s="577"/>
      <c r="FC17" s="577"/>
      <c r="FD17" s="577"/>
      <c r="FE17" s="577"/>
      <c r="FF17" s="577"/>
      <c r="FG17" s="577"/>
      <c r="FH17" s="577"/>
      <c r="FI17" s="577"/>
      <c r="FJ17" s="577"/>
      <c r="FK17" s="577"/>
      <c r="FL17" s="577"/>
      <c r="FM17" s="577"/>
      <c r="FN17" s="577"/>
      <c r="FO17" s="577"/>
      <c r="FP17" s="577"/>
      <c r="FQ17" s="577"/>
      <c r="FR17" s="577"/>
      <c r="FS17" s="577"/>
      <c r="FT17" s="577"/>
      <c r="FU17" s="577"/>
      <c r="FV17" s="577"/>
      <c r="FW17" s="577"/>
      <c r="FX17" s="577"/>
      <c r="FY17" s="577"/>
      <c r="FZ17" s="577"/>
      <c r="GA17" s="577"/>
      <c r="GB17" s="577"/>
      <c r="GC17" s="577"/>
      <c r="GD17" s="577"/>
      <c r="GE17" s="577"/>
      <c r="GF17" s="577"/>
      <c r="GG17" s="577"/>
      <c r="GH17" s="577"/>
      <c r="GI17" s="577"/>
      <c r="GJ17" s="577"/>
      <c r="GK17" s="577"/>
      <c r="GL17" s="577"/>
      <c r="GM17" s="577"/>
      <c r="GN17" s="577"/>
      <c r="GO17" s="577"/>
      <c r="GP17" s="577"/>
      <c r="GQ17" s="577"/>
      <c r="GR17" s="577"/>
      <c r="GS17" s="577"/>
      <c r="GT17" s="577"/>
      <c r="GU17" s="577"/>
      <c r="GV17" s="577"/>
      <c r="GW17" s="577"/>
      <c r="GX17" s="577"/>
      <c r="GY17" s="577"/>
      <c r="GZ17" s="577"/>
      <c r="HA17" s="577"/>
      <c r="HB17" s="577"/>
      <c r="HC17" s="577"/>
      <c r="HD17" s="577"/>
      <c r="HE17" s="577"/>
      <c r="HF17" s="577"/>
      <c r="HG17" s="577"/>
      <c r="HH17" s="577"/>
      <c r="HI17" s="577"/>
      <c r="HJ17" s="577"/>
      <c r="HK17" s="577"/>
      <c r="HL17" s="577"/>
      <c r="HM17" s="577"/>
      <c r="HN17" s="577"/>
      <c r="HO17" s="577"/>
      <c r="HP17" s="577"/>
      <c r="HQ17" s="577"/>
      <c r="HR17" s="577"/>
      <c r="HS17" s="577"/>
      <c r="HT17" s="577"/>
      <c r="HU17" s="577"/>
      <c r="HV17" s="577"/>
      <c r="HW17" s="577"/>
      <c r="HX17" s="577"/>
      <c r="HY17" s="577"/>
      <c r="HZ17" s="577"/>
      <c r="IA17" s="577"/>
      <c r="IB17" s="577"/>
      <c r="IC17" s="577"/>
      <c r="ID17" s="577"/>
      <c r="IE17" s="577"/>
      <c r="IF17" s="577"/>
      <c r="IG17" s="577"/>
      <c r="IH17" s="577"/>
      <c r="II17" s="577"/>
      <c r="IJ17" s="577"/>
      <c r="IK17" s="577"/>
      <c r="IL17" s="577"/>
      <c r="IM17" s="577"/>
      <c r="IN17" s="577"/>
      <c r="IO17" s="577"/>
      <c r="IP17" s="577"/>
      <c r="IQ17" s="577"/>
      <c r="IR17" s="577"/>
      <c r="IS17" s="577"/>
      <c r="IT17" s="577"/>
      <c r="IU17" s="577"/>
      <c r="IV17" s="577"/>
      <c r="IW17" s="577"/>
      <c r="IX17" s="577"/>
      <c r="IY17" s="577"/>
      <c r="IZ17" s="577"/>
      <c r="JA17" s="577"/>
      <c r="JB17" s="577"/>
      <c r="JC17" s="577"/>
      <c r="JD17" s="577"/>
      <c r="JE17" s="577"/>
      <c r="JF17" s="577"/>
      <c r="JG17" s="577"/>
      <c r="JH17" s="577"/>
      <c r="JI17" s="577"/>
      <c r="JJ17" s="577"/>
      <c r="JK17" s="577"/>
      <c r="JL17" s="577"/>
      <c r="JM17" s="577"/>
      <c r="JN17" s="577"/>
      <c r="JO17" s="577"/>
      <c r="JP17" s="577"/>
      <c r="JQ17" s="577"/>
      <c r="JR17" s="577"/>
      <c r="JS17" s="577"/>
      <c r="JT17" s="577"/>
      <c r="JU17" s="577"/>
      <c r="JV17" s="577"/>
      <c r="JW17" s="577"/>
      <c r="JX17" s="577"/>
      <c r="JY17" s="577"/>
      <c r="JZ17" s="577"/>
      <c r="KA17" s="577"/>
      <c r="KB17" s="577"/>
      <c r="KC17" s="577"/>
      <c r="KD17" s="577"/>
      <c r="KE17" s="577"/>
      <c r="KF17" s="577"/>
      <c r="KG17" s="577"/>
      <c r="KH17" s="577"/>
      <c r="KI17" s="577"/>
      <c r="KJ17" s="577"/>
      <c r="KK17" s="577"/>
      <c r="KL17" s="577"/>
      <c r="KM17" s="577"/>
      <c r="KN17" s="577"/>
      <c r="KO17" s="577"/>
      <c r="KP17" s="577"/>
      <c r="KQ17" s="577"/>
      <c r="KR17" s="577"/>
      <c r="KS17" s="577"/>
      <c r="KT17" s="577"/>
      <c r="KU17" s="577"/>
      <c r="KV17" s="577"/>
      <c r="KW17" s="577"/>
      <c r="KX17" s="577"/>
      <c r="KY17" s="577"/>
      <c r="KZ17" s="577"/>
      <c r="LA17" s="577"/>
      <c r="LB17" s="577"/>
      <c r="LC17" s="577"/>
      <c r="LD17" s="577"/>
      <c r="LE17" s="577"/>
      <c r="LF17" s="577"/>
      <c r="LG17" s="577"/>
      <c r="LH17" s="577"/>
      <c r="LI17" s="577"/>
      <c r="LJ17" s="577"/>
      <c r="LK17" s="577"/>
      <c r="LL17" s="577"/>
      <c r="LM17" s="577"/>
      <c r="LN17" s="577"/>
      <c r="LO17" s="577"/>
      <c r="LP17" s="577"/>
      <c r="LQ17" s="577"/>
      <c r="LR17" s="577"/>
      <c r="LS17" s="577"/>
      <c r="LT17" s="577"/>
      <c r="LU17" s="577"/>
      <c r="LV17" s="577"/>
      <c r="LW17" s="577"/>
      <c r="LX17" s="577"/>
      <c r="LY17" s="577"/>
      <c r="LZ17" s="577"/>
      <c r="MA17" s="577"/>
      <c r="MB17" s="577"/>
      <c r="MC17" s="577"/>
      <c r="MD17" s="577"/>
      <c r="ME17" s="577"/>
      <c r="MF17" s="577"/>
      <c r="MG17" s="577"/>
      <c r="MH17" s="577"/>
      <c r="MI17" s="577"/>
      <c r="MJ17" s="577"/>
      <c r="MK17" s="577"/>
      <c r="ML17" s="577"/>
      <c r="MM17" s="577"/>
      <c r="MN17" s="577"/>
      <c r="MO17" s="577"/>
      <c r="MP17" s="577"/>
      <c r="MQ17" s="577"/>
      <c r="MR17" s="577"/>
      <c r="MS17" s="577"/>
      <c r="MT17" s="577"/>
      <c r="MU17" s="577"/>
      <c r="MV17" s="577"/>
      <c r="MW17" s="577"/>
      <c r="MX17" s="577"/>
      <c r="MY17" s="577"/>
      <c r="MZ17" s="577"/>
      <c r="NA17" s="577"/>
      <c r="NB17" s="577"/>
      <c r="NC17" s="577"/>
      <c r="ND17" s="577"/>
      <c r="NE17" s="577"/>
      <c r="NF17" s="577"/>
      <c r="NG17" s="577"/>
      <c r="NH17" s="577"/>
      <c r="NI17" s="577"/>
      <c r="NJ17" s="577"/>
      <c r="NK17" s="577"/>
      <c r="NL17" s="577"/>
      <c r="NM17" s="577"/>
      <c r="NN17" s="577"/>
      <c r="NO17" s="577"/>
      <c r="NP17" s="577"/>
      <c r="NQ17" s="577"/>
      <c r="NR17" s="577"/>
      <c r="NS17" s="577"/>
      <c r="NT17" s="577"/>
      <c r="NU17" s="577"/>
      <c r="NV17" s="577"/>
      <c r="NW17" s="577"/>
      <c r="NX17" s="577"/>
      <c r="NY17" s="577"/>
      <c r="NZ17" s="577"/>
      <c r="OA17" s="577"/>
      <c r="OB17" s="577"/>
      <c r="OC17" s="577"/>
      <c r="OD17" s="577"/>
      <c r="OE17" s="577"/>
      <c r="OF17" s="577"/>
      <c r="OG17" s="577"/>
      <c r="OH17" s="577"/>
      <c r="OI17" s="577"/>
      <c r="OJ17" s="577"/>
      <c r="OK17" s="577"/>
      <c r="OL17" s="577"/>
      <c r="OM17" s="577"/>
      <c r="ON17" s="577"/>
      <c r="OO17" s="577"/>
      <c r="OP17" s="577"/>
      <c r="OQ17" s="577"/>
      <c r="OR17" s="577"/>
      <c r="OS17" s="577"/>
      <c r="OT17" s="577"/>
      <c r="OU17" s="577"/>
      <c r="OV17" s="577"/>
      <c r="OW17" s="577"/>
      <c r="OX17" s="577"/>
      <c r="OY17" s="577"/>
      <c r="OZ17" s="577"/>
      <c r="PA17" s="577"/>
      <c r="PB17" s="577"/>
      <c r="PC17" s="577"/>
      <c r="PD17" s="577"/>
      <c r="PE17" s="577"/>
      <c r="PF17" s="577"/>
      <c r="PG17" s="577"/>
      <c r="PH17" s="577"/>
      <c r="PI17" s="577"/>
      <c r="PJ17" s="577"/>
      <c r="PK17" s="577"/>
      <c r="PL17" s="577"/>
      <c r="PM17" s="577"/>
      <c r="PN17" s="577"/>
      <c r="PO17" s="577"/>
      <c r="PP17" s="577"/>
      <c r="PQ17" s="577"/>
      <c r="PR17" s="577"/>
      <c r="PS17" s="577"/>
      <c r="PT17" s="577"/>
      <c r="PU17" s="577"/>
      <c r="PV17" s="577"/>
      <c r="PW17" s="577"/>
      <c r="PX17" s="577"/>
      <c r="PY17" s="577"/>
      <c r="PZ17" s="577"/>
      <c r="QA17" s="577"/>
      <c r="QB17" s="577"/>
      <c r="QC17" s="577"/>
      <c r="QD17" s="577"/>
      <c r="QE17" s="577"/>
      <c r="QF17" s="577"/>
      <c r="QG17" s="577"/>
      <c r="QH17" s="577"/>
      <c r="QI17" s="577"/>
      <c r="QJ17" s="577"/>
      <c r="QK17" s="577"/>
      <c r="QL17" s="577"/>
      <c r="QM17" s="577"/>
      <c r="QN17" s="577"/>
      <c r="QO17" s="577"/>
      <c r="QP17" s="577"/>
      <c r="QQ17" s="577"/>
      <c r="QR17" s="577"/>
      <c r="QS17" s="577"/>
      <c r="QT17" s="577"/>
      <c r="QU17" s="577"/>
      <c r="QV17" s="577"/>
      <c r="QW17" s="577"/>
      <c r="QX17" s="577"/>
      <c r="QY17" s="577"/>
      <c r="QZ17" s="577"/>
      <c r="RA17" s="577"/>
      <c r="RB17" s="577"/>
      <c r="RC17" s="577"/>
      <c r="RD17" s="577"/>
      <c r="RE17" s="577"/>
      <c r="RF17" s="577"/>
      <c r="RG17" s="577"/>
      <c r="RH17" s="577"/>
      <c r="RI17" s="577"/>
      <c r="RJ17" s="577"/>
      <c r="RK17" s="577"/>
      <c r="RL17" s="577"/>
      <c r="RM17" s="577"/>
      <c r="RN17" s="577"/>
      <c r="RO17" s="577"/>
      <c r="RP17" s="577"/>
      <c r="RQ17" s="577"/>
      <c r="RR17" s="577"/>
      <c r="RS17" s="577"/>
      <c r="RT17" s="577"/>
      <c r="RU17" s="577"/>
      <c r="RV17" s="577"/>
      <c r="RW17" s="577"/>
      <c r="RX17" s="577"/>
      <c r="RY17" s="577"/>
      <c r="RZ17" s="577"/>
      <c r="SA17" s="577"/>
      <c r="SB17" s="577"/>
      <c r="SC17" s="577"/>
      <c r="SD17" s="577"/>
      <c r="SE17" s="577"/>
      <c r="SF17" s="577"/>
      <c r="SG17" s="577"/>
      <c r="SH17" s="577"/>
      <c r="SI17" s="577"/>
      <c r="SJ17" s="577"/>
      <c r="SK17" s="577"/>
      <c r="SL17" s="577"/>
      <c r="SM17" s="577"/>
      <c r="SN17" s="577"/>
      <c r="SO17" s="577"/>
      <c r="SP17" s="577"/>
      <c r="SQ17" s="577"/>
      <c r="SR17" s="577"/>
      <c r="SS17" s="577"/>
      <c r="ST17" s="577"/>
      <c r="SU17" s="577"/>
      <c r="SV17" s="577"/>
      <c r="SW17" s="577"/>
      <c r="SX17" s="577"/>
      <c r="SY17" s="577"/>
      <c r="SZ17" s="577"/>
      <c r="TA17" s="577"/>
      <c r="TB17" s="577"/>
      <c r="TC17" s="577"/>
      <c r="TD17" s="577"/>
      <c r="TE17" s="577"/>
      <c r="TF17" s="577"/>
      <c r="TG17" s="577"/>
      <c r="TH17" s="577"/>
      <c r="TI17" s="577"/>
      <c r="TJ17" s="577"/>
      <c r="TK17" s="577"/>
      <c r="TL17" s="577"/>
      <c r="TM17" s="577"/>
      <c r="TN17" s="577"/>
      <c r="TO17" s="577"/>
      <c r="TP17" s="577"/>
      <c r="TQ17" s="577"/>
      <c r="TR17" s="577"/>
      <c r="TS17" s="577"/>
      <c r="TT17" s="577"/>
      <c r="TU17" s="577"/>
      <c r="TV17" s="577"/>
      <c r="TW17" s="577"/>
      <c r="TX17" s="577"/>
      <c r="TY17" s="577"/>
      <c r="TZ17" s="577"/>
      <c r="UA17" s="577"/>
      <c r="UB17" s="577"/>
      <c r="UC17" s="577"/>
      <c r="UD17" s="577"/>
      <c r="UE17" s="577"/>
      <c r="UF17" s="577"/>
      <c r="UG17" s="577"/>
      <c r="UH17" s="577"/>
      <c r="UI17" s="577"/>
      <c r="UJ17" s="577"/>
      <c r="UK17" s="577"/>
      <c r="UL17" s="577"/>
      <c r="UM17" s="577"/>
      <c r="UN17" s="577"/>
      <c r="UO17" s="577"/>
      <c r="UP17" s="577"/>
      <c r="UQ17" s="577"/>
      <c r="UR17" s="577"/>
      <c r="US17" s="577"/>
      <c r="UT17" s="577"/>
      <c r="UU17" s="577"/>
      <c r="UV17" s="577"/>
      <c r="UW17" s="577"/>
      <c r="UX17" s="577"/>
      <c r="UY17" s="577"/>
      <c r="UZ17" s="577"/>
      <c r="VA17" s="577"/>
      <c r="VB17" s="577"/>
      <c r="VC17" s="577"/>
      <c r="VD17" s="577"/>
      <c r="VE17" s="577"/>
      <c r="VF17" s="577"/>
      <c r="VG17" s="577"/>
      <c r="VH17" s="577"/>
      <c r="VI17" s="577"/>
      <c r="VJ17" s="577"/>
      <c r="VK17" s="577"/>
      <c r="VL17" s="577"/>
      <c r="VM17" s="577"/>
      <c r="VN17" s="577"/>
      <c r="VO17" s="577"/>
      <c r="VP17" s="577"/>
      <c r="VQ17" s="577"/>
      <c r="VR17" s="577"/>
      <c r="VS17" s="577"/>
      <c r="VT17" s="577"/>
      <c r="VU17" s="577"/>
      <c r="VV17" s="577"/>
      <c r="VW17" s="577"/>
      <c r="VX17" s="577"/>
      <c r="VY17" s="577"/>
      <c r="VZ17" s="577"/>
      <c r="WA17" s="577"/>
      <c r="WB17" s="577"/>
      <c r="WC17" s="577"/>
      <c r="WD17" s="577"/>
      <c r="WE17" s="577"/>
      <c r="WF17" s="577"/>
      <c r="WG17" s="577"/>
      <c r="WH17" s="577"/>
      <c r="WI17" s="577"/>
      <c r="WJ17" s="577"/>
      <c r="WK17" s="577"/>
      <c r="WL17" s="577"/>
      <c r="WM17" s="577"/>
      <c r="WN17" s="577"/>
      <c r="WO17" s="577"/>
      <c r="WP17" s="577"/>
      <c r="WQ17" s="577"/>
      <c r="WR17" s="577"/>
      <c r="WS17" s="577"/>
      <c r="WT17" s="577"/>
      <c r="WU17" s="577"/>
      <c r="WV17" s="577"/>
      <c r="WW17" s="577"/>
      <c r="WX17" s="577"/>
      <c r="WY17" s="577"/>
      <c r="WZ17" s="577"/>
      <c r="XA17" s="577"/>
      <c r="XB17" s="577"/>
      <c r="XC17" s="577"/>
      <c r="XD17" s="577"/>
      <c r="XE17" s="577"/>
      <c r="XF17" s="577"/>
      <c r="XG17" s="577"/>
      <c r="XH17" s="577"/>
      <c r="XI17" s="577"/>
      <c r="XJ17" s="577"/>
      <c r="XK17" s="577"/>
      <c r="XL17" s="577"/>
      <c r="XM17" s="577"/>
      <c r="XN17" s="577"/>
      <c r="XO17" s="577"/>
      <c r="XP17" s="577"/>
      <c r="XQ17" s="577"/>
      <c r="XR17" s="577"/>
      <c r="XS17" s="577"/>
      <c r="XT17" s="577"/>
      <c r="XU17" s="577"/>
      <c r="XV17" s="577"/>
      <c r="XW17" s="577"/>
      <c r="XX17" s="577"/>
      <c r="XY17" s="577"/>
      <c r="XZ17" s="577"/>
      <c r="YA17" s="577"/>
      <c r="YB17" s="577"/>
      <c r="YC17" s="577"/>
      <c r="YD17" s="577"/>
      <c r="YE17" s="577"/>
    </row>
    <row r="18" spans="1:655" s="544" customFormat="1" ht="13.8" x14ac:dyDescent="0.25">
      <c r="A18" s="646"/>
      <c r="B18" s="621" t="s">
        <v>583</v>
      </c>
      <c r="C18" s="704"/>
      <c r="D18" s="705"/>
      <c r="E18" s="705"/>
      <c r="F18" s="705"/>
      <c r="G18" s="705"/>
      <c r="H18" s="705"/>
      <c r="I18" s="705"/>
      <c r="J18" s="705"/>
      <c r="K18" s="705"/>
      <c r="L18" s="705"/>
      <c r="M18" s="705"/>
      <c r="N18" s="705"/>
      <c r="O18" s="705"/>
      <c r="P18" s="634">
        <f t="shared" si="6"/>
        <v>0</v>
      </c>
      <c r="Q18" s="705"/>
      <c r="R18" s="705"/>
      <c r="S18" s="705"/>
      <c r="T18" s="705"/>
      <c r="U18" s="705"/>
      <c r="V18" s="705"/>
      <c r="W18" s="705"/>
      <c r="X18" s="705"/>
      <c r="Y18" s="705"/>
      <c r="Z18" s="705"/>
      <c r="AA18" s="705"/>
      <c r="AB18" s="705"/>
      <c r="AC18" s="634">
        <f t="shared" si="7"/>
        <v>0</v>
      </c>
      <c r="AD18" s="705"/>
      <c r="AE18" s="705"/>
      <c r="AF18" s="705"/>
      <c r="AG18" s="705"/>
      <c r="AH18" s="705"/>
      <c r="AI18" s="705"/>
      <c r="AJ18" s="705"/>
      <c r="AK18" s="705"/>
      <c r="AL18" s="705"/>
      <c r="AM18" s="705"/>
      <c r="AN18" s="705"/>
      <c r="AO18" s="705"/>
      <c r="AP18" s="634">
        <f t="shared" si="8"/>
        <v>0</v>
      </c>
      <c r="AR18" s="577"/>
      <c r="AS18" s="577"/>
      <c r="AT18" s="577"/>
      <c r="AU18" s="577"/>
      <c r="AV18" s="577"/>
      <c r="AW18" s="577"/>
      <c r="AX18" s="577"/>
      <c r="AY18" s="577"/>
      <c r="AZ18" s="577"/>
      <c r="BA18" s="577"/>
      <c r="BB18" s="577"/>
      <c r="BC18" s="577"/>
      <c r="BD18" s="577"/>
      <c r="BE18" s="577"/>
      <c r="BF18" s="577"/>
      <c r="BG18" s="577"/>
      <c r="BH18" s="577"/>
      <c r="BI18" s="577"/>
      <c r="BJ18" s="577"/>
      <c r="BK18" s="577"/>
      <c r="BL18" s="577"/>
      <c r="BM18" s="577"/>
      <c r="BN18" s="577"/>
      <c r="BO18" s="577"/>
      <c r="BP18" s="577"/>
      <c r="BQ18" s="577"/>
      <c r="BR18" s="577"/>
      <c r="BS18" s="577"/>
      <c r="BT18" s="577"/>
      <c r="BU18" s="577"/>
      <c r="BV18" s="577"/>
      <c r="BW18" s="577"/>
      <c r="BX18" s="577"/>
      <c r="BY18" s="577"/>
      <c r="BZ18" s="577"/>
      <c r="CA18" s="577"/>
      <c r="CB18" s="577"/>
      <c r="CC18" s="577"/>
      <c r="CD18" s="577"/>
      <c r="CE18" s="577"/>
      <c r="CF18" s="577"/>
      <c r="CG18" s="577"/>
      <c r="CH18" s="577"/>
      <c r="CI18" s="577"/>
      <c r="CJ18" s="577"/>
      <c r="CK18" s="577"/>
      <c r="CL18" s="577"/>
      <c r="CM18" s="577"/>
      <c r="CN18" s="577"/>
      <c r="CO18" s="577"/>
      <c r="CP18" s="577"/>
      <c r="CQ18" s="577"/>
      <c r="CR18" s="577"/>
      <c r="CS18" s="577"/>
      <c r="CT18" s="577"/>
      <c r="CU18" s="577"/>
      <c r="CV18" s="577"/>
      <c r="CW18" s="577"/>
      <c r="CX18" s="577"/>
      <c r="CY18" s="577"/>
      <c r="CZ18" s="577"/>
      <c r="DA18" s="577"/>
      <c r="DB18" s="577"/>
      <c r="DC18" s="577"/>
      <c r="DD18" s="577"/>
      <c r="DE18" s="577"/>
      <c r="DF18" s="577"/>
      <c r="DG18" s="577"/>
      <c r="DH18" s="577"/>
      <c r="DI18" s="577"/>
      <c r="DJ18" s="577"/>
      <c r="DK18" s="577"/>
      <c r="DL18" s="577"/>
      <c r="DM18" s="577"/>
      <c r="DN18" s="577"/>
      <c r="DO18" s="577"/>
      <c r="DP18" s="577"/>
      <c r="DQ18" s="577"/>
      <c r="DR18" s="577"/>
      <c r="DS18" s="577"/>
      <c r="DT18" s="577"/>
      <c r="DU18" s="577"/>
      <c r="DV18" s="577"/>
      <c r="DW18" s="577"/>
      <c r="DX18" s="577"/>
      <c r="DY18" s="577"/>
      <c r="DZ18" s="577"/>
      <c r="EA18" s="577"/>
      <c r="EB18" s="577"/>
      <c r="EC18" s="577"/>
      <c r="ED18" s="577"/>
      <c r="EE18" s="577"/>
      <c r="EF18" s="577"/>
      <c r="EG18" s="577"/>
      <c r="EH18" s="577"/>
      <c r="EI18" s="577"/>
      <c r="EJ18" s="577"/>
      <c r="EK18" s="577"/>
      <c r="EL18" s="577"/>
      <c r="EM18" s="577"/>
      <c r="EN18" s="577"/>
      <c r="EO18" s="577"/>
      <c r="EP18" s="577"/>
      <c r="EQ18" s="577"/>
      <c r="ER18" s="577"/>
      <c r="ES18" s="577"/>
      <c r="ET18" s="577"/>
      <c r="EU18" s="577"/>
      <c r="EV18" s="577"/>
      <c r="EW18" s="577"/>
      <c r="EX18" s="577"/>
      <c r="EY18" s="577"/>
      <c r="EZ18" s="577"/>
      <c r="FA18" s="577"/>
      <c r="FB18" s="577"/>
      <c r="FC18" s="577"/>
      <c r="FD18" s="577"/>
      <c r="FE18" s="577"/>
      <c r="FF18" s="577"/>
      <c r="FG18" s="577"/>
      <c r="FH18" s="577"/>
      <c r="FI18" s="577"/>
      <c r="FJ18" s="577"/>
      <c r="FK18" s="577"/>
      <c r="FL18" s="577"/>
      <c r="FM18" s="577"/>
      <c r="FN18" s="577"/>
      <c r="FO18" s="577"/>
      <c r="FP18" s="577"/>
      <c r="FQ18" s="577"/>
      <c r="FR18" s="577"/>
      <c r="FS18" s="577"/>
      <c r="FT18" s="577"/>
      <c r="FU18" s="577"/>
      <c r="FV18" s="577"/>
      <c r="FW18" s="577"/>
      <c r="FX18" s="577"/>
      <c r="FY18" s="577"/>
      <c r="FZ18" s="577"/>
      <c r="GA18" s="577"/>
      <c r="GB18" s="577"/>
      <c r="GC18" s="577"/>
      <c r="GD18" s="577"/>
      <c r="GE18" s="577"/>
      <c r="GF18" s="577"/>
      <c r="GG18" s="577"/>
      <c r="GH18" s="577"/>
      <c r="GI18" s="577"/>
      <c r="GJ18" s="577"/>
      <c r="GK18" s="577"/>
      <c r="GL18" s="577"/>
      <c r="GM18" s="577"/>
      <c r="GN18" s="577"/>
      <c r="GO18" s="577"/>
      <c r="GP18" s="577"/>
      <c r="GQ18" s="577"/>
      <c r="GR18" s="577"/>
      <c r="GS18" s="577"/>
      <c r="GT18" s="577"/>
      <c r="GU18" s="577"/>
      <c r="GV18" s="577"/>
      <c r="GW18" s="577"/>
      <c r="GX18" s="577"/>
      <c r="GY18" s="577"/>
      <c r="GZ18" s="577"/>
      <c r="HA18" s="577"/>
      <c r="HB18" s="577"/>
      <c r="HC18" s="577"/>
      <c r="HD18" s="577"/>
      <c r="HE18" s="577"/>
      <c r="HF18" s="577"/>
      <c r="HG18" s="577"/>
      <c r="HH18" s="577"/>
      <c r="HI18" s="577"/>
      <c r="HJ18" s="577"/>
      <c r="HK18" s="577"/>
      <c r="HL18" s="577"/>
      <c r="HM18" s="577"/>
      <c r="HN18" s="577"/>
      <c r="HO18" s="577"/>
      <c r="HP18" s="577"/>
      <c r="HQ18" s="577"/>
      <c r="HR18" s="577"/>
      <c r="HS18" s="577"/>
      <c r="HT18" s="577"/>
      <c r="HU18" s="577"/>
      <c r="HV18" s="577"/>
      <c r="HW18" s="577"/>
      <c r="HX18" s="577"/>
      <c r="HY18" s="577"/>
      <c r="HZ18" s="577"/>
      <c r="IA18" s="577"/>
      <c r="IB18" s="577"/>
      <c r="IC18" s="577"/>
      <c r="ID18" s="577"/>
      <c r="IE18" s="577"/>
      <c r="IF18" s="577"/>
      <c r="IG18" s="577"/>
      <c r="IH18" s="577"/>
      <c r="II18" s="577"/>
      <c r="IJ18" s="577"/>
      <c r="IK18" s="577"/>
      <c r="IL18" s="577"/>
      <c r="IM18" s="577"/>
      <c r="IN18" s="577"/>
      <c r="IO18" s="577"/>
      <c r="IP18" s="577"/>
      <c r="IQ18" s="577"/>
      <c r="IR18" s="577"/>
      <c r="IS18" s="577"/>
      <c r="IT18" s="577"/>
      <c r="IU18" s="577"/>
      <c r="IV18" s="577"/>
      <c r="IW18" s="577"/>
      <c r="IX18" s="577"/>
      <c r="IY18" s="577"/>
      <c r="IZ18" s="577"/>
      <c r="JA18" s="577"/>
      <c r="JB18" s="577"/>
      <c r="JC18" s="577"/>
      <c r="JD18" s="577"/>
      <c r="JE18" s="577"/>
      <c r="JF18" s="577"/>
      <c r="JG18" s="577"/>
      <c r="JH18" s="577"/>
      <c r="JI18" s="577"/>
      <c r="JJ18" s="577"/>
      <c r="JK18" s="577"/>
      <c r="JL18" s="577"/>
      <c r="JM18" s="577"/>
      <c r="JN18" s="577"/>
      <c r="JO18" s="577"/>
      <c r="JP18" s="577"/>
      <c r="JQ18" s="577"/>
      <c r="JR18" s="577"/>
      <c r="JS18" s="577"/>
      <c r="JT18" s="577"/>
      <c r="JU18" s="577"/>
      <c r="JV18" s="577"/>
      <c r="JW18" s="577"/>
      <c r="JX18" s="577"/>
      <c r="JY18" s="577"/>
      <c r="JZ18" s="577"/>
      <c r="KA18" s="577"/>
      <c r="KB18" s="577"/>
      <c r="KC18" s="577"/>
      <c r="KD18" s="577"/>
      <c r="KE18" s="577"/>
      <c r="KF18" s="577"/>
      <c r="KG18" s="577"/>
      <c r="KH18" s="577"/>
      <c r="KI18" s="577"/>
      <c r="KJ18" s="577"/>
      <c r="KK18" s="577"/>
      <c r="KL18" s="577"/>
      <c r="KM18" s="577"/>
      <c r="KN18" s="577"/>
      <c r="KO18" s="577"/>
      <c r="KP18" s="577"/>
      <c r="KQ18" s="577"/>
      <c r="KR18" s="577"/>
      <c r="KS18" s="577"/>
      <c r="KT18" s="577"/>
      <c r="KU18" s="577"/>
      <c r="KV18" s="577"/>
      <c r="KW18" s="577"/>
      <c r="KX18" s="577"/>
      <c r="KY18" s="577"/>
      <c r="KZ18" s="577"/>
      <c r="LA18" s="577"/>
      <c r="LB18" s="577"/>
      <c r="LC18" s="577"/>
      <c r="LD18" s="577"/>
      <c r="LE18" s="577"/>
      <c r="LF18" s="577"/>
      <c r="LG18" s="577"/>
      <c r="LH18" s="577"/>
      <c r="LI18" s="577"/>
      <c r="LJ18" s="577"/>
      <c r="LK18" s="577"/>
      <c r="LL18" s="577"/>
      <c r="LM18" s="577"/>
      <c r="LN18" s="577"/>
      <c r="LO18" s="577"/>
      <c r="LP18" s="577"/>
      <c r="LQ18" s="577"/>
      <c r="LR18" s="577"/>
      <c r="LS18" s="577"/>
      <c r="LT18" s="577"/>
      <c r="LU18" s="577"/>
      <c r="LV18" s="577"/>
      <c r="LW18" s="577"/>
      <c r="LX18" s="577"/>
      <c r="LY18" s="577"/>
      <c r="LZ18" s="577"/>
      <c r="MA18" s="577"/>
      <c r="MB18" s="577"/>
      <c r="MC18" s="577"/>
      <c r="MD18" s="577"/>
      <c r="ME18" s="577"/>
      <c r="MF18" s="577"/>
      <c r="MG18" s="577"/>
      <c r="MH18" s="577"/>
      <c r="MI18" s="577"/>
      <c r="MJ18" s="577"/>
      <c r="MK18" s="577"/>
      <c r="ML18" s="577"/>
      <c r="MM18" s="577"/>
      <c r="MN18" s="577"/>
      <c r="MO18" s="577"/>
      <c r="MP18" s="577"/>
      <c r="MQ18" s="577"/>
      <c r="MR18" s="577"/>
      <c r="MS18" s="577"/>
      <c r="MT18" s="577"/>
      <c r="MU18" s="577"/>
      <c r="MV18" s="577"/>
      <c r="MW18" s="577"/>
      <c r="MX18" s="577"/>
      <c r="MY18" s="577"/>
      <c r="MZ18" s="577"/>
      <c r="NA18" s="577"/>
      <c r="NB18" s="577"/>
      <c r="NC18" s="577"/>
      <c r="ND18" s="577"/>
      <c r="NE18" s="577"/>
      <c r="NF18" s="577"/>
      <c r="NG18" s="577"/>
      <c r="NH18" s="577"/>
      <c r="NI18" s="577"/>
      <c r="NJ18" s="577"/>
      <c r="NK18" s="577"/>
      <c r="NL18" s="577"/>
      <c r="NM18" s="577"/>
      <c r="NN18" s="577"/>
      <c r="NO18" s="577"/>
      <c r="NP18" s="577"/>
      <c r="NQ18" s="577"/>
      <c r="NR18" s="577"/>
      <c r="NS18" s="577"/>
      <c r="NT18" s="577"/>
      <c r="NU18" s="577"/>
      <c r="NV18" s="577"/>
      <c r="NW18" s="577"/>
      <c r="NX18" s="577"/>
      <c r="NY18" s="577"/>
      <c r="NZ18" s="577"/>
      <c r="OA18" s="577"/>
      <c r="OB18" s="577"/>
      <c r="OC18" s="577"/>
      <c r="OD18" s="577"/>
      <c r="OE18" s="577"/>
      <c r="OF18" s="577"/>
      <c r="OG18" s="577"/>
      <c r="OH18" s="577"/>
      <c r="OI18" s="577"/>
      <c r="OJ18" s="577"/>
      <c r="OK18" s="577"/>
      <c r="OL18" s="577"/>
      <c r="OM18" s="577"/>
      <c r="ON18" s="577"/>
      <c r="OO18" s="577"/>
      <c r="OP18" s="577"/>
      <c r="OQ18" s="577"/>
      <c r="OR18" s="577"/>
      <c r="OS18" s="577"/>
      <c r="OT18" s="577"/>
      <c r="OU18" s="577"/>
      <c r="OV18" s="577"/>
      <c r="OW18" s="577"/>
      <c r="OX18" s="577"/>
      <c r="OY18" s="577"/>
      <c r="OZ18" s="577"/>
      <c r="PA18" s="577"/>
      <c r="PB18" s="577"/>
      <c r="PC18" s="577"/>
      <c r="PD18" s="577"/>
      <c r="PE18" s="577"/>
      <c r="PF18" s="577"/>
      <c r="PG18" s="577"/>
      <c r="PH18" s="577"/>
      <c r="PI18" s="577"/>
      <c r="PJ18" s="577"/>
      <c r="PK18" s="577"/>
      <c r="PL18" s="577"/>
      <c r="PM18" s="577"/>
      <c r="PN18" s="577"/>
      <c r="PO18" s="577"/>
      <c r="PP18" s="577"/>
      <c r="PQ18" s="577"/>
      <c r="PR18" s="577"/>
      <c r="PS18" s="577"/>
      <c r="PT18" s="577"/>
      <c r="PU18" s="577"/>
      <c r="PV18" s="577"/>
      <c r="PW18" s="577"/>
      <c r="PX18" s="577"/>
      <c r="PY18" s="577"/>
      <c r="PZ18" s="577"/>
      <c r="QA18" s="577"/>
      <c r="QB18" s="577"/>
      <c r="QC18" s="577"/>
      <c r="QD18" s="577"/>
      <c r="QE18" s="577"/>
      <c r="QF18" s="577"/>
      <c r="QG18" s="577"/>
      <c r="QH18" s="577"/>
      <c r="QI18" s="577"/>
      <c r="QJ18" s="577"/>
      <c r="QK18" s="577"/>
      <c r="QL18" s="577"/>
      <c r="QM18" s="577"/>
      <c r="QN18" s="577"/>
      <c r="QO18" s="577"/>
      <c r="QP18" s="577"/>
      <c r="QQ18" s="577"/>
      <c r="QR18" s="577"/>
      <c r="QS18" s="577"/>
      <c r="QT18" s="577"/>
      <c r="QU18" s="577"/>
      <c r="QV18" s="577"/>
      <c r="QW18" s="577"/>
      <c r="QX18" s="577"/>
      <c r="QY18" s="577"/>
      <c r="QZ18" s="577"/>
      <c r="RA18" s="577"/>
      <c r="RB18" s="577"/>
      <c r="RC18" s="577"/>
      <c r="RD18" s="577"/>
      <c r="RE18" s="577"/>
      <c r="RF18" s="577"/>
      <c r="RG18" s="577"/>
      <c r="RH18" s="577"/>
      <c r="RI18" s="577"/>
      <c r="RJ18" s="577"/>
      <c r="RK18" s="577"/>
      <c r="RL18" s="577"/>
      <c r="RM18" s="577"/>
      <c r="RN18" s="577"/>
      <c r="RO18" s="577"/>
      <c r="RP18" s="577"/>
      <c r="RQ18" s="577"/>
      <c r="RR18" s="577"/>
      <c r="RS18" s="577"/>
      <c r="RT18" s="577"/>
      <c r="RU18" s="577"/>
      <c r="RV18" s="577"/>
      <c r="RW18" s="577"/>
      <c r="RX18" s="577"/>
      <c r="RY18" s="577"/>
      <c r="RZ18" s="577"/>
      <c r="SA18" s="577"/>
      <c r="SB18" s="577"/>
      <c r="SC18" s="577"/>
      <c r="SD18" s="577"/>
      <c r="SE18" s="577"/>
      <c r="SF18" s="577"/>
      <c r="SG18" s="577"/>
      <c r="SH18" s="577"/>
      <c r="SI18" s="577"/>
      <c r="SJ18" s="577"/>
      <c r="SK18" s="577"/>
      <c r="SL18" s="577"/>
      <c r="SM18" s="577"/>
      <c r="SN18" s="577"/>
      <c r="SO18" s="577"/>
      <c r="SP18" s="577"/>
      <c r="SQ18" s="577"/>
      <c r="SR18" s="577"/>
      <c r="SS18" s="577"/>
      <c r="ST18" s="577"/>
      <c r="SU18" s="577"/>
      <c r="SV18" s="577"/>
      <c r="SW18" s="577"/>
      <c r="SX18" s="577"/>
      <c r="SY18" s="577"/>
      <c r="SZ18" s="577"/>
      <c r="TA18" s="577"/>
      <c r="TB18" s="577"/>
      <c r="TC18" s="577"/>
      <c r="TD18" s="577"/>
      <c r="TE18" s="577"/>
      <c r="TF18" s="577"/>
      <c r="TG18" s="577"/>
      <c r="TH18" s="577"/>
      <c r="TI18" s="577"/>
      <c r="TJ18" s="577"/>
      <c r="TK18" s="577"/>
      <c r="TL18" s="577"/>
      <c r="TM18" s="577"/>
      <c r="TN18" s="577"/>
      <c r="TO18" s="577"/>
      <c r="TP18" s="577"/>
      <c r="TQ18" s="577"/>
      <c r="TR18" s="577"/>
      <c r="TS18" s="577"/>
      <c r="TT18" s="577"/>
      <c r="TU18" s="577"/>
      <c r="TV18" s="577"/>
      <c r="TW18" s="577"/>
      <c r="TX18" s="577"/>
      <c r="TY18" s="577"/>
      <c r="TZ18" s="577"/>
      <c r="UA18" s="577"/>
      <c r="UB18" s="577"/>
      <c r="UC18" s="577"/>
      <c r="UD18" s="577"/>
      <c r="UE18" s="577"/>
      <c r="UF18" s="577"/>
      <c r="UG18" s="577"/>
      <c r="UH18" s="577"/>
      <c r="UI18" s="577"/>
      <c r="UJ18" s="577"/>
      <c r="UK18" s="577"/>
      <c r="UL18" s="577"/>
      <c r="UM18" s="577"/>
      <c r="UN18" s="577"/>
      <c r="UO18" s="577"/>
      <c r="UP18" s="577"/>
      <c r="UQ18" s="577"/>
      <c r="UR18" s="577"/>
      <c r="US18" s="577"/>
      <c r="UT18" s="577"/>
      <c r="UU18" s="577"/>
      <c r="UV18" s="577"/>
      <c r="UW18" s="577"/>
      <c r="UX18" s="577"/>
      <c r="UY18" s="577"/>
      <c r="UZ18" s="577"/>
      <c r="VA18" s="577"/>
      <c r="VB18" s="577"/>
      <c r="VC18" s="577"/>
      <c r="VD18" s="577"/>
      <c r="VE18" s="577"/>
      <c r="VF18" s="577"/>
      <c r="VG18" s="577"/>
      <c r="VH18" s="577"/>
      <c r="VI18" s="577"/>
      <c r="VJ18" s="577"/>
      <c r="VK18" s="577"/>
      <c r="VL18" s="577"/>
      <c r="VM18" s="577"/>
      <c r="VN18" s="577"/>
      <c r="VO18" s="577"/>
      <c r="VP18" s="577"/>
      <c r="VQ18" s="577"/>
      <c r="VR18" s="577"/>
      <c r="VS18" s="577"/>
      <c r="VT18" s="577"/>
      <c r="VU18" s="577"/>
      <c r="VV18" s="577"/>
      <c r="VW18" s="577"/>
      <c r="VX18" s="577"/>
      <c r="VY18" s="577"/>
      <c r="VZ18" s="577"/>
      <c r="WA18" s="577"/>
      <c r="WB18" s="577"/>
      <c r="WC18" s="577"/>
      <c r="WD18" s="577"/>
      <c r="WE18" s="577"/>
      <c r="WF18" s="577"/>
      <c r="WG18" s="577"/>
      <c r="WH18" s="577"/>
      <c r="WI18" s="577"/>
      <c r="WJ18" s="577"/>
      <c r="WK18" s="577"/>
      <c r="WL18" s="577"/>
      <c r="WM18" s="577"/>
      <c r="WN18" s="577"/>
      <c r="WO18" s="577"/>
      <c r="WP18" s="577"/>
      <c r="WQ18" s="577"/>
      <c r="WR18" s="577"/>
      <c r="WS18" s="577"/>
      <c r="WT18" s="577"/>
      <c r="WU18" s="577"/>
      <c r="WV18" s="577"/>
      <c r="WW18" s="577"/>
      <c r="WX18" s="577"/>
      <c r="WY18" s="577"/>
      <c r="WZ18" s="577"/>
      <c r="XA18" s="577"/>
      <c r="XB18" s="577"/>
      <c r="XC18" s="577"/>
      <c r="XD18" s="577"/>
      <c r="XE18" s="577"/>
      <c r="XF18" s="577"/>
      <c r="XG18" s="577"/>
      <c r="XH18" s="577"/>
      <c r="XI18" s="577"/>
      <c r="XJ18" s="577"/>
      <c r="XK18" s="577"/>
      <c r="XL18" s="577"/>
      <c r="XM18" s="577"/>
      <c r="XN18" s="577"/>
      <c r="XO18" s="577"/>
      <c r="XP18" s="577"/>
      <c r="XQ18" s="577"/>
      <c r="XR18" s="577"/>
      <c r="XS18" s="577"/>
      <c r="XT18" s="577"/>
      <c r="XU18" s="577"/>
      <c r="XV18" s="577"/>
      <c r="XW18" s="577"/>
      <c r="XX18" s="577"/>
      <c r="XY18" s="577"/>
      <c r="XZ18" s="577"/>
      <c r="YA18" s="577"/>
      <c r="YB18" s="577"/>
      <c r="YC18" s="577"/>
      <c r="YD18" s="577"/>
      <c r="YE18" s="577"/>
    </row>
    <row r="19" spans="1:655" s="544" customFormat="1" ht="13.8" x14ac:dyDescent="0.25">
      <c r="A19" s="646"/>
      <c r="B19" s="621" t="s">
        <v>583</v>
      </c>
      <c r="C19" s="704"/>
      <c r="D19" s="705"/>
      <c r="E19" s="705"/>
      <c r="F19" s="705"/>
      <c r="G19" s="705"/>
      <c r="H19" s="705"/>
      <c r="I19" s="705"/>
      <c r="J19" s="705"/>
      <c r="K19" s="705"/>
      <c r="L19" s="705"/>
      <c r="M19" s="705"/>
      <c r="N19" s="705"/>
      <c r="O19" s="705"/>
      <c r="P19" s="634">
        <f t="shared" si="6"/>
        <v>0</v>
      </c>
      <c r="Q19" s="705"/>
      <c r="R19" s="705"/>
      <c r="S19" s="705"/>
      <c r="T19" s="705"/>
      <c r="U19" s="705"/>
      <c r="V19" s="705"/>
      <c r="W19" s="705"/>
      <c r="X19" s="705"/>
      <c r="Y19" s="705"/>
      <c r="Z19" s="705"/>
      <c r="AA19" s="705"/>
      <c r="AB19" s="705"/>
      <c r="AC19" s="634">
        <f t="shared" si="7"/>
        <v>0</v>
      </c>
      <c r="AD19" s="705"/>
      <c r="AE19" s="705"/>
      <c r="AF19" s="705"/>
      <c r="AG19" s="705"/>
      <c r="AH19" s="705"/>
      <c r="AI19" s="705"/>
      <c r="AJ19" s="705"/>
      <c r="AK19" s="705"/>
      <c r="AL19" s="705"/>
      <c r="AM19" s="705"/>
      <c r="AN19" s="705"/>
      <c r="AO19" s="705"/>
      <c r="AP19" s="634">
        <f t="shared" si="8"/>
        <v>0</v>
      </c>
      <c r="AR19" s="577"/>
      <c r="AS19" s="577"/>
      <c r="AT19" s="577"/>
      <c r="AU19" s="577"/>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77"/>
      <c r="CG19" s="577"/>
      <c r="CH19" s="577"/>
      <c r="CI19" s="577"/>
      <c r="CJ19" s="577"/>
      <c r="CK19" s="577"/>
      <c r="CL19" s="577"/>
      <c r="CM19" s="577"/>
      <c r="CN19" s="577"/>
      <c r="CO19" s="577"/>
      <c r="CP19" s="577"/>
      <c r="CQ19" s="577"/>
      <c r="CR19" s="577"/>
      <c r="CS19" s="577"/>
      <c r="CT19" s="577"/>
      <c r="CU19" s="577"/>
      <c r="CV19" s="577"/>
      <c r="CW19" s="577"/>
      <c r="CX19" s="577"/>
      <c r="CY19" s="577"/>
      <c r="CZ19" s="577"/>
      <c r="DA19" s="577"/>
      <c r="DB19" s="577"/>
      <c r="DC19" s="577"/>
      <c r="DD19" s="577"/>
      <c r="DE19" s="577"/>
      <c r="DF19" s="577"/>
      <c r="DG19" s="577"/>
      <c r="DH19" s="577"/>
      <c r="DI19" s="577"/>
      <c r="DJ19" s="577"/>
      <c r="DK19" s="577"/>
      <c r="DL19" s="577"/>
      <c r="DM19" s="577"/>
      <c r="DN19" s="577"/>
      <c r="DO19" s="577"/>
      <c r="DP19" s="577"/>
      <c r="DQ19" s="577"/>
      <c r="DR19" s="577"/>
      <c r="DS19" s="577"/>
      <c r="DT19" s="577"/>
      <c r="DU19" s="577"/>
      <c r="DV19" s="577"/>
      <c r="DW19" s="577"/>
      <c r="DX19" s="577"/>
      <c r="DY19" s="577"/>
      <c r="DZ19" s="577"/>
      <c r="EA19" s="577"/>
      <c r="EB19" s="577"/>
      <c r="EC19" s="577"/>
      <c r="ED19" s="577"/>
      <c r="EE19" s="577"/>
      <c r="EF19" s="577"/>
      <c r="EG19" s="577"/>
      <c r="EH19" s="577"/>
      <c r="EI19" s="577"/>
      <c r="EJ19" s="577"/>
      <c r="EK19" s="577"/>
      <c r="EL19" s="577"/>
      <c r="EM19" s="577"/>
      <c r="EN19" s="577"/>
      <c r="EO19" s="577"/>
      <c r="EP19" s="577"/>
      <c r="EQ19" s="577"/>
      <c r="ER19" s="577"/>
      <c r="ES19" s="577"/>
      <c r="ET19" s="577"/>
      <c r="EU19" s="577"/>
      <c r="EV19" s="577"/>
      <c r="EW19" s="577"/>
      <c r="EX19" s="577"/>
      <c r="EY19" s="577"/>
      <c r="EZ19" s="577"/>
      <c r="FA19" s="577"/>
      <c r="FB19" s="577"/>
      <c r="FC19" s="577"/>
      <c r="FD19" s="577"/>
      <c r="FE19" s="577"/>
      <c r="FF19" s="577"/>
      <c r="FG19" s="577"/>
      <c r="FH19" s="577"/>
      <c r="FI19" s="577"/>
      <c r="FJ19" s="577"/>
      <c r="FK19" s="577"/>
      <c r="FL19" s="577"/>
      <c r="FM19" s="577"/>
      <c r="FN19" s="577"/>
      <c r="FO19" s="577"/>
      <c r="FP19" s="577"/>
      <c r="FQ19" s="577"/>
      <c r="FR19" s="577"/>
      <c r="FS19" s="577"/>
      <c r="FT19" s="577"/>
      <c r="FU19" s="577"/>
      <c r="FV19" s="577"/>
      <c r="FW19" s="577"/>
      <c r="FX19" s="577"/>
      <c r="FY19" s="577"/>
      <c r="FZ19" s="577"/>
      <c r="GA19" s="577"/>
      <c r="GB19" s="577"/>
      <c r="GC19" s="577"/>
      <c r="GD19" s="577"/>
      <c r="GE19" s="577"/>
      <c r="GF19" s="577"/>
      <c r="GG19" s="577"/>
      <c r="GH19" s="577"/>
      <c r="GI19" s="577"/>
      <c r="GJ19" s="577"/>
      <c r="GK19" s="577"/>
      <c r="GL19" s="577"/>
      <c r="GM19" s="577"/>
      <c r="GN19" s="577"/>
      <c r="GO19" s="577"/>
      <c r="GP19" s="577"/>
      <c r="GQ19" s="577"/>
      <c r="GR19" s="577"/>
      <c r="GS19" s="577"/>
      <c r="GT19" s="577"/>
      <c r="GU19" s="577"/>
      <c r="GV19" s="577"/>
      <c r="GW19" s="577"/>
      <c r="GX19" s="577"/>
      <c r="GY19" s="577"/>
      <c r="GZ19" s="577"/>
      <c r="HA19" s="577"/>
      <c r="HB19" s="577"/>
      <c r="HC19" s="577"/>
      <c r="HD19" s="577"/>
      <c r="HE19" s="577"/>
      <c r="HF19" s="577"/>
      <c r="HG19" s="577"/>
      <c r="HH19" s="577"/>
      <c r="HI19" s="577"/>
      <c r="HJ19" s="577"/>
      <c r="HK19" s="577"/>
      <c r="HL19" s="577"/>
      <c r="HM19" s="577"/>
      <c r="HN19" s="577"/>
      <c r="HO19" s="577"/>
      <c r="HP19" s="577"/>
      <c r="HQ19" s="577"/>
      <c r="HR19" s="577"/>
      <c r="HS19" s="577"/>
      <c r="HT19" s="577"/>
      <c r="HU19" s="577"/>
      <c r="HV19" s="577"/>
      <c r="HW19" s="577"/>
      <c r="HX19" s="577"/>
      <c r="HY19" s="577"/>
      <c r="HZ19" s="577"/>
      <c r="IA19" s="577"/>
      <c r="IB19" s="577"/>
      <c r="IC19" s="577"/>
      <c r="ID19" s="577"/>
      <c r="IE19" s="577"/>
      <c r="IF19" s="577"/>
      <c r="IG19" s="577"/>
      <c r="IH19" s="577"/>
      <c r="II19" s="577"/>
      <c r="IJ19" s="577"/>
      <c r="IK19" s="577"/>
      <c r="IL19" s="577"/>
      <c r="IM19" s="577"/>
      <c r="IN19" s="577"/>
      <c r="IO19" s="577"/>
      <c r="IP19" s="577"/>
      <c r="IQ19" s="577"/>
      <c r="IR19" s="577"/>
      <c r="IS19" s="577"/>
      <c r="IT19" s="577"/>
      <c r="IU19" s="577"/>
      <c r="IV19" s="577"/>
      <c r="IW19" s="577"/>
      <c r="IX19" s="577"/>
      <c r="IY19" s="577"/>
      <c r="IZ19" s="577"/>
      <c r="JA19" s="577"/>
      <c r="JB19" s="577"/>
      <c r="JC19" s="577"/>
      <c r="JD19" s="577"/>
      <c r="JE19" s="577"/>
      <c r="JF19" s="577"/>
      <c r="JG19" s="577"/>
      <c r="JH19" s="577"/>
      <c r="JI19" s="577"/>
      <c r="JJ19" s="577"/>
      <c r="JK19" s="577"/>
      <c r="JL19" s="577"/>
      <c r="JM19" s="577"/>
      <c r="JN19" s="577"/>
      <c r="JO19" s="577"/>
      <c r="JP19" s="577"/>
      <c r="JQ19" s="577"/>
      <c r="JR19" s="577"/>
      <c r="JS19" s="577"/>
      <c r="JT19" s="577"/>
      <c r="JU19" s="577"/>
      <c r="JV19" s="577"/>
      <c r="JW19" s="577"/>
      <c r="JX19" s="577"/>
      <c r="JY19" s="577"/>
      <c r="JZ19" s="577"/>
      <c r="KA19" s="577"/>
      <c r="KB19" s="577"/>
      <c r="KC19" s="577"/>
      <c r="KD19" s="577"/>
      <c r="KE19" s="577"/>
      <c r="KF19" s="577"/>
      <c r="KG19" s="577"/>
      <c r="KH19" s="577"/>
      <c r="KI19" s="577"/>
      <c r="KJ19" s="577"/>
      <c r="KK19" s="577"/>
      <c r="KL19" s="577"/>
      <c r="KM19" s="577"/>
      <c r="KN19" s="577"/>
      <c r="KO19" s="577"/>
      <c r="KP19" s="577"/>
      <c r="KQ19" s="577"/>
      <c r="KR19" s="577"/>
      <c r="KS19" s="577"/>
      <c r="KT19" s="577"/>
      <c r="KU19" s="577"/>
      <c r="KV19" s="577"/>
      <c r="KW19" s="577"/>
      <c r="KX19" s="577"/>
      <c r="KY19" s="577"/>
      <c r="KZ19" s="577"/>
      <c r="LA19" s="577"/>
      <c r="LB19" s="577"/>
      <c r="LC19" s="577"/>
      <c r="LD19" s="577"/>
      <c r="LE19" s="577"/>
      <c r="LF19" s="577"/>
      <c r="LG19" s="577"/>
      <c r="LH19" s="577"/>
      <c r="LI19" s="577"/>
      <c r="LJ19" s="577"/>
      <c r="LK19" s="577"/>
      <c r="LL19" s="577"/>
      <c r="LM19" s="577"/>
      <c r="LN19" s="577"/>
      <c r="LO19" s="577"/>
      <c r="LP19" s="577"/>
      <c r="LQ19" s="577"/>
      <c r="LR19" s="577"/>
      <c r="LS19" s="577"/>
      <c r="LT19" s="577"/>
      <c r="LU19" s="577"/>
      <c r="LV19" s="577"/>
      <c r="LW19" s="577"/>
      <c r="LX19" s="577"/>
      <c r="LY19" s="577"/>
      <c r="LZ19" s="577"/>
      <c r="MA19" s="577"/>
      <c r="MB19" s="577"/>
      <c r="MC19" s="577"/>
      <c r="MD19" s="577"/>
      <c r="ME19" s="577"/>
      <c r="MF19" s="577"/>
      <c r="MG19" s="577"/>
      <c r="MH19" s="577"/>
      <c r="MI19" s="577"/>
      <c r="MJ19" s="577"/>
      <c r="MK19" s="577"/>
      <c r="ML19" s="577"/>
      <c r="MM19" s="577"/>
      <c r="MN19" s="577"/>
      <c r="MO19" s="577"/>
      <c r="MP19" s="577"/>
      <c r="MQ19" s="577"/>
      <c r="MR19" s="577"/>
      <c r="MS19" s="577"/>
      <c r="MT19" s="577"/>
      <c r="MU19" s="577"/>
      <c r="MV19" s="577"/>
      <c r="MW19" s="577"/>
      <c r="MX19" s="577"/>
      <c r="MY19" s="577"/>
      <c r="MZ19" s="577"/>
      <c r="NA19" s="577"/>
      <c r="NB19" s="577"/>
      <c r="NC19" s="577"/>
      <c r="ND19" s="577"/>
      <c r="NE19" s="577"/>
      <c r="NF19" s="577"/>
      <c r="NG19" s="577"/>
      <c r="NH19" s="577"/>
      <c r="NI19" s="577"/>
      <c r="NJ19" s="577"/>
      <c r="NK19" s="577"/>
      <c r="NL19" s="577"/>
      <c r="NM19" s="577"/>
      <c r="NN19" s="577"/>
      <c r="NO19" s="577"/>
      <c r="NP19" s="577"/>
      <c r="NQ19" s="577"/>
      <c r="NR19" s="577"/>
      <c r="NS19" s="577"/>
      <c r="NT19" s="577"/>
      <c r="NU19" s="577"/>
      <c r="NV19" s="577"/>
      <c r="NW19" s="577"/>
      <c r="NX19" s="577"/>
      <c r="NY19" s="577"/>
      <c r="NZ19" s="577"/>
      <c r="OA19" s="577"/>
      <c r="OB19" s="577"/>
      <c r="OC19" s="577"/>
      <c r="OD19" s="577"/>
      <c r="OE19" s="577"/>
      <c r="OF19" s="577"/>
      <c r="OG19" s="577"/>
      <c r="OH19" s="577"/>
      <c r="OI19" s="577"/>
      <c r="OJ19" s="577"/>
      <c r="OK19" s="577"/>
      <c r="OL19" s="577"/>
      <c r="OM19" s="577"/>
      <c r="ON19" s="577"/>
      <c r="OO19" s="577"/>
      <c r="OP19" s="577"/>
      <c r="OQ19" s="577"/>
      <c r="OR19" s="577"/>
      <c r="OS19" s="577"/>
      <c r="OT19" s="577"/>
      <c r="OU19" s="577"/>
      <c r="OV19" s="577"/>
      <c r="OW19" s="577"/>
      <c r="OX19" s="577"/>
      <c r="OY19" s="577"/>
      <c r="OZ19" s="577"/>
      <c r="PA19" s="577"/>
      <c r="PB19" s="577"/>
      <c r="PC19" s="577"/>
      <c r="PD19" s="577"/>
      <c r="PE19" s="577"/>
      <c r="PF19" s="577"/>
      <c r="PG19" s="577"/>
      <c r="PH19" s="577"/>
      <c r="PI19" s="577"/>
      <c r="PJ19" s="577"/>
      <c r="PK19" s="577"/>
      <c r="PL19" s="577"/>
      <c r="PM19" s="577"/>
      <c r="PN19" s="577"/>
      <c r="PO19" s="577"/>
      <c r="PP19" s="577"/>
      <c r="PQ19" s="577"/>
      <c r="PR19" s="577"/>
      <c r="PS19" s="577"/>
      <c r="PT19" s="577"/>
      <c r="PU19" s="577"/>
      <c r="PV19" s="577"/>
      <c r="PW19" s="577"/>
      <c r="PX19" s="577"/>
      <c r="PY19" s="577"/>
      <c r="PZ19" s="577"/>
      <c r="QA19" s="577"/>
      <c r="QB19" s="577"/>
      <c r="QC19" s="577"/>
      <c r="QD19" s="577"/>
      <c r="QE19" s="577"/>
      <c r="QF19" s="577"/>
      <c r="QG19" s="577"/>
      <c r="QH19" s="577"/>
      <c r="QI19" s="577"/>
      <c r="QJ19" s="577"/>
      <c r="QK19" s="577"/>
      <c r="QL19" s="577"/>
      <c r="QM19" s="577"/>
      <c r="QN19" s="577"/>
      <c r="QO19" s="577"/>
      <c r="QP19" s="577"/>
      <c r="QQ19" s="577"/>
      <c r="QR19" s="577"/>
      <c r="QS19" s="577"/>
      <c r="QT19" s="577"/>
      <c r="QU19" s="577"/>
      <c r="QV19" s="577"/>
      <c r="QW19" s="577"/>
      <c r="QX19" s="577"/>
      <c r="QY19" s="577"/>
      <c r="QZ19" s="577"/>
      <c r="RA19" s="577"/>
      <c r="RB19" s="577"/>
      <c r="RC19" s="577"/>
      <c r="RD19" s="577"/>
      <c r="RE19" s="577"/>
      <c r="RF19" s="577"/>
      <c r="RG19" s="577"/>
      <c r="RH19" s="577"/>
      <c r="RI19" s="577"/>
      <c r="RJ19" s="577"/>
      <c r="RK19" s="577"/>
      <c r="RL19" s="577"/>
      <c r="RM19" s="577"/>
      <c r="RN19" s="577"/>
      <c r="RO19" s="577"/>
      <c r="RP19" s="577"/>
      <c r="RQ19" s="577"/>
      <c r="RR19" s="577"/>
      <c r="RS19" s="577"/>
      <c r="RT19" s="577"/>
      <c r="RU19" s="577"/>
      <c r="RV19" s="577"/>
      <c r="RW19" s="577"/>
      <c r="RX19" s="577"/>
      <c r="RY19" s="577"/>
      <c r="RZ19" s="577"/>
      <c r="SA19" s="577"/>
      <c r="SB19" s="577"/>
      <c r="SC19" s="577"/>
      <c r="SD19" s="577"/>
      <c r="SE19" s="577"/>
      <c r="SF19" s="577"/>
      <c r="SG19" s="577"/>
      <c r="SH19" s="577"/>
      <c r="SI19" s="577"/>
      <c r="SJ19" s="577"/>
      <c r="SK19" s="577"/>
      <c r="SL19" s="577"/>
      <c r="SM19" s="577"/>
      <c r="SN19" s="577"/>
      <c r="SO19" s="577"/>
      <c r="SP19" s="577"/>
      <c r="SQ19" s="577"/>
      <c r="SR19" s="577"/>
      <c r="SS19" s="577"/>
      <c r="ST19" s="577"/>
      <c r="SU19" s="577"/>
      <c r="SV19" s="577"/>
      <c r="SW19" s="577"/>
      <c r="SX19" s="577"/>
      <c r="SY19" s="577"/>
      <c r="SZ19" s="577"/>
      <c r="TA19" s="577"/>
      <c r="TB19" s="577"/>
      <c r="TC19" s="577"/>
      <c r="TD19" s="577"/>
      <c r="TE19" s="577"/>
      <c r="TF19" s="577"/>
      <c r="TG19" s="577"/>
      <c r="TH19" s="577"/>
      <c r="TI19" s="577"/>
      <c r="TJ19" s="577"/>
      <c r="TK19" s="577"/>
      <c r="TL19" s="577"/>
      <c r="TM19" s="577"/>
      <c r="TN19" s="577"/>
      <c r="TO19" s="577"/>
      <c r="TP19" s="577"/>
      <c r="TQ19" s="577"/>
      <c r="TR19" s="577"/>
      <c r="TS19" s="577"/>
      <c r="TT19" s="577"/>
      <c r="TU19" s="577"/>
      <c r="TV19" s="577"/>
      <c r="TW19" s="577"/>
      <c r="TX19" s="577"/>
      <c r="TY19" s="577"/>
      <c r="TZ19" s="577"/>
      <c r="UA19" s="577"/>
      <c r="UB19" s="577"/>
      <c r="UC19" s="577"/>
      <c r="UD19" s="577"/>
      <c r="UE19" s="577"/>
      <c r="UF19" s="577"/>
      <c r="UG19" s="577"/>
      <c r="UH19" s="577"/>
      <c r="UI19" s="577"/>
      <c r="UJ19" s="577"/>
      <c r="UK19" s="577"/>
      <c r="UL19" s="577"/>
      <c r="UM19" s="577"/>
      <c r="UN19" s="577"/>
      <c r="UO19" s="577"/>
      <c r="UP19" s="577"/>
      <c r="UQ19" s="577"/>
      <c r="UR19" s="577"/>
      <c r="US19" s="577"/>
      <c r="UT19" s="577"/>
      <c r="UU19" s="577"/>
      <c r="UV19" s="577"/>
      <c r="UW19" s="577"/>
      <c r="UX19" s="577"/>
      <c r="UY19" s="577"/>
      <c r="UZ19" s="577"/>
      <c r="VA19" s="577"/>
      <c r="VB19" s="577"/>
      <c r="VC19" s="577"/>
      <c r="VD19" s="577"/>
      <c r="VE19" s="577"/>
      <c r="VF19" s="577"/>
      <c r="VG19" s="577"/>
      <c r="VH19" s="577"/>
      <c r="VI19" s="577"/>
      <c r="VJ19" s="577"/>
      <c r="VK19" s="577"/>
      <c r="VL19" s="577"/>
      <c r="VM19" s="577"/>
      <c r="VN19" s="577"/>
      <c r="VO19" s="577"/>
      <c r="VP19" s="577"/>
      <c r="VQ19" s="577"/>
      <c r="VR19" s="577"/>
      <c r="VS19" s="577"/>
      <c r="VT19" s="577"/>
      <c r="VU19" s="577"/>
      <c r="VV19" s="577"/>
      <c r="VW19" s="577"/>
      <c r="VX19" s="577"/>
      <c r="VY19" s="577"/>
      <c r="VZ19" s="577"/>
      <c r="WA19" s="577"/>
      <c r="WB19" s="577"/>
      <c r="WC19" s="577"/>
      <c r="WD19" s="577"/>
      <c r="WE19" s="577"/>
      <c r="WF19" s="577"/>
      <c r="WG19" s="577"/>
      <c r="WH19" s="577"/>
      <c r="WI19" s="577"/>
      <c r="WJ19" s="577"/>
      <c r="WK19" s="577"/>
      <c r="WL19" s="577"/>
      <c r="WM19" s="577"/>
      <c r="WN19" s="577"/>
      <c r="WO19" s="577"/>
      <c r="WP19" s="577"/>
      <c r="WQ19" s="577"/>
      <c r="WR19" s="577"/>
      <c r="WS19" s="577"/>
      <c r="WT19" s="577"/>
      <c r="WU19" s="577"/>
      <c r="WV19" s="577"/>
      <c r="WW19" s="577"/>
      <c r="WX19" s="577"/>
      <c r="WY19" s="577"/>
      <c r="WZ19" s="577"/>
      <c r="XA19" s="577"/>
      <c r="XB19" s="577"/>
      <c r="XC19" s="577"/>
      <c r="XD19" s="577"/>
      <c r="XE19" s="577"/>
      <c r="XF19" s="577"/>
      <c r="XG19" s="577"/>
      <c r="XH19" s="577"/>
      <c r="XI19" s="577"/>
      <c r="XJ19" s="577"/>
      <c r="XK19" s="577"/>
      <c r="XL19" s="577"/>
      <c r="XM19" s="577"/>
      <c r="XN19" s="577"/>
      <c r="XO19" s="577"/>
      <c r="XP19" s="577"/>
      <c r="XQ19" s="577"/>
      <c r="XR19" s="577"/>
      <c r="XS19" s="577"/>
      <c r="XT19" s="577"/>
      <c r="XU19" s="577"/>
      <c r="XV19" s="577"/>
      <c r="XW19" s="577"/>
      <c r="XX19" s="577"/>
      <c r="XY19" s="577"/>
      <c r="XZ19" s="577"/>
      <c r="YA19" s="577"/>
      <c r="YB19" s="577"/>
      <c r="YC19" s="577"/>
      <c r="YD19" s="577"/>
      <c r="YE19" s="577"/>
    </row>
    <row r="20" spans="1:655" s="544" customFormat="1" ht="13.8" x14ac:dyDescent="0.25">
      <c r="A20" s="646"/>
      <c r="B20" s="621" t="s">
        <v>583</v>
      </c>
      <c r="C20" s="704"/>
      <c r="D20" s="705"/>
      <c r="E20" s="705"/>
      <c r="F20" s="705"/>
      <c r="G20" s="705"/>
      <c r="H20" s="705"/>
      <c r="I20" s="705"/>
      <c r="J20" s="705"/>
      <c r="K20" s="705"/>
      <c r="L20" s="705"/>
      <c r="M20" s="705"/>
      <c r="N20" s="705"/>
      <c r="O20" s="705"/>
      <c r="P20" s="634">
        <f t="shared" si="6"/>
        <v>0</v>
      </c>
      <c r="Q20" s="705"/>
      <c r="R20" s="705"/>
      <c r="S20" s="705"/>
      <c r="T20" s="705"/>
      <c r="U20" s="705"/>
      <c r="V20" s="705"/>
      <c r="W20" s="705"/>
      <c r="X20" s="705"/>
      <c r="Y20" s="705"/>
      <c r="Z20" s="705"/>
      <c r="AA20" s="705"/>
      <c r="AB20" s="705"/>
      <c r="AC20" s="634">
        <f t="shared" si="7"/>
        <v>0</v>
      </c>
      <c r="AD20" s="705"/>
      <c r="AE20" s="705"/>
      <c r="AF20" s="705"/>
      <c r="AG20" s="705"/>
      <c r="AH20" s="705"/>
      <c r="AI20" s="705"/>
      <c r="AJ20" s="705"/>
      <c r="AK20" s="705"/>
      <c r="AL20" s="705"/>
      <c r="AM20" s="705"/>
      <c r="AN20" s="705"/>
      <c r="AO20" s="705"/>
      <c r="AP20" s="634">
        <f t="shared" si="8"/>
        <v>0</v>
      </c>
      <c r="AR20" s="577"/>
      <c r="AS20" s="577"/>
      <c r="AT20" s="577"/>
      <c r="AU20" s="577"/>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77"/>
      <c r="CG20" s="577"/>
      <c r="CH20" s="577"/>
      <c r="CI20" s="577"/>
      <c r="CJ20" s="577"/>
      <c r="CK20" s="577"/>
      <c r="CL20" s="577"/>
      <c r="CM20" s="577"/>
      <c r="CN20" s="577"/>
      <c r="CO20" s="577"/>
      <c r="CP20" s="577"/>
      <c r="CQ20" s="577"/>
      <c r="CR20" s="577"/>
      <c r="CS20" s="577"/>
      <c r="CT20" s="577"/>
      <c r="CU20" s="577"/>
      <c r="CV20" s="577"/>
      <c r="CW20" s="577"/>
      <c r="CX20" s="577"/>
      <c r="CY20" s="577"/>
      <c r="CZ20" s="577"/>
      <c r="DA20" s="577"/>
      <c r="DB20" s="577"/>
      <c r="DC20" s="577"/>
      <c r="DD20" s="577"/>
      <c r="DE20" s="577"/>
      <c r="DF20" s="577"/>
      <c r="DG20" s="577"/>
      <c r="DH20" s="577"/>
      <c r="DI20" s="577"/>
      <c r="DJ20" s="577"/>
      <c r="DK20" s="577"/>
      <c r="DL20" s="577"/>
      <c r="DM20" s="577"/>
      <c r="DN20" s="577"/>
      <c r="DO20" s="577"/>
      <c r="DP20" s="577"/>
      <c r="DQ20" s="577"/>
      <c r="DR20" s="577"/>
      <c r="DS20" s="577"/>
      <c r="DT20" s="577"/>
      <c r="DU20" s="577"/>
      <c r="DV20" s="577"/>
      <c r="DW20" s="577"/>
      <c r="DX20" s="577"/>
      <c r="DY20" s="577"/>
      <c r="DZ20" s="577"/>
      <c r="EA20" s="577"/>
      <c r="EB20" s="577"/>
      <c r="EC20" s="577"/>
      <c r="ED20" s="577"/>
      <c r="EE20" s="577"/>
      <c r="EF20" s="577"/>
      <c r="EG20" s="577"/>
      <c r="EH20" s="577"/>
      <c r="EI20" s="577"/>
      <c r="EJ20" s="577"/>
      <c r="EK20" s="577"/>
      <c r="EL20" s="577"/>
      <c r="EM20" s="577"/>
      <c r="EN20" s="577"/>
      <c r="EO20" s="577"/>
      <c r="EP20" s="577"/>
      <c r="EQ20" s="577"/>
      <c r="ER20" s="577"/>
      <c r="ES20" s="577"/>
      <c r="ET20" s="577"/>
      <c r="EU20" s="577"/>
      <c r="EV20" s="577"/>
      <c r="EW20" s="577"/>
      <c r="EX20" s="577"/>
      <c r="EY20" s="577"/>
      <c r="EZ20" s="577"/>
      <c r="FA20" s="577"/>
      <c r="FB20" s="577"/>
      <c r="FC20" s="577"/>
      <c r="FD20" s="577"/>
      <c r="FE20" s="577"/>
      <c r="FF20" s="577"/>
      <c r="FG20" s="577"/>
      <c r="FH20" s="577"/>
      <c r="FI20" s="577"/>
      <c r="FJ20" s="577"/>
      <c r="FK20" s="577"/>
      <c r="FL20" s="577"/>
      <c r="FM20" s="577"/>
      <c r="FN20" s="577"/>
      <c r="FO20" s="577"/>
      <c r="FP20" s="577"/>
      <c r="FQ20" s="577"/>
      <c r="FR20" s="577"/>
      <c r="FS20" s="577"/>
      <c r="FT20" s="577"/>
      <c r="FU20" s="577"/>
      <c r="FV20" s="577"/>
      <c r="FW20" s="577"/>
      <c r="FX20" s="577"/>
      <c r="FY20" s="577"/>
      <c r="FZ20" s="577"/>
      <c r="GA20" s="577"/>
      <c r="GB20" s="577"/>
      <c r="GC20" s="577"/>
      <c r="GD20" s="577"/>
      <c r="GE20" s="577"/>
      <c r="GF20" s="577"/>
      <c r="GG20" s="577"/>
      <c r="GH20" s="577"/>
      <c r="GI20" s="577"/>
      <c r="GJ20" s="577"/>
      <c r="GK20" s="577"/>
      <c r="GL20" s="577"/>
      <c r="GM20" s="577"/>
      <c r="GN20" s="577"/>
      <c r="GO20" s="577"/>
      <c r="GP20" s="577"/>
      <c r="GQ20" s="577"/>
      <c r="GR20" s="577"/>
      <c r="GS20" s="577"/>
      <c r="GT20" s="577"/>
      <c r="GU20" s="577"/>
      <c r="GV20" s="577"/>
      <c r="GW20" s="577"/>
      <c r="GX20" s="577"/>
      <c r="GY20" s="577"/>
      <c r="GZ20" s="577"/>
      <c r="HA20" s="577"/>
      <c r="HB20" s="577"/>
      <c r="HC20" s="577"/>
      <c r="HD20" s="577"/>
      <c r="HE20" s="577"/>
      <c r="HF20" s="577"/>
      <c r="HG20" s="577"/>
      <c r="HH20" s="577"/>
      <c r="HI20" s="577"/>
      <c r="HJ20" s="577"/>
      <c r="HK20" s="577"/>
      <c r="HL20" s="577"/>
      <c r="HM20" s="577"/>
      <c r="HN20" s="577"/>
      <c r="HO20" s="577"/>
      <c r="HP20" s="577"/>
      <c r="HQ20" s="577"/>
      <c r="HR20" s="577"/>
      <c r="HS20" s="577"/>
      <c r="HT20" s="577"/>
      <c r="HU20" s="577"/>
      <c r="HV20" s="577"/>
      <c r="HW20" s="577"/>
      <c r="HX20" s="577"/>
      <c r="HY20" s="577"/>
      <c r="HZ20" s="577"/>
      <c r="IA20" s="577"/>
      <c r="IB20" s="577"/>
      <c r="IC20" s="577"/>
      <c r="ID20" s="577"/>
      <c r="IE20" s="577"/>
      <c r="IF20" s="577"/>
      <c r="IG20" s="577"/>
      <c r="IH20" s="577"/>
      <c r="II20" s="577"/>
      <c r="IJ20" s="577"/>
      <c r="IK20" s="577"/>
      <c r="IL20" s="577"/>
      <c r="IM20" s="577"/>
      <c r="IN20" s="577"/>
      <c r="IO20" s="577"/>
      <c r="IP20" s="577"/>
      <c r="IQ20" s="577"/>
      <c r="IR20" s="577"/>
      <c r="IS20" s="577"/>
      <c r="IT20" s="577"/>
      <c r="IU20" s="577"/>
      <c r="IV20" s="577"/>
      <c r="IW20" s="577"/>
      <c r="IX20" s="577"/>
      <c r="IY20" s="577"/>
      <c r="IZ20" s="577"/>
      <c r="JA20" s="577"/>
      <c r="JB20" s="577"/>
      <c r="JC20" s="577"/>
      <c r="JD20" s="577"/>
      <c r="JE20" s="577"/>
      <c r="JF20" s="577"/>
      <c r="JG20" s="577"/>
      <c r="JH20" s="577"/>
      <c r="JI20" s="577"/>
      <c r="JJ20" s="577"/>
      <c r="JK20" s="577"/>
      <c r="JL20" s="577"/>
      <c r="JM20" s="577"/>
      <c r="JN20" s="577"/>
      <c r="JO20" s="577"/>
      <c r="JP20" s="577"/>
      <c r="JQ20" s="577"/>
      <c r="JR20" s="577"/>
      <c r="JS20" s="577"/>
      <c r="JT20" s="577"/>
      <c r="JU20" s="577"/>
      <c r="JV20" s="577"/>
      <c r="JW20" s="577"/>
      <c r="JX20" s="577"/>
      <c r="JY20" s="577"/>
      <c r="JZ20" s="577"/>
      <c r="KA20" s="577"/>
      <c r="KB20" s="577"/>
      <c r="KC20" s="577"/>
      <c r="KD20" s="577"/>
      <c r="KE20" s="577"/>
      <c r="KF20" s="577"/>
      <c r="KG20" s="577"/>
      <c r="KH20" s="577"/>
      <c r="KI20" s="577"/>
      <c r="KJ20" s="577"/>
      <c r="KK20" s="577"/>
      <c r="KL20" s="577"/>
      <c r="KM20" s="577"/>
      <c r="KN20" s="577"/>
      <c r="KO20" s="577"/>
      <c r="KP20" s="577"/>
      <c r="KQ20" s="577"/>
      <c r="KR20" s="577"/>
      <c r="KS20" s="577"/>
      <c r="KT20" s="577"/>
      <c r="KU20" s="577"/>
      <c r="KV20" s="577"/>
      <c r="KW20" s="577"/>
      <c r="KX20" s="577"/>
      <c r="KY20" s="577"/>
      <c r="KZ20" s="577"/>
      <c r="LA20" s="577"/>
      <c r="LB20" s="577"/>
      <c r="LC20" s="577"/>
      <c r="LD20" s="577"/>
      <c r="LE20" s="577"/>
      <c r="LF20" s="577"/>
      <c r="LG20" s="577"/>
      <c r="LH20" s="577"/>
      <c r="LI20" s="577"/>
      <c r="LJ20" s="577"/>
      <c r="LK20" s="577"/>
      <c r="LL20" s="577"/>
      <c r="LM20" s="577"/>
      <c r="LN20" s="577"/>
      <c r="LO20" s="577"/>
      <c r="LP20" s="577"/>
      <c r="LQ20" s="577"/>
      <c r="LR20" s="577"/>
      <c r="LS20" s="577"/>
      <c r="LT20" s="577"/>
      <c r="LU20" s="577"/>
      <c r="LV20" s="577"/>
      <c r="LW20" s="577"/>
      <c r="LX20" s="577"/>
      <c r="LY20" s="577"/>
      <c r="LZ20" s="577"/>
      <c r="MA20" s="577"/>
      <c r="MB20" s="577"/>
      <c r="MC20" s="577"/>
      <c r="MD20" s="577"/>
      <c r="ME20" s="577"/>
      <c r="MF20" s="577"/>
      <c r="MG20" s="577"/>
      <c r="MH20" s="577"/>
      <c r="MI20" s="577"/>
      <c r="MJ20" s="577"/>
      <c r="MK20" s="577"/>
      <c r="ML20" s="577"/>
      <c r="MM20" s="577"/>
      <c r="MN20" s="577"/>
      <c r="MO20" s="577"/>
      <c r="MP20" s="577"/>
      <c r="MQ20" s="577"/>
      <c r="MR20" s="577"/>
      <c r="MS20" s="577"/>
      <c r="MT20" s="577"/>
      <c r="MU20" s="577"/>
      <c r="MV20" s="577"/>
      <c r="MW20" s="577"/>
      <c r="MX20" s="577"/>
      <c r="MY20" s="577"/>
      <c r="MZ20" s="577"/>
      <c r="NA20" s="577"/>
      <c r="NB20" s="577"/>
      <c r="NC20" s="577"/>
      <c r="ND20" s="577"/>
      <c r="NE20" s="577"/>
      <c r="NF20" s="577"/>
      <c r="NG20" s="577"/>
      <c r="NH20" s="577"/>
      <c r="NI20" s="577"/>
      <c r="NJ20" s="577"/>
      <c r="NK20" s="577"/>
      <c r="NL20" s="577"/>
      <c r="NM20" s="577"/>
      <c r="NN20" s="577"/>
      <c r="NO20" s="577"/>
      <c r="NP20" s="577"/>
      <c r="NQ20" s="577"/>
      <c r="NR20" s="577"/>
      <c r="NS20" s="577"/>
      <c r="NT20" s="577"/>
      <c r="NU20" s="577"/>
      <c r="NV20" s="577"/>
      <c r="NW20" s="577"/>
      <c r="NX20" s="577"/>
      <c r="NY20" s="577"/>
      <c r="NZ20" s="577"/>
      <c r="OA20" s="577"/>
      <c r="OB20" s="577"/>
      <c r="OC20" s="577"/>
      <c r="OD20" s="577"/>
      <c r="OE20" s="577"/>
      <c r="OF20" s="577"/>
      <c r="OG20" s="577"/>
      <c r="OH20" s="577"/>
      <c r="OI20" s="577"/>
      <c r="OJ20" s="577"/>
      <c r="OK20" s="577"/>
      <c r="OL20" s="577"/>
      <c r="OM20" s="577"/>
      <c r="ON20" s="577"/>
      <c r="OO20" s="577"/>
      <c r="OP20" s="577"/>
      <c r="OQ20" s="577"/>
      <c r="OR20" s="577"/>
      <c r="OS20" s="577"/>
      <c r="OT20" s="577"/>
      <c r="OU20" s="577"/>
      <c r="OV20" s="577"/>
      <c r="OW20" s="577"/>
      <c r="OX20" s="577"/>
      <c r="OY20" s="577"/>
      <c r="OZ20" s="577"/>
      <c r="PA20" s="577"/>
      <c r="PB20" s="577"/>
      <c r="PC20" s="577"/>
      <c r="PD20" s="577"/>
      <c r="PE20" s="577"/>
      <c r="PF20" s="577"/>
      <c r="PG20" s="577"/>
      <c r="PH20" s="577"/>
      <c r="PI20" s="577"/>
      <c r="PJ20" s="577"/>
      <c r="PK20" s="577"/>
      <c r="PL20" s="577"/>
      <c r="PM20" s="577"/>
      <c r="PN20" s="577"/>
      <c r="PO20" s="577"/>
      <c r="PP20" s="577"/>
      <c r="PQ20" s="577"/>
      <c r="PR20" s="577"/>
      <c r="PS20" s="577"/>
      <c r="PT20" s="577"/>
      <c r="PU20" s="577"/>
      <c r="PV20" s="577"/>
      <c r="PW20" s="577"/>
      <c r="PX20" s="577"/>
      <c r="PY20" s="577"/>
      <c r="PZ20" s="577"/>
      <c r="QA20" s="577"/>
      <c r="QB20" s="577"/>
      <c r="QC20" s="577"/>
      <c r="QD20" s="577"/>
      <c r="QE20" s="577"/>
      <c r="QF20" s="577"/>
      <c r="QG20" s="577"/>
      <c r="QH20" s="577"/>
      <c r="QI20" s="577"/>
      <c r="QJ20" s="577"/>
      <c r="QK20" s="577"/>
      <c r="QL20" s="577"/>
      <c r="QM20" s="577"/>
      <c r="QN20" s="577"/>
      <c r="QO20" s="577"/>
      <c r="QP20" s="577"/>
      <c r="QQ20" s="577"/>
      <c r="QR20" s="577"/>
      <c r="QS20" s="577"/>
      <c r="QT20" s="577"/>
      <c r="QU20" s="577"/>
      <c r="QV20" s="577"/>
      <c r="QW20" s="577"/>
      <c r="QX20" s="577"/>
      <c r="QY20" s="577"/>
      <c r="QZ20" s="577"/>
      <c r="RA20" s="577"/>
      <c r="RB20" s="577"/>
      <c r="RC20" s="577"/>
      <c r="RD20" s="577"/>
      <c r="RE20" s="577"/>
      <c r="RF20" s="577"/>
      <c r="RG20" s="577"/>
      <c r="RH20" s="577"/>
      <c r="RI20" s="577"/>
      <c r="RJ20" s="577"/>
      <c r="RK20" s="577"/>
      <c r="RL20" s="577"/>
      <c r="RM20" s="577"/>
      <c r="RN20" s="577"/>
      <c r="RO20" s="577"/>
      <c r="RP20" s="577"/>
      <c r="RQ20" s="577"/>
      <c r="RR20" s="577"/>
      <c r="RS20" s="577"/>
      <c r="RT20" s="577"/>
      <c r="RU20" s="577"/>
      <c r="RV20" s="577"/>
      <c r="RW20" s="577"/>
      <c r="RX20" s="577"/>
      <c r="RY20" s="577"/>
      <c r="RZ20" s="577"/>
      <c r="SA20" s="577"/>
      <c r="SB20" s="577"/>
      <c r="SC20" s="577"/>
      <c r="SD20" s="577"/>
      <c r="SE20" s="577"/>
      <c r="SF20" s="577"/>
      <c r="SG20" s="577"/>
      <c r="SH20" s="577"/>
      <c r="SI20" s="577"/>
      <c r="SJ20" s="577"/>
      <c r="SK20" s="577"/>
      <c r="SL20" s="577"/>
      <c r="SM20" s="577"/>
      <c r="SN20" s="577"/>
      <c r="SO20" s="577"/>
      <c r="SP20" s="577"/>
      <c r="SQ20" s="577"/>
      <c r="SR20" s="577"/>
      <c r="SS20" s="577"/>
      <c r="ST20" s="577"/>
      <c r="SU20" s="577"/>
      <c r="SV20" s="577"/>
      <c r="SW20" s="577"/>
      <c r="SX20" s="577"/>
      <c r="SY20" s="577"/>
      <c r="SZ20" s="577"/>
      <c r="TA20" s="577"/>
      <c r="TB20" s="577"/>
      <c r="TC20" s="577"/>
      <c r="TD20" s="577"/>
      <c r="TE20" s="577"/>
      <c r="TF20" s="577"/>
      <c r="TG20" s="577"/>
      <c r="TH20" s="577"/>
      <c r="TI20" s="577"/>
      <c r="TJ20" s="577"/>
      <c r="TK20" s="577"/>
      <c r="TL20" s="577"/>
      <c r="TM20" s="577"/>
      <c r="TN20" s="577"/>
      <c r="TO20" s="577"/>
      <c r="TP20" s="577"/>
      <c r="TQ20" s="577"/>
      <c r="TR20" s="577"/>
      <c r="TS20" s="577"/>
      <c r="TT20" s="577"/>
      <c r="TU20" s="577"/>
      <c r="TV20" s="577"/>
      <c r="TW20" s="577"/>
      <c r="TX20" s="577"/>
      <c r="TY20" s="577"/>
      <c r="TZ20" s="577"/>
      <c r="UA20" s="577"/>
      <c r="UB20" s="577"/>
      <c r="UC20" s="577"/>
      <c r="UD20" s="577"/>
      <c r="UE20" s="577"/>
      <c r="UF20" s="577"/>
      <c r="UG20" s="577"/>
      <c r="UH20" s="577"/>
      <c r="UI20" s="577"/>
      <c r="UJ20" s="577"/>
      <c r="UK20" s="577"/>
      <c r="UL20" s="577"/>
      <c r="UM20" s="577"/>
      <c r="UN20" s="577"/>
      <c r="UO20" s="577"/>
      <c r="UP20" s="577"/>
      <c r="UQ20" s="577"/>
      <c r="UR20" s="577"/>
      <c r="US20" s="577"/>
      <c r="UT20" s="577"/>
      <c r="UU20" s="577"/>
      <c r="UV20" s="577"/>
      <c r="UW20" s="577"/>
      <c r="UX20" s="577"/>
      <c r="UY20" s="577"/>
      <c r="UZ20" s="577"/>
      <c r="VA20" s="577"/>
      <c r="VB20" s="577"/>
      <c r="VC20" s="577"/>
      <c r="VD20" s="577"/>
      <c r="VE20" s="577"/>
      <c r="VF20" s="577"/>
      <c r="VG20" s="577"/>
      <c r="VH20" s="577"/>
      <c r="VI20" s="577"/>
      <c r="VJ20" s="577"/>
      <c r="VK20" s="577"/>
      <c r="VL20" s="577"/>
      <c r="VM20" s="577"/>
      <c r="VN20" s="577"/>
      <c r="VO20" s="577"/>
      <c r="VP20" s="577"/>
      <c r="VQ20" s="577"/>
      <c r="VR20" s="577"/>
      <c r="VS20" s="577"/>
      <c r="VT20" s="577"/>
      <c r="VU20" s="577"/>
      <c r="VV20" s="577"/>
      <c r="VW20" s="577"/>
      <c r="VX20" s="577"/>
      <c r="VY20" s="577"/>
      <c r="VZ20" s="577"/>
      <c r="WA20" s="577"/>
      <c r="WB20" s="577"/>
      <c r="WC20" s="577"/>
      <c r="WD20" s="577"/>
      <c r="WE20" s="577"/>
      <c r="WF20" s="577"/>
      <c r="WG20" s="577"/>
      <c r="WH20" s="577"/>
      <c r="WI20" s="577"/>
      <c r="WJ20" s="577"/>
      <c r="WK20" s="577"/>
      <c r="WL20" s="577"/>
      <c r="WM20" s="577"/>
      <c r="WN20" s="577"/>
      <c r="WO20" s="577"/>
      <c r="WP20" s="577"/>
      <c r="WQ20" s="577"/>
      <c r="WR20" s="577"/>
      <c r="WS20" s="577"/>
      <c r="WT20" s="577"/>
      <c r="WU20" s="577"/>
      <c r="WV20" s="577"/>
      <c r="WW20" s="577"/>
      <c r="WX20" s="577"/>
      <c r="WY20" s="577"/>
      <c r="WZ20" s="577"/>
      <c r="XA20" s="577"/>
      <c r="XB20" s="577"/>
      <c r="XC20" s="577"/>
      <c r="XD20" s="577"/>
      <c r="XE20" s="577"/>
      <c r="XF20" s="577"/>
      <c r="XG20" s="577"/>
      <c r="XH20" s="577"/>
      <c r="XI20" s="577"/>
      <c r="XJ20" s="577"/>
      <c r="XK20" s="577"/>
      <c r="XL20" s="577"/>
      <c r="XM20" s="577"/>
      <c r="XN20" s="577"/>
      <c r="XO20" s="577"/>
      <c r="XP20" s="577"/>
      <c r="XQ20" s="577"/>
      <c r="XR20" s="577"/>
      <c r="XS20" s="577"/>
      <c r="XT20" s="577"/>
      <c r="XU20" s="577"/>
      <c r="XV20" s="577"/>
      <c r="XW20" s="577"/>
      <c r="XX20" s="577"/>
      <c r="XY20" s="577"/>
      <c r="XZ20" s="577"/>
      <c r="YA20" s="577"/>
      <c r="YB20" s="577"/>
      <c r="YC20" s="577"/>
      <c r="YD20" s="577"/>
      <c r="YE20" s="577"/>
    </row>
    <row r="21" spans="1:655" s="544" customFormat="1" ht="13.8" x14ac:dyDescent="0.25">
      <c r="A21" s="646"/>
      <c r="B21" s="621" t="s">
        <v>583</v>
      </c>
      <c r="C21" s="704"/>
      <c r="D21" s="705"/>
      <c r="E21" s="705"/>
      <c r="F21" s="705"/>
      <c r="G21" s="705"/>
      <c r="H21" s="705"/>
      <c r="I21" s="705"/>
      <c r="J21" s="705"/>
      <c r="K21" s="705"/>
      <c r="L21" s="705"/>
      <c r="M21" s="705"/>
      <c r="N21" s="705"/>
      <c r="O21" s="705"/>
      <c r="P21" s="634">
        <f t="shared" si="6"/>
        <v>0</v>
      </c>
      <c r="Q21" s="705"/>
      <c r="R21" s="705"/>
      <c r="S21" s="705"/>
      <c r="T21" s="705"/>
      <c r="U21" s="705"/>
      <c r="V21" s="705"/>
      <c r="W21" s="705"/>
      <c r="X21" s="705"/>
      <c r="Y21" s="705"/>
      <c r="Z21" s="705"/>
      <c r="AA21" s="705"/>
      <c r="AB21" s="705"/>
      <c r="AC21" s="634">
        <f t="shared" si="7"/>
        <v>0</v>
      </c>
      <c r="AD21" s="705"/>
      <c r="AE21" s="705"/>
      <c r="AF21" s="705"/>
      <c r="AG21" s="705"/>
      <c r="AH21" s="705"/>
      <c r="AI21" s="705"/>
      <c r="AJ21" s="705"/>
      <c r="AK21" s="705"/>
      <c r="AL21" s="705"/>
      <c r="AM21" s="705"/>
      <c r="AN21" s="705"/>
      <c r="AO21" s="705"/>
      <c r="AP21" s="634">
        <f t="shared" si="8"/>
        <v>0</v>
      </c>
      <c r="AR21" s="577"/>
      <c r="AS21" s="577"/>
      <c r="AT21" s="577"/>
      <c r="AU21" s="577"/>
      <c r="AV21" s="577"/>
      <c r="AW21" s="577"/>
      <c r="AX21" s="577"/>
      <c r="AY21" s="577"/>
      <c r="AZ21" s="577"/>
      <c r="BA21" s="577"/>
      <c r="BB21" s="577"/>
      <c r="BC21" s="577"/>
      <c r="BD21" s="577"/>
      <c r="BE21" s="577"/>
      <c r="BF21" s="577"/>
      <c r="BG21" s="577"/>
      <c r="BH21" s="577"/>
      <c r="BI21" s="577"/>
      <c r="BJ21" s="577"/>
      <c r="BK21" s="577"/>
      <c r="BL21" s="577"/>
      <c r="BM21" s="577"/>
      <c r="BN21" s="577"/>
      <c r="BO21" s="577"/>
      <c r="BP21" s="577"/>
      <c r="BQ21" s="577"/>
      <c r="BR21" s="577"/>
      <c r="BS21" s="577"/>
      <c r="BT21" s="577"/>
      <c r="BU21" s="577"/>
      <c r="BV21" s="577"/>
      <c r="BW21" s="577"/>
      <c r="BX21" s="577"/>
      <c r="BY21" s="577"/>
      <c r="BZ21" s="577"/>
      <c r="CA21" s="577"/>
      <c r="CB21" s="577"/>
      <c r="CC21" s="577"/>
      <c r="CD21" s="577"/>
      <c r="CE21" s="577"/>
      <c r="CF21" s="577"/>
      <c r="CG21" s="577"/>
      <c r="CH21" s="577"/>
      <c r="CI21" s="577"/>
      <c r="CJ21" s="577"/>
      <c r="CK21" s="577"/>
      <c r="CL21" s="577"/>
      <c r="CM21" s="577"/>
      <c r="CN21" s="577"/>
      <c r="CO21" s="577"/>
      <c r="CP21" s="577"/>
      <c r="CQ21" s="577"/>
      <c r="CR21" s="577"/>
      <c r="CS21" s="577"/>
      <c r="CT21" s="577"/>
      <c r="CU21" s="577"/>
      <c r="CV21" s="577"/>
      <c r="CW21" s="577"/>
      <c r="CX21" s="577"/>
      <c r="CY21" s="577"/>
      <c r="CZ21" s="577"/>
      <c r="DA21" s="577"/>
      <c r="DB21" s="577"/>
      <c r="DC21" s="577"/>
      <c r="DD21" s="577"/>
      <c r="DE21" s="577"/>
      <c r="DF21" s="577"/>
      <c r="DG21" s="577"/>
      <c r="DH21" s="577"/>
      <c r="DI21" s="577"/>
      <c r="DJ21" s="577"/>
      <c r="DK21" s="577"/>
      <c r="DL21" s="577"/>
      <c r="DM21" s="577"/>
      <c r="DN21" s="577"/>
      <c r="DO21" s="577"/>
      <c r="DP21" s="577"/>
      <c r="DQ21" s="577"/>
      <c r="DR21" s="577"/>
      <c r="DS21" s="577"/>
      <c r="DT21" s="577"/>
      <c r="DU21" s="577"/>
      <c r="DV21" s="577"/>
      <c r="DW21" s="577"/>
      <c r="DX21" s="577"/>
      <c r="DY21" s="577"/>
      <c r="DZ21" s="577"/>
      <c r="EA21" s="577"/>
      <c r="EB21" s="577"/>
      <c r="EC21" s="577"/>
      <c r="ED21" s="577"/>
      <c r="EE21" s="577"/>
      <c r="EF21" s="577"/>
      <c r="EG21" s="577"/>
      <c r="EH21" s="577"/>
      <c r="EI21" s="577"/>
      <c r="EJ21" s="577"/>
      <c r="EK21" s="577"/>
      <c r="EL21" s="577"/>
      <c r="EM21" s="577"/>
      <c r="EN21" s="577"/>
      <c r="EO21" s="577"/>
      <c r="EP21" s="577"/>
      <c r="EQ21" s="577"/>
      <c r="ER21" s="577"/>
      <c r="ES21" s="577"/>
      <c r="ET21" s="577"/>
      <c r="EU21" s="577"/>
      <c r="EV21" s="577"/>
      <c r="EW21" s="577"/>
      <c r="EX21" s="577"/>
      <c r="EY21" s="577"/>
      <c r="EZ21" s="577"/>
      <c r="FA21" s="577"/>
      <c r="FB21" s="577"/>
      <c r="FC21" s="577"/>
      <c r="FD21" s="577"/>
      <c r="FE21" s="577"/>
      <c r="FF21" s="577"/>
      <c r="FG21" s="577"/>
      <c r="FH21" s="577"/>
      <c r="FI21" s="577"/>
      <c r="FJ21" s="577"/>
      <c r="FK21" s="577"/>
      <c r="FL21" s="577"/>
      <c r="FM21" s="577"/>
      <c r="FN21" s="577"/>
      <c r="FO21" s="577"/>
      <c r="FP21" s="577"/>
      <c r="FQ21" s="577"/>
      <c r="FR21" s="577"/>
      <c r="FS21" s="577"/>
      <c r="FT21" s="577"/>
      <c r="FU21" s="577"/>
      <c r="FV21" s="577"/>
      <c r="FW21" s="577"/>
      <c r="FX21" s="577"/>
      <c r="FY21" s="577"/>
      <c r="FZ21" s="577"/>
      <c r="GA21" s="577"/>
      <c r="GB21" s="577"/>
      <c r="GC21" s="577"/>
      <c r="GD21" s="577"/>
      <c r="GE21" s="577"/>
      <c r="GF21" s="577"/>
      <c r="GG21" s="577"/>
      <c r="GH21" s="577"/>
      <c r="GI21" s="577"/>
      <c r="GJ21" s="577"/>
      <c r="GK21" s="577"/>
      <c r="GL21" s="577"/>
      <c r="GM21" s="577"/>
      <c r="GN21" s="577"/>
      <c r="GO21" s="577"/>
      <c r="GP21" s="577"/>
      <c r="GQ21" s="577"/>
      <c r="GR21" s="577"/>
      <c r="GS21" s="577"/>
      <c r="GT21" s="577"/>
      <c r="GU21" s="577"/>
      <c r="GV21" s="577"/>
      <c r="GW21" s="577"/>
      <c r="GX21" s="577"/>
      <c r="GY21" s="577"/>
      <c r="GZ21" s="577"/>
      <c r="HA21" s="577"/>
      <c r="HB21" s="577"/>
      <c r="HC21" s="577"/>
      <c r="HD21" s="577"/>
      <c r="HE21" s="577"/>
      <c r="HF21" s="577"/>
      <c r="HG21" s="577"/>
      <c r="HH21" s="577"/>
      <c r="HI21" s="577"/>
      <c r="HJ21" s="577"/>
      <c r="HK21" s="577"/>
      <c r="HL21" s="577"/>
      <c r="HM21" s="577"/>
      <c r="HN21" s="577"/>
      <c r="HO21" s="577"/>
      <c r="HP21" s="577"/>
      <c r="HQ21" s="577"/>
      <c r="HR21" s="577"/>
      <c r="HS21" s="577"/>
      <c r="HT21" s="577"/>
      <c r="HU21" s="577"/>
      <c r="HV21" s="577"/>
      <c r="HW21" s="577"/>
      <c r="HX21" s="577"/>
      <c r="HY21" s="577"/>
      <c r="HZ21" s="577"/>
      <c r="IA21" s="577"/>
      <c r="IB21" s="577"/>
      <c r="IC21" s="577"/>
      <c r="ID21" s="577"/>
      <c r="IE21" s="577"/>
      <c r="IF21" s="577"/>
      <c r="IG21" s="577"/>
      <c r="IH21" s="577"/>
      <c r="II21" s="577"/>
      <c r="IJ21" s="577"/>
      <c r="IK21" s="577"/>
      <c r="IL21" s="577"/>
      <c r="IM21" s="577"/>
      <c r="IN21" s="577"/>
      <c r="IO21" s="577"/>
      <c r="IP21" s="577"/>
      <c r="IQ21" s="577"/>
      <c r="IR21" s="577"/>
      <c r="IS21" s="577"/>
      <c r="IT21" s="577"/>
      <c r="IU21" s="577"/>
      <c r="IV21" s="577"/>
      <c r="IW21" s="577"/>
      <c r="IX21" s="577"/>
      <c r="IY21" s="577"/>
      <c r="IZ21" s="577"/>
      <c r="JA21" s="577"/>
      <c r="JB21" s="577"/>
      <c r="JC21" s="577"/>
      <c r="JD21" s="577"/>
      <c r="JE21" s="577"/>
      <c r="JF21" s="577"/>
      <c r="JG21" s="577"/>
      <c r="JH21" s="577"/>
      <c r="JI21" s="577"/>
      <c r="JJ21" s="577"/>
      <c r="JK21" s="577"/>
      <c r="JL21" s="577"/>
      <c r="JM21" s="577"/>
      <c r="JN21" s="577"/>
      <c r="JO21" s="577"/>
      <c r="JP21" s="577"/>
      <c r="JQ21" s="577"/>
      <c r="JR21" s="577"/>
      <c r="JS21" s="577"/>
      <c r="JT21" s="577"/>
      <c r="JU21" s="577"/>
      <c r="JV21" s="577"/>
      <c r="JW21" s="577"/>
      <c r="JX21" s="577"/>
      <c r="JY21" s="577"/>
      <c r="JZ21" s="577"/>
      <c r="KA21" s="577"/>
      <c r="KB21" s="577"/>
      <c r="KC21" s="577"/>
      <c r="KD21" s="577"/>
      <c r="KE21" s="577"/>
      <c r="KF21" s="577"/>
      <c r="KG21" s="577"/>
      <c r="KH21" s="577"/>
      <c r="KI21" s="577"/>
      <c r="KJ21" s="577"/>
      <c r="KK21" s="577"/>
      <c r="KL21" s="577"/>
      <c r="KM21" s="577"/>
      <c r="KN21" s="577"/>
      <c r="KO21" s="577"/>
      <c r="KP21" s="577"/>
      <c r="KQ21" s="577"/>
      <c r="KR21" s="577"/>
      <c r="KS21" s="577"/>
      <c r="KT21" s="577"/>
      <c r="KU21" s="577"/>
      <c r="KV21" s="577"/>
      <c r="KW21" s="577"/>
      <c r="KX21" s="577"/>
      <c r="KY21" s="577"/>
      <c r="KZ21" s="577"/>
      <c r="LA21" s="577"/>
      <c r="LB21" s="577"/>
      <c r="LC21" s="577"/>
      <c r="LD21" s="577"/>
      <c r="LE21" s="577"/>
      <c r="LF21" s="577"/>
      <c r="LG21" s="577"/>
      <c r="LH21" s="577"/>
      <c r="LI21" s="577"/>
      <c r="LJ21" s="577"/>
      <c r="LK21" s="577"/>
      <c r="LL21" s="577"/>
      <c r="LM21" s="577"/>
      <c r="LN21" s="577"/>
      <c r="LO21" s="577"/>
      <c r="LP21" s="577"/>
      <c r="LQ21" s="577"/>
      <c r="LR21" s="577"/>
      <c r="LS21" s="577"/>
      <c r="LT21" s="577"/>
      <c r="LU21" s="577"/>
      <c r="LV21" s="577"/>
      <c r="LW21" s="577"/>
      <c r="LX21" s="577"/>
      <c r="LY21" s="577"/>
      <c r="LZ21" s="577"/>
      <c r="MA21" s="577"/>
      <c r="MB21" s="577"/>
      <c r="MC21" s="577"/>
      <c r="MD21" s="577"/>
      <c r="ME21" s="577"/>
      <c r="MF21" s="577"/>
      <c r="MG21" s="577"/>
      <c r="MH21" s="577"/>
      <c r="MI21" s="577"/>
      <c r="MJ21" s="577"/>
      <c r="MK21" s="577"/>
      <c r="ML21" s="577"/>
      <c r="MM21" s="577"/>
      <c r="MN21" s="577"/>
      <c r="MO21" s="577"/>
      <c r="MP21" s="577"/>
      <c r="MQ21" s="577"/>
      <c r="MR21" s="577"/>
      <c r="MS21" s="577"/>
      <c r="MT21" s="577"/>
      <c r="MU21" s="577"/>
      <c r="MV21" s="577"/>
      <c r="MW21" s="577"/>
      <c r="MX21" s="577"/>
      <c r="MY21" s="577"/>
      <c r="MZ21" s="577"/>
      <c r="NA21" s="577"/>
      <c r="NB21" s="577"/>
      <c r="NC21" s="577"/>
      <c r="ND21" s="577"/>
      <c r="NE21" s="577"/>
      <c r="NF21" s="577"/>
      <c r="NG21" s="577"/>
      <c r="NH21" s="577"/>
      <c r="NI21" s="577"/>
      <c r="NJ21" s="577"/>
      <c r="NK21" s="577"/>
      <c r="NL21" s="577"/>
      <c r="NM21" s="577"/>
      <c r="NN21" s="577"/>
      <c r="NO21" s="577"/>
      <c r="NP21" s="577"/>
      <c r="NQ21" s="577"/>
      <c r="NR21" s="577"/>
      <c r="NS21" s="577"/>
      <c r="NT21" s="577"/>
      <c r="NU21" s="577"/>
      <c r="NV21" s="577"/>
      <c r="NW21" s="577"/>
      <c r="NX21" s="577"/>
      <c r="NY21" s="577"/>
      <c r="NZ21" s="577"/>
      <c r="OA21" s="577"/>
      <c r="OB21" s="577"/>
      <c r="OC21" s="577"/>
      <c r="OD21" s="577"/>
      <c r="OE21" s="577"/>
      <c r="OF21" s="577"/>
      <c r="OG21" s="577"/>
      <c r="OH21" s="577"/>
      <c r="OI21" s="577"/>
      <c r="OJ21" s="577"/>
      <c r="OK21" s="577"/>
      <c r="OL21" s="577"/>
      <c r="OM21" s="577"/>
      <c r="ON21" s="577"/>
      <c r="OO21" s="577"/>
      <c r="OP21" s="577"/>
      <c r="OQ21" s="577"/>
      <c r="OR21" s="577"/>
      <c r="OS21" s="577"/>
      <c r="OT21" s="577"/>
      <c r="OU21" s="577"/>
      <c r="OV21" s="577"/>
      <c r="OW21" s="577"/>
      <c r="OX21" s="577"/>
      <c r="OY21" s="577"/>
      <c r="OZ21" s="577"/>
      <c r="PA21" s="577"/>
      <c r="PB21" s="577"/>
      <c r="PC21" s="577"/>
      <c r="PD21" s="577"/>
      <c r="PE21" s="577"/>
      <c r="PF21" s="577"/>
      <c r="PG21" s="577"/>
      <c r="PH21" s="577"/>
      <c r="PI21" s="577"/>
      <c r="PJ21" s="577"/>
      <c r="PK21" s="577"/>
      <c r="PL21" s="577"/>
      <c r="PM21" s="577"/>
      <c r="PN21" s="577"/>
      <c r="PO21" s="577"/>
      <c r="PP21" s="577"/>
      <c r="PQ21" s="577"/>
      <c r="PR21" s="577"/>
      <c r="PS21" s="577"/>
      <c r="PT21" s="577"/>
      <c r="PU21" s="577"/>
      <c r="PV21" s="577"/>
      <c r="PW21" s="577"/>
      <c r="PX21" s="577"/>
      <c r="PY21" s="577"/>
      <c r="PZ21" s="577"/>
      <c r="QA21" s="577"/>
      <c r="QB21" s="577"/>
      <c r="QC21" s="577"/>
      <c r="QD21" s="577"/>
      <c r="QE21" s="577"/>
      <c r="QF21" s="577"/>
      <c r="QG21" s="577"/>
      <c r="QH21" s="577"/>
      <c r="QI21" s="577"/>
      <c r="QJ21" s="577"/>
      <c r="QK21" s="577"/>
      <c r="QL21" s="577"/>
      <c r="QM21" s="577"/>
      <c r="QN21" s="577"/>
      <c r="QO21" s="577"/>
      <c r="QP21" s="577"/>
      <c r="QQ21" s="577"/>
      <c r="QR21" s="577"/>
      <c r="QS21" s="577"/>
      <c r="QT21" s="577"/>
      <c r="QU21" s="577"/>
      <c r="QV21" s="577"/>
      <c r="QW21" s="577"/>
      <c r="QX21" s="577"/>
      <c r="QY21" s="577"/>
      <c r="QZ21" s="577"/>
      <c r="RA21" s="577"/>
      <c r="RB21" s="577"/>
      <c r="RC21" s="577"/>
      <c r="RD21" s="577"/>
      <c r="RE21" s="577"/>
      <c r="RF21" s="577"/>
      <c r="RG21" s="577"/>
      <c r="RH21" s="577"/>
      <c r="RI21" s="577"/>
      <c r="RJ21" s="577"/>
      <c r="RK21" s="577"/>
      <c r="RL21" s="577"/>
      <c r="RM21" s="577"/>
      <c r="RN21" s="577"/>
      <c r="RO21" s="577"/>
      <c r="RP21" s="577"/>
      <c r="RQ21" s="577"/>
      <c r="RR21" s="577"/>
      <c r="RS21" s="577"/>
      <c r="RT21" s="577"/>
      <c r="RU21" s="577"/>
      <c r="RV21" s="577"/>
      <c r="RW21" s="577"/>
      <c r="RX21" s="577"/>
      <c r="RY21" s="577"/>
      <c r="RZ21" s="577"/>
      <c r="SA21" s="577"/>
      <c r="SB21" s="577"/>
      <c r="SC21" s="577"/>
      <c r="SD21" s="577"/>
      <c r="SE21" s="577"/>
      <c r="SF21" s="577"/>
      <c r="SG21" s="577"/>
      <c r="SH21" s="577"/>
      <c r="SI21" s="577"/>
      <c r="SJ21" s="577"/>
      <c r="SK21" s="577"/>
      <c r="SL21" s="577"/>
      <c r="SM21" s="577"/>
      <c r="SN21" s="577"/>
      <c r="SO21" s="577"/>
      <c r="SP21" s="577"/>
      <c r="SQ21" s="577"/>
      <c r="SR21" s="577"/>
      <c r="SS21" s="577"/>
      <c r="ST21" s="577"/>
      <c r="SU21" s="577"/>
      <c r="SV21" s="577"/>
      <c r="SW21" s="577"/>
      <c r="SX21" s="577"/>
      <c r="SY21" s="577"/>
      <c r="SZ21" s="577"/>
      <c r="TA21" s="577"/>
      <c r="TB21" s="577"/>
      <c r="TC21" s="577"/>
      <c r="TD21" s="577"/>
      <c r="TE21" s="577"/>
      <c r="TF21" s="577"/>
      <c r="TG21" s="577"/>
      <c r="TH21" s="577"/>
      <c r="TI21" s="577"/>
      <c r="TJ21" s="577"/>
      <c r="TK21" s="577"/>
      <c r="TL21" s="577"/>
      <c r="TM21" s="577"/>
      <c r="TN21" s="577"/>
      <c r="TO21" s="577"/>
      <c r="TP21" s="577"/>
      <c r="TQ21" s="577"/>
      <c r="TR21" s="577"/>
      <c r="TS21" s="577"/>
      <c r="TT21" s="577"/>
      <c r="TU21" s="577"/>
      <c r="TV21" s="577"/>
      <c r="TW21" s="577"/>
      <c r="TX21" s="577"/>
      <c r="TY21" s="577"/>
      <c r="TZ21" s="577"/>
      <c r="UA21" s="577"/>
      <c r="UB21" s="577"/>
      <c r="UC21" s="577"/>
      <c r="UD21" s="577"/>
      <c r="UE21" s="577"/>
      <c r="UF21" s="577"/>
      <c r="UG21" s="577"/>
      <c r="UH21" s="577"/>
      <c r="UI21" s="577"/>
      <c r="UJ21" s="577"/>
      <c r="UK21" s="577"/>
      <c r="UL21" s="577"/>
      <c r="UM21" s="577"/>
      <c r="UN21" s="577"/>
      <c r="UO21" s="577"/>
      <c r="UP21" s="577"/>
      <c r="UQ21" s="577"/>
      <c r="UR21" s="577"/>
      <c r="US21" s="577"/>
      <c r="UT21" s="577"/>
      <c r="UU21" s="577"/>
      <c r="UV21" s="577"/>
      <c r="UW21" s="577"/>
      <c r="UX21" s="577"/>
      <c r="UY21" s="577"/>
      <c r="UZ21" s="577"/>
      <c r="VA21" s="577"/>
      <c r="VB21" s="577"/>
      <c r="VC21" s="577"/>
      <c r="VD21" s="577"/>
      <c r="VE21" s="577"/>
      <c r="VF21" s="577"/>
      <c r="VG21" s="577"/>
      <c r="VH21" s="577"/>
      <c r="VI21" s="577"/>
      <c r="VJ21" s="577"/>
      <c r="VK21" s="577"/>
      <c r="VL21" s="577"/>
      <c r="VM21" s="577"/>
      <c r="VN21" s="577"/>
      <c r="VO21" s="577"/>
      <c r="VP21" s="577"/>
      <c r="VQ21" s="577"/>
      <c r="VR21" s="577"/>
      <c r="VS21" s="577"/>
      <c r="VT21" s="577"/>
      <c r="VU21" s="577"/>
      <c r="VV21" s="577"/>
      <c r="VW21" s="577"/>
      <c r="VX21" s="577"/>
      <c r="VY21" s="577"/>
      <c r="VZ21" s="577"/>
      <c r="WA21" s="577"/>
      <c r="WB21" s="577"/>
      <c r="WC21" s="577"/>
      <c r="WD21" s="577"/>
      <c r="WE21" s="577"/>
      <c r="WF21" s="577"/>
      <c r="WG21" s="577"/>
      <c r="WH21" s="577"/>
      <c r="WI21" s="577"/>
      <c r="WJ21" s="577"/>
      <c r="WK21" s="577"/>
      <c r="WL21" s="577"/>
      <c r="WM21" s="577"/>
      <c r="WN21" s="577"/>
      <c r="WO21" s="577"/>
      <c r="WP21" s="577"/>
      <c r="WQ21" s="577"/>
      <c r="WR21" s="577"/>
      <c r="WS21" s="577"/>
      <c r="WT21" s="577"/>
      <c r="WU21" s="577"/>
      <c r="WV21" s="577"/>
      <c r="WW21" s="577"/>
      <c r="WX21" s="577"/>
      <c r="WY21" s="577"/>
      <c r="WZ21" s="577"/>
      <c r="XA21" s="577"/>
      <c r="XB21" s="577"/>
      <c r="XC21" s="577"/>
      <c r="XD21" s="577"/>
      <c r="XE21" s="577"/>
      <c r="XF21" s="577"/>
      <c r="XG21" s="577"/>
      <c r="XH21" s="577"/>
      <c r="XI21" s="577"/>
      <c r="XJ21" s="577"/>
      <c r="XK21" s="577"/>
      <c r="XL21" s="577"/>
      <c r="XM21" s="577"/>
      <c r="XN21" s="577"/>
      <c r="XO21" s="577"/>
      <c r="XP21" s="577"/>
      <c r="XQ21" s="577"/>
      <c r="XR21" s="577"/>
      <c r="XS21" s="577"/>
      <c r="XT21" s="577"/>
      <c r="XU21" s="577"/>
      <c r="XV21" s="577"/>
      <c r="XW21" s="577"/>
      <c r="XX21" s="577"/>
      <c r="XY21" s="577"/>
      <c r="XZ21" s="577"/>
      <c r="YA21" s="577"/>
      <c r="YB21" s="577"/>
      <c r="YC21" s="577"/>
      <c r="YD21" s="577"/>
      <c r="YE21" s="577"/>
    </row>
    <row r="22" spans="1:655" s="544" customFormat="1" ht="13.8" x14ac:dyDescent="0.25">
      <c r="A22" s="646"/>
      <c r="B22" s="621" t="s">
        <v>583</v>
      </c>
      <c r="C22" s="704"/>
      <c r="D22" s="705"/>
      <c r="E22" s="705"/>
      <c r="F22" s="705"/>
      <c r="G22" s="705"/>
      <c r="H22" s="705"/>
      <c r="I22" s="705"/>
      <c r="J22" s="705"/>
      <c r="K22" s="705"/>
      <c r="L22" s="705"/>
      <c r="M22" s="705"/>
      <c r="N22" s="705"/>
      <c r="O22" s="705"/>
      <c r="P22" s="634">
        <f t="shared" si="6"/>
        <v>0</v>
      </c>
      <c r="Q22" s="705"/>
      <c r="R22" s="705"/>
      <c r="S22" s="705"/>
      <c r="T22" s="705"/>
      <c r="U22" s="705"/>
      <c r="V22" s="705"/>
      <c r="W22" s="705"/>
      <c r="X22" s="705"/>
      <c r="Y22" s="705"/>
      <c r="Z22" s="705"/>
      <c r="AA22" s="705"/>
      <c r="AB22" s="705"/>
      <c r="AC22" s="634">
        <f t="shared" si="7"/>
        <v>0</v>
      </c>
      <c r="AD22" s="705"/>
      <c r="AE22" s="705"/>
      <c r="AF22" s="705"/>
      <c r="AG22" s="705"/>
      <c r="AH22" s="705"/>
      <c r="AI22" s="705"/>
      <c r="AJ22" s="705"/>
      <c r="AK22" s="705"/>
      <c r="AL22" s="705"/>
      <c r="AM22" s="705"/>
      <c r="AN22" s="705"/>
      <c r="AO22" s="705"/>
      <c r="AP22" s="634">
        <f t="shared" si="8"/>
        <v>0</v>
      </c>
      <c r="AR22" s="577"/>
      <c r="AS22" s="577"/>
      <c r="AT22" s="577"/>
      <c r="AU22" s="577"/>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c r="EA22" s="577"/>
      <c r="EB22" s="577"/>
      <c r="EC22" s="577"/>
      <c r="ED22" s="577"/>
      <c r="EE22" s="577"/>
      <c r="EF22" s="577"/>
      <c r="EG22" s="577"/>
      <c r="EH22" s="577"/>
      <c r="EI22" s="577"/>
      <c r="EJ22" s="577"/>
      <c r="EK22" s="577"/>
      <c r="EL22" s="577"/>
      <c r="EM22" s="577"/>
      <c r="EN22" s="577"/>
      <c r="EO22" s="577"/>
      <c r="EP22" s="577"/>
      <c r="EQ22" s="577"/>
      <c r="ER22" s="577"/>
      <c r="ES22" s="577"/>
      <c r="ET22" s="577"/>
      <c r="EU22" s="577"/>
      <c r="EV22" s="577"/>
      <c r="EW22" s="577"/>
      <c r="EX22" s="577"/>
      <c r="EY22" s="577"/>
      <c r="EZ22" s="577"/>
      <c r="FA22" s="577"/>
      <c r="FB22" s="577"/>
      <c r="FC22" s="577"/>
      <c r="FD22" s="577"/>
      <c r="FE22" s="577"/>
      <c r="FF22" s="577"/>
      <c r="FG22" s="577"/>
      <c r="FH22" s="577"/>
      <c r="FI22" s="577"/>
      <c r="FJ22" s="577"/>
      <c r="FK22" s="577"/>
      <c r="FL22" s="577"/>
      <c r="FM22" s="577"/>
      <c r="FN22" s="577"/>
      <c r="FO22" s="577"/>
      <c r="FP22" s="577"/>
      <c r="FQ22" s="577"/>
      <c r="FR22" s="577"/>
      <c r="FS22" s="577"/>
      <c r="FT22" s="577"/>
      <c r="FU22" s="577"/>
      <c r="FV22" s="577"/>
      <c r="FW22" s="577"/>
      <c r="FX22" s="577"/>
      <c r="FY22" s="577"/>
      <c r="FZ22" s="577"/>
      <c r="GA22" s="577"/>
      <c r="GB22" s="577"/>
      <c r="GC22" s="577"/>
      <c r="GD22" s="577"/>
      <c r="GE22" s="577"/>
      <c r="GF22" s="577"/>
      <c r="GG22" s="577"/>
      <c r="GH22" s="577"/>
      <c r="GI22" s="577"/>
      <c r="GJ22" s="577"/>
      <c r="GK22" s="577"/>
      <c r="GL22" s="577"/>
      <c r="GM22" s="577"/>
      <c r="GN22" s="577"/>
      <c r="GO22" s="577"/>
      <c r="GP22" s="577"/>
      <c r="GQ22" s="577"/>
      <c r="GR22" s="577"/>
      <c r="GS22" s="577"/>
      <c r="GT22" s="577"/>
      <c r="GU22" s="577"/>
      <c r="GV22" s="577"/>
      <c r="GW22" s="577"/>
      <c r="GX22" s="577"/>
      <c r="GY22" s="577"/>
      <c r="GZ22" s="577"/>
      <c r="HA22" s="577"/>
      <c r="HB22" s="577"/>
      <c r="HC22" s="577"/>
      <c r="HD22" s="577"/>
      <c r="HE22" s="577"/>
      <c r="HF22" s="577"/>
      <c r="HG22" s="577"/>
      <c r="HH22" s="577"/>
      <c r="HI22" s="577"/>
      <c r="HJ22" s="577"/>
      <c r="HK22" s="577"/>
      <c r="HL22" s="577"/>
      <c r="HM22" s="577"/>
      <c r="HN22" s="577"/>
      <c r="HO22" s="577"/>
      <c r="HP22" s="577"/>
      <c r="HQ22" s="577"/>
      <c r="HR22" s="577"/>
      <c r="HS22" s="577"/>
      <c r="HT22" s="577"/>
      <c r="HU22" s="577"/>
      <c r="HV22" s="577"/>
      <c r="HW22" s="577"/>
      <c r="HX22" s="577"/>
      <c r="HY22" s="577"/>
      <c r="HZ22" s="577"/>
      <c r="IA22" s="577"/>
      <c r="IB22" s="577"/>
      <c r="IC22" s="577"/>
      <c r="ID22" s="577"/>
      <c r="IE22" s="577"/>
      <c r="IF22" s="577"/>
      <c r="IG22" s="577"/>
      <c r="IH22" s="577"/>
      <c r="II22" s="577"/>
      <c r="IJ22" s="577"/>
      <c r="IK22" s="577"/>
      <c r="IL22" s="577"/>
      <c r="IM22" s="577"/>
      <c r="IN22" s="577"/>
      <c r="IO22" s="577"/>
      <c r="IP22" s="577"/>
      <c r="IQ22" s="577"/>
      <c r="IR22" s="577"/>
      <c r="IS22" s="577"/>
      <c r="IT22" s="577"/>
      <c r="IU22" s="577"/>
      <c r="IV22" s="577"/>
      <c r="IW22" s="577"/>
      <c r="IX22" s="577"/>
      <c r="IY22" s="577"/>
      <c r="IZ22" s="577"/>
      <c r="JA22" s="577"/>
      <c r="JB22" s="577"/>
      <c r="JC22" s="577"/>
      <c r="JD22" s="577"/>
      <c r="JE22" s="577"/>
      <c r="JF22" s="577"/>
      <c r="JG22" s="577"/>
      <c r="JH22" s="577"/>
      <c r="JI22" s="577"/>
      <c r="JJ22" s="577"/>
      <c r="JK22" s="577"/>
      <c r="JL22" s="577"/>
      <c r="JM22" s="577"/>
      <c r="JN22" s="577"/>
      <c r="JO22" s="577"/>
      <c r="JP22" s="577"/>
      <c r="JQ22" s="577"/>
      <c r="JR22" s="577"/>
      <c r="JS22" s="577"/>
      <c r="JT22" s="577"/>
      <c r="JU22" s="577"/>
      <c r="JV22" s="577"/>
      <c r="JW22" s="577"/>
      <c r="JX22" s="577"/>
      <c r="JY22" s="577"/>
      <c r="JZ22" s="577"/>
      <c r="KA22" s="577"/>
      <c r="KB22" s="577"/>
      <c r="KC22" s="577"/>
      <c r="KD22" s="577"/>
      <c r="KE22" s="577"/>
      <c r="KF22" s="577"/>
      <c r="KG22" s="577"/>
      <c r="KH22" s="577"/>
      <c r="KI22" s="577"/>
      <c r="KJ22" s="577"/>
      <c r="KK22" s="577"/>
      <c r="KL22" s="577"/>
      <c r="KM22" s="577"/>
      <c r="KN22" s="577"/>
      <c r="KO22" s="577"/>
      <c r="KP22" s="577"/>
      <c r="KQ22" s="577"/>
      <c r="KR22" s="577"/>
      <c r="KS22" s="577"/>
      <c r="KT22" s="577"/>
      <c r="KU22" s="577"/>
      <c r="KV22" s="577"/>
      <c r="KW22" s="577"/>
      <c r="KX22" s="577"/>
      <c r="KY22" s="577"/>
      <c r="KZ22" s="577"/>
      <c r="LA22" s="577"/>
      <c r="LB22" s="577"/>
      <c r="LC22" s="577"/>
      <c r="LD22" s="577"/>
      <c r="LE22" s="577"/>
      <c r="LF22" s="577"/>
      <c r="LG22" s="577"/>
      <c r="LH22" s="577"/>
      <c r="LI22" s="577"/>
      <c r="LJ22" s="577"/>
      <c r="LK22" s="577"/>
      <c r="LL22" s="577"/>
      <c r="LM22" s="577"/>
      <c r="LN22" s="577"/>
      <c r="LO22" s="577"/>
      <c r="LP22" s="577"/>
      <c r="LQ22" s="577"/>
      <c r="LR22" s="577"/>
      <c r="LS22" s="577"/>
      <c r="LT22" s="577"/>
      <c r="LU22" s="577"/>
      <c r="LV22" s="577"/>
      <c r="LW22" s="577"/>
      <c r="LX22" s="577"/>
      <c r="LY22" s="577"/>
      <c r="LZ22" s="577"/>
      <c r="MA22" s="577"/>
      <c r="MB22" s="577"/>
      <c r="MC22" s="577"/>
      <c r="MD22" s="577"/>
      <c r="ME22" s="577"/>
      <c r="MF22" s="577"/>
      <c r="MG22" s="577"/>
      <c r="MH22" s="577"/>
      <c r="MI22" s="577"/>
      <c r="MJ22" s="577"/>
      <c r="MK22" s="577"/>
      <c r="ML22" s="577"/>
      <c r="MM22" s="577"/>
      <c r="MN22" s="577"/>
      <c r="MO22" s="577"/>
      <c r="MP22" s="577"/>
      <c r="MQ22" s="577"/>
      <c r="MR22" s="577"/>
      <c r="MS22" s="577"/>
      <c r="MT22" s="577"/>
      <c r="MU22" s="577"/>
      <c r="MV22" s="577"/>
      <c r="MW22" s="577"/>
      <c r="MX22" s="577"/>
      <c r="MY22" s="577"/>
      <c r="MZ22" s="577"/>
      <c r="NA22" s="577"/>
      <c r="NB22" s="577"/>
      <c r="NC22" s="577"/>
      <c r="ND22" s="577"/>
      <c r="NE22" s="577"/>
      <c r="NF22" s="577"/>
      <c r="NG22" s="577"/>
      <c r="NH22" s="577"/>
      <c r="NI22" s="577"/>
      <c r="NJ22" s="577"/>
      <c r="NK22" s="577"/>
      <c r="NL22" s="577"/>
      <c r="NM22" s="577"/>
      <c r="NN22" s="577"/>
      <c r="NO22" s="577"/>
      <c r="NP22" s="577"/>
      <c r="NQ22" s="577"/>
      <c r="NR22" s="577"/>
      <c r="NS22" s="577"/>
      <c r="NT22" s="577"/>
      <c r="NU22" s="577"/>
      <c r="NV22" s="577"/>
      <c r="NW22" s="577"/>
      <c r="NX22" s="577"/>
      <c r="NY22" s="577"/>
      <c r="NZ22" s="577"/>
      <c r="OA22" s="577"/>
      <c r="OB22" s="577"/>
      <c r="OC22" s="577"/>
      <c r="OD22" s="577"/>
      <c r="OE22" s="577"/>
      <c r="OF22" s="577"/>
      <c r="OG22" s="577"/>
      <c r="OH22" s="577"/>
      <c r="OI22" s="577"/>
      <c r="OJ22" s="577"/>
      <c r="OK22" s="577"/>
      <c r="OL22" s="577"/>
      <c r="OM22" s="577"/>
      <c r="ON22" s="577"/>
      <c r="OO22" s="577"/>
      <c r="OP22" s="577"/>
      <c r="OQ22" s="577"/>
      <c r="OR22" s="577"/>
      <c r="OS22" s="577"/>
      <c r="OT22" s="577"/>
      <c r="OU22" s="577"/>
      <c r="OV22" s="577"/>
      <c r="OW22" s="577"/>
      <c r="OX22" s="577"/>
      <c r="OY22" s="577"/>
      <c r="OZ22" s="577"/>
      <c r="PA22" s="577"/>
      <c r="PB22" s="577"/>
      <c r="PC22" s="577"/>
      <c r="PD22" s="577"/>
      <c r="PE22" s="577"/>
      <c r="PF22" s="577"/>
      <c r="PG22" s="577"/>
      <c r="PH22" s="577"/>
      <c r="PI22" s="577"/>
      <c r="PJ22" s="577"/>
      <c r="PK22" s="577"/>
      <c r="PL22" s="577"/>
      <c r="PM22" s="577"/>
      <c r="PN22" s="577"/>
      <c r="PO22" s="577"/>
      <c r="PP22" s="577"/>
      <c r="PQ22" s="577"/>
      <c r="PR22" s="577"/>
      <c r="PS22" s="577"/>
      <c r="PT22" s="577"/>
      <c r="PU22" s="577"/>
      <c r="PV22" s="577"/>
      <c r="PW22" s="577"/>
      <c r="PX22" s="577"/>
      <c r="PY22" s="577"/>
      <c r="PZ22" s="577"/>
      <c r="QA22" s="577"/>
      <c r="QB22" s="577"/>
      <c r="QC22" s="577"/>
      <c r="QD22" s="577"/>
      <c r="QE22" s="577"/>
      <c r="QF22" s="577"/>
      <c r="QG22" s="577"/>
      <c r="QH22" s="577"/>
      <c r="QI22" s="577"/>
      <c r="QJ22" s="577"/>
      <c r="QK22" s="577"/>
      <c r="QL22" s="577"/>
      <c r="QM22" s="577"/>
      <c r="QN22" s="577"/>
      <c r="QO22" s="577"/>
      <c r="QP22" s="577"/>
      <c r="QQ22" s="577"/>
      <c r="QR22" s="577"/>
      <c r="QS22" s="577"/>
      <c r="QT22" s="577"/>
      <c r="QU22" s="577"/>
      <c r="QV22" s="577"/>
      <c r="QW22" s="577"/>
      <c r="QX22" s="577"/>
      <c r="QY22" s="577"/>
      <c r="QZ22" s="577"/>
      <c r="RA22" s="577"/>
      <c r="RB22" s="577"/>
      <c r="RC22" s="577"/>
      <c r="RD22" s="577"/>
      <c r="RE22" s="577"/>
      <c r="RF22" s="577"/>
      <c r="RG22" s="577"/>
      <c r="RH22" s="577"/>
      <c r="RI22" s="577"/>
      <c r="RJ22" s="577"/>
      <c r="RK22" s="577"/>
      <c r="RL22" s="577"/>
      <c r="RM22" s="577"/>
      <c r="RN22" s="577"/>
      <c r="RO22" s="577"/>
      <c r="RP22" s="577"/>
      <c r="RQ22" s="577"/>
      <c r="RR22" s="577"/>
      <c r="RS22" s="577"/>
      <c r="RT22" s="577"/>
      <c r="RU22" s="577"/>
      <c r="RV22" s="577"/>
      <c r="RW22" s="577"/>
      <c r="RX22" s="577"/>
      <c r="RY22" s="577"/>
      <c r="RZ22" s="577"/>
      <c r="SA22" s="577"/>
      <c r="SB22" s="577"/>
      <c r="SC22" s="577"/>
      <c r="SD22" s="577"/>
      <c r="SE22" s="577"/>
      <c r="SF22" s="577"/>
      <c r="SG22" s="577"/>
      <c r="SH22" s="577"/>
      <c r="SI22" s="577"/>
      <c r="SJ22" s="577"/>
      <c r="SK22" s="577"/>
      <c r="SL22" s="577"/>
      <c r="SM22" s="577"/>
      <c r="SN22" s="577"/>
      <c r="SO22" s="577"/>
      <c r="SP22" s="577"/>
      <c r="SQ22" s="577"/>
      <c r="SR22" s="577"/>
      <c r="SS22" s="577"/>
      <c r="ST22" s="577"/>
      <c r="SU22" s="577"/>
      <c r="SV22" s="577"/>
      <c r="SW22" s="577"/>
      <c r="SX22" s="577"/>
      <c r="SY22" s="577"/>
      <c r="SZ22" s="577"/>
      <c r="TA22" s="577"/>
      <c r="TB22" s="577"/>
      <c r="TC22" s="577"/>
      <c r="TD22" s="577"/>
      <c r="TE22" s="577"/>
      <c r="TF22" s="577"/>
      <c r="TG22" s="577"/>
      <c r="TH22" s="577"/>
      <c r="TI22" s="577"/>
      <c r="TJ22" s="577"/>
      <c r="TK22" s="577"/>
      <c r="TL22" s="577"/>
      <c r="TM22" s="577"/>
      <c r="TN22" s="577"/>
      <c r="TO22" s="577"/>
      <c r="TP22" s="577"/>
      <c r="TQ22" s="577"/>
      <c r="TR22" s="577"/>
      <c r="TS22" s="577"/>
      <c r="TT22" s="577"/>
      <c r="TU22" s="577"/>
      <c r="TV22" s="577"/>
      <c r="TW22" s="577"/>
      <c r="TX22" s="577"/>
      <c r="TY22" s="577"/>
      <c r="TZ22" s="577"/>
      <c r="UA22" s="577"/>
      <c r="UB22" s="577"/>
      <c r="UC22" s="577"/>
      <c r="UD22" s="577"/>
      <c r="UE22" s="577"/>
      <c r="UF22" s="577"/>
      <c r="UG22" s="577"/>
      <c r="UH22" s="577"/>
      <c r="UI22" s="577"/>
      <c r="UJ22" s="577"/>
      <c r="UK22" s="577"/>
      <c r="UL22" s="577"/>
      <c r="UM22" s="577"/>
      <c r="UN22" s="577"/>
      <c r="UO22" s="577"/>
      <c r="UP22" s="577"/>
      <c r="UQ22" s="577"/>
      <c r="UR22" s="577"/>
      <c r="US22" s="577"/>
      <c r="UT22" s="577"/>
      <c r="UU22" s="577"/>
      <c r="UV22" s="577"/>
      <c r="UW22" s="577"/>
      <c r="UX22" s="577"/>
      <c r="UY22" s="577"/>
      <c r="UZ22" s="577"/>
      <c r="VA22" s="577"/>
      <c r="VB22" s="577"/>
      <c r="VC22" s="577"/>
      <c r="VD22" s="577"/>
      <c r="VE22" s="577"/>
      <c r="VF22" s="577"/>
      <c r="VG22" s="577"/>
      <c r="VH22" s="577"/>
      <c r="VI22" s="577"/>
      <c r="VJ22" s="577"/>
      <c r="VK22" s="577"/>
      <c r="VL22" s="577"/>
      <c r="VM22" s="577"/>
      <c r="VN22" s="577"/>
      <c r="VO22" s="577"/>
      <c r="VP22" s="577"/>
      <c r="VQ22" s="577"/>
      <c r="VR22" s="577"/>
      <c r="VS22" s="577"/>
      <c r="VT22" s="577"/>
      <c r="VU22" s="577"/>
      <c r="VV22" s="577"/>
      <c r="VW22" s="577"/>
      <c r="VX22" s="577"/>
      <c r="VY22" s="577"/>
      <c r="VZ22" s="577"/>
      <c r="WA22" s="577"/>
      <c r="WB22" s="577"/>
      <c r="WC22" s="577"/>
      <c r="WD22" s="577"/>
      <c r="WE22" s="577"/>
      <c r="WF22" s="577"/>
      <c r="WG22" s="577"/>
      <c r="WH22" s="577"/>
      <c r="WI22" s="577"/>
      <c r="WJ22" s="577"/>
      <c r="WK22" s="577"/>
      <c r="WL22" s="577"/>
      <c r="WM22" s="577"/>
      <c r="WN22" s="577"/>
      <c r="WO22" s="577"/>
      <c r="WP22" s="577"/>
      <c r="WQ22" s="577"/>
      <c r="WR22" s="577"/>
      <c r="WS22" s="577"/>
      <c r="WT22" s="577"/>
      <c r="WU22" s="577"/>
      <c r="WV22" s="577"/>
      <c r="WW22" s="577"/>
      <c r="WX22" s="577"/>
      <c r="WY22" s="577"/>
      <c r="WZ22" s="577"/>
      <c r="XA22" s="577"/>
      <c r="XB22" s="577"/>
      <c r="XC22" s="577"/>
      <c r="XD22" s="577"/>
      <c r="XE22" s="577"/>
      <c r="XF22" s="577"/>
      <c r="XG22" s="577"/>
      <c r="XH22" s="577"/>
      <c r="XI22" s="577"/>
      <c r="XJ22" s="577"/>
      <c r="XK22" s="577"/>
      <c r="XL22" s="577"/>
      <c r="XM22" s="577"/>
      <c r="XN22" s="577"/>
      <c r="XO22" s="577"/>
      <c r="XP22" s="577"/>
      <c r="XQ22" s="577"/>
      <c r="XR22" s="577"/>
      <c r="XS22" s="577"/>
      <c r="XT22" s="577"/>
      <c r="XU22" s="577"/>
      <c r="XV22" s="577"/>
      <c r="XW22" s="577"/>
      <c r="XX22" s="577"/>
      <c r="XY22" s="577"/>
      <c r="XZ22" s="577"/>
      <c r="YA22" s="577"/>
      <c r="YB22" s="577"/>
      <c r="YC22" s="577"/>
      <c r="YD22" s="577"/>
      <c r="YE22" s="577"/>
    </row>
    <row r="23" spans="1:655" s="544" customFormat="1" ht="13.8" x14ac:dyDescent="0.25">
      <c r="A23" s="646"/>
      <c r="B23" s="621" t="s">
        <v>583</v>
      </c>
      <c r="C23" s="704"/>
      <c r="D23" s="705"/>
      <c r="E23" s="705"/>
      <c r="F23" s="705"/>
      <c r="G23" s="705"/>
      <c r="H23" s="705"/>
      <c r="I23" s="705"/>
      <c r="J23" s="705"/>
      <c r="K23" s="705"/>
      <c r="L23" s="705"/>
      <c r="M23" s="705"/>
      <c r="N23" s="705"/>
      <c r="O23" s="705"/>
      <c r="P23" s="634">
        <f t="shared" si="6"/>
        <v>0</v>
      </c>
      <c r="Q23" s="705"/>
      <c r="R23" s="705"/>
      <c r="S23" s="705"/>
      <c r="T23" s="705"/>
      <c r="U23" s="705"/>
      <c r="V23" s="705"/>
      <c r="W23" s="705"/>
      <c r="X23" s="705"/>
      <c r="Y23" s="705"/>
      <c r="Z23" s="705"/>
      <c r="AA23" s="705"/>
      <c r="AB23" s="705"/>
      <c r="AC23" s="634">
        <f t="shared" si="7"/>
        <v>0</v>
      </c>
      <c r="AD23" s="705"/>
      <c r="AE23" s="705"/>
      <c r="AF23" s="705"/>
      <c r="AG23" s="705"/>
      <c r="AH23" s="705"/>
      <c r="AI23" s="705"/>
      <c r="AJ23" s="705"/>
      <c r="AK23" s="705"/>
      <c r="AL23" s="705"/>
      <c r="AM23" s="705"/>
      <c r="AN23" s="705"/>
      <c r="AO23" s="705"/>
      <c r="AP23" s="634">
        <f t="shared" si="8"/>
        <v>0</v>
      </c>
      <c r="AR23" s="577"/>
      <c r="AS23" s="577"/>
      <c r="AT23" s="577"/>
      <c r="AU23" s="577"/>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c r="EA23" s="577"/>
      <c r="EB23" s="577"/>
      <c r="EC23" s="577"/>
      <c r="ED23" s="577"/>
      <c r="EE23" s="577"/>
      <c r="EF23" s="577"/>
      <c r="EG23" s="577"/>
      <c r="EH23" s="577"/>
      <c r="EI23" s="577"/>
      <c r="EJ23" s="577"/>
      <c r="EK23" s="577"/>
      <c r="EL23" s="577"/>
      <c r="EM23" s="577"/>
      <c r="EN23" s="577"/>
      <c r="EO23" s="577"/>
      <c r="EP23" s="577"/>
      <c r="EQ23" s="577"/>
      <c r="ER23" s="577"/>
      <c r="ES23" s="577"/>
      <c r="ET23" s="577"/>
      <c r="EU23" s="577"/>
      <c r="EV23" s="577"/>
      <c r="EW23" s="577"/>
      <c r="EX23" s="577"/>
      <c r="EY23" s="577"/>
      <c r="EZ23" s="577"/>
      <c r="FA23" s="577"/>
      <c r="FB23" s="577"/>
      <c r="FC23" s="577"/>
      <c r="FD23" s="577"/>
      <c r="FE23" s="577"/>
      <c r="FF23" s="577"/>
      <c r="FG23" s="577"/>
      <c r="FH23" s="577"/>
      <c r="FI23" s="577"/>
      <c r="FJ23" s="577"/>
      <c r="FK23" s="577"/>
      <c r="FL23" s="577"/>
      <c r="FM23" s="577"/>
      <c r="FN23" s="577"/>
      <c r="FO23" s="577"/>
      <c r="FP23" s="577"/>
      <c r="FQ23" s="577"/>
      <c r="FR23" s="577"/>
      <c r="FS23" s="577"/>
      <c r="FT23" s="577"/>
      <c r="FU23" s="577"/>
      <c r="FV23" s="577"/>
      <c r="FW23" s="577"/>
      <c r="FX23" s="577"/>
      <c r="FY23" s="577"/>
      <c r="FZ23" s="577"/>
      <c r="GA23" s="577"/>
      <c r="GB23" s="577"/>
      <c r="GC23" s="577"/>
      <c r="GD23" s="577"/>
      <c r="GE23" s="577"/>
      <c r="GF23" s="577"/>
      <c r="GG23" s="577"/>
      <c r="GH23" s="577"/>
      <c r="GI23" s="577"/>
      <c r="GJ23" s="577"/>
      <c r="GK23" s="577"/>
      <c r="GL23" s="577"/>
      <c r="GM23" s="577"/>
      <c r="GN23" s="577"/>
      <c r="GO23" s="577"/>
      <c r="GP23" s="577"/>
      <c r="GQ23" s="577"/>
      <c r="GR23" s="577"/>
      <c r="GS23" s="577"/>
      <c r="GT23" s="577"/>
      <c r="GU23" s="577"/>
      <c r="GV23" s="577"/>
      <c r="GW23" s="577"/>
      <c r="GX23" s="577"/>
      <c r="GY23" s="577"/>
      <c r="GZ23" s="577"/>
      <c r="HA23" s="577"/>
      <c r="HB23" s="577"/>
      <c r="HC23" s="577"/>
      <c r="HD23" s="577"/>
      <c r="HE23" s="577"/>
      <c r="HF23" s="577"/>
      <c r="HG23" s="577"/>
      <c r="HH23" s="577"/>
      <c r="HI23" s="577"/>
      <c r="HJ23" s="577"/>
      <c r="HK23" s="577"/>
      <c r="HL23" s="577"/>
      <c r="HM23" s="577"/>
      <c r="HN23" s="577"/>
      <c r="HO23" s="577"/>
      <c r="HP23" s="577"/>
      <c r="HQ23" s="577"/>
      <c r="HR23" s="577"/>
      <c r="HS23" s="577"/>
      <c r="HT23" s="577"/>
      <c r="HU23" s="577"/>
      <c r="HV23" s="577"/>
      <c r="HW23" s="577"/>
      <c r="HX23" s="577"/>
      <c r="HY23" s="577"/>
      <c r="HZ23" s="577"/>
      <c r="IA23" s="577"/>
      <c r="IB23" s="577"/>
      <c r="IC23" s="577"/>
      <c r="ID23" s="577"/>
      <c r="IE23" s="577"/>
      <c r="IF23" s="577"/>
      <c r="IG23" s="577"/>
      <c r="IH23" s="577"/>
      <c r="II23" s="577"/>
      <c r="IJ23" s="577"/>
      <c r="IK23" s="577"/>
      <c r="IL23" s="577"/>
      <c r="IM23" s="577"/>
      <c r="IN23" s="577"/>
      <c r="IO23" s="577"/>
      <c r="IP23" s="577"/>
      <c r="IQ23" s="577"/>
      <c r="IR23" s="577"/>
      <c r="IS23" s="577"/>
      <c r="IT23" s="577"/>
      <c r="IU23" s="577"/>
      <c r="IV23" s="577"/>
      <c r="IW23" s="577"/>
      <c r="IX23" s="577"/>
      <c r="IY23" s="577"/>
      <c r="IZ23" s="577"/>
      <c r="JA23" s="577"/>
      <c r="JB23" s="577"/>
      <c r="JC23" s="577"/>
      <c r="JD23" s="577"/>
      <c r="JE23" s="577"/>
      <c r="JF23" s="577"/>
      <c r="JG23" s="577"/>
      <c r="JH23" s="577"/>
      <c r="JI23" s="577"/>
      <c r="JJ23" s="577"/>
      <c r="JK23" s="577"/>
      <c r="JL23" s="577"/>
      <c r="JM23" s="577"/>
      <c r="JN23" s="577"/>
      <c r="JO23" s="577"/>
      <c r="JP23" s="577"/>
      <c r="JQ23" s="577"/>
      <c r="JR23" s="577"/>
      <c r="JS23" s="577"/>
      <c r="JT23" s="577"/>
      <c r="JU23" s="577"/>
      <c r="JV23" s="577"/>
      <c r="JW23" s="577"/>
      <c r="JX23" s="577"/>
      <c r="JY23" s="577"/>
      <c r="JZ23" s="577"/>
      <c r="KA23" s="577"/>
      <c r="KB23" s="577"/>
      <c r="KC23" s="577"/>
      <c r="KD23" s="577"/>
      <c r="KE23" s="577"/>
      <c r="KF23" s="577"/>
      <c r="KG23" s="577"/>
      <c r="KH23" s="577"/>
      <c r="KI23" s="577"/>
      <c r="KJ23" s="577"/>
      <c r="KK23" s="577"/>
      <c r="KL23" s="577"/>
      <c r="KM23" s="577"/>
      <c r="KN23" s="577"/>
      <c r="KO23" s="577"/>
      <c r="KP23" s="577"/>
      <c r="KQ23" s="577"/>
      <c r="KR23" s="577"/>
      <c r="KS23" s="577"/>
      <c r="KT23" s="577"/>
      <c r="KU23" s="577"/>
      <c r="KV23" s="577"/>
      <c r="KW23" s="577"/>
      <c r="KX23" s="577"/>
      <c r="KY23" s="577"/>
      <c r="KZ23" s="577"/>
      <c r="LA23" s="577"/>
      <c r="LB23" s="577"/>
      <c r="LC23" s="577"/>
      <c r="LD23" s="577"/>
      <c r="LE23" s="577"/>
      <c r="LF23" s="577"/>
      <c r="LG23" s="577"/>
      <c r="LH23" s="577"/>
      <c r="LI23" s="577"/>
      <c r="LJ23" s="577"/>
      <c r="LK23" s="577"/>
      <c r="LL23" s="577"/>
      <c r="LM23" s="577"/>
      <c r="LN23" s="577"/>
      <c r="LO23" s="577"/>
      <c r="LP23" s="577"/>
      <c r="LQ23" s="577"/>
      <c r="LR23" s="577"/>
      <c r="LS23" s="577"/>
      <c r="LT23" s="577"/>
      <c r="LU23" s="577"/>
      <c r="LV23" s="577"/>
      <c r="LW23" s="577"/>
      <c r="LX23" s="577"/>
      <c r="LY23" s="577"/>
      <c r="LZ23" s="577"/>
      <c r="MA23" s="577"/>
      <c r="MB23" s="577"/>
      <c r="MC23" s="577"/>
      <c r="MD23" s="577"/>
      <c r="ME23" s="577"/>
      <c r="MF23" s="577"/>
      <c r="MG23" s="577"/>
      <c r="MH23" s="577"/>
      <c r="MI23" s="577"/>
      <c r="MJ23" s="577"/>
      <c r="MK23" s="577"/>
      <c r="ML23" s="577"/>
      <c r="MM23" s="577"/>
      <c r="MN23" s="577"/>
      <c r="MO23" s="577"/>
      <c r="MP23" s="577"/>
      <c r="MQ23" s="577"/>
      <c r="MR23" s="577"/>
      <c r="MS23" s="577"/>
      <c r="MT23" s="577"/>
      <c r="MU23" s="577"/>
      <c r="MV23" s="577"/>
      <c r="MW23" s="577"/>
      <c r="MX23" s="577"/>
      <c r="MY23" s="577"/>
      <c r="MZ23" s="577"/>
      <c r="NA23" s="577"/>
      <c r="NB23" s="577"/>
      <c r="NC23" s="577"/>
      <c r="ND23" s="577"/>
      <c r="NE23" s="577"/>
      <c r="NF23" s="577"/>
      <c r="NG23" s="577"/>
      <c r="NH23" s="577"/>
      <c r="NI23" s="577"/>
      <c r="NJ23" s="577"/>
      <c r="NK23" s="577"/>
      <c r="NL23" s="577"/>
      <c r="NM23" s="577"/>
      <c r="NN23" s="577"/>
      <c r="NO23" s="577"/>
      <c r="NP23" s="577"/>
      <c r="NQ23" s="577"/>
      <c r="NR23" s="577"/>
      <c r="NS23" s="577"/>
      <c r="NT23" s="577"/>
      <c r="NU23" s="577"/>
      <c r="NV23" s="577"/>
      <c r="NW23" s="577"/>
      <c r="NX23" s="577"/>
      <c r="NY23" s="577"/>
      <c r="NZ23" s="577"/>
      <c r="OA23" s="577"/>
      <c r="OB23" s="577"/>
      <c r="OC23" s="577"/>
      <c r="OD23" s="577"/>
      <c r="OE23" s="577"/>
      <c r="OF23" s="577"/>
      <c r="OG23" s="577"/>
      <c r="OH23" s="577"/>
      <c r="OI23" s="577"/>
      <c r="OJ23" s="577"/>
      <c r="OK23" s="577"/>
      <c r="OL23" s="577"/>
      <c r="OM23" s="577"/>
      <c r="ON23" s="577"/>
      <c r="OO23" s="577"/>
      <c r="OP23" s="577"/>
      <c r="OQ23" s="577"/>
      <c r="OR23" s="577"/>
      <c r="OS23" s="577"/>
      <c r="OT23" s="577"/>
      <c r="OU23" s="577"/>
      <c r="OV23" s="577"/>
      <c r="OW23" s="577"/>
      <c r="OX23" s="577"/>
      <c r="OY23" s="577"/>
      <c r="OZ23" s="577"/>
      <c r="PA23" s="577"/>
      <c r="PB23" s="577"/>
      <c r="PC23" s="577"/>
      <c r="PD23" s="577"/>
      <c r="PE23" s="577"/>
      <c r="PF23" s="577"/>
      <c r="PG23" s="577"/>
      <c r="PH23" s="577"/>
      <c r="PI23" s="577"/>
      <c r="PJ23" s="577"/>
      <c r="PK23" s="577"/>
      <c r="PL23" s="577"/>
      <c r="PM23" s="577"/>
      <c r="PN23" s="577"/>
      <c r="PO23" s="577"/>
      <c r="PP23" s="577"/>
      <c r="PQ23" s="577"/>
      <c r="PR23" s="577"/>
      <c r="PS23" s="577"/>
      <c r="PT23" s="577"/>
      <c r="PU23" s="577"/>
      <c r="PV23" s="577"/>
      <c r="PW23" s="577"/>
      <c r="PX23" s="577"/>
      <c r="PY23" s="577"/>
      <c r="PZ23" s="577"/>
      <c r="QA23" s="577"/>
      <c r="QB23" s="577"/>
      <c r="QC23" s="577"/>
      <c r="QD23" s="577"/>
      <c r="QE23" s="577"/>
      <c r="QF23" s="577"/>
      <c r="QG23" s="577"/>
      <c r="QH23" s="577"/>
      <c r="QI23" s="577"/>
      <c r="QJ23" s="577"/>
      <c r="QK23" s="577"/>
      <c r="QL23" s="577"/>
      <c r="QM23" s="577"/>
      <c r="QN23" s="577"/>
      <c r="QO23" s="577"/>
      <c r="QP23" s="577"/>
      <c r="QQ23" s="577"/>
      <c r="QR23" s="577"/>
      <c r="QS23" s="577"/>
      <c r="QT23" s="577"/>
      <c r="QU23" s="577"/>
      <c r="QV23" s="577"/>
      <c r="QW23" s="577"/>
      <c r="QX23" s="577"/>
      <c r="QY23" s="577"/>
      <c r="QZ23" s="577"/>
      <c r="RA23" s="577"/>
      <c r="RB23" s="577"/>
      <c r="RC23" s="577"/>
      <c r="RD23" s="577"/>
      <c r="RE23" s="577"/>
      <c r="RF23" s="577"/>
      <c r="RG23" s="577"/>
      <c r="RH23" s="577"/>
      <c r="RI23" s="577"/>
      <c r="RJ23" s="577"/>
      <c r="RK23" s="577"/>
      <c r="RL23" s="577"/>
      <c r="RM23" s="577"/>
      <c r="RN23" s="577"/>
      <c r="RO23" s="577"/>
      <c r="RP23" s="577"/>
      <c r="RQ23" s="577"/>
      <c r="RR23" s="577"/>
      <c r="RS23" s="577"/>
      <c r="RT23" s="577"/>
      <c r="RU23" s="577"/>
      <c r="RV23" s="577"/>
      <c r="RW23" s="577"/>
      <c r="RX23" s="577"/>
      <c r="RY23" s="577"/>
      <c r="RZ23" s="577"/>
      <c r="SA23" s="577"/>
      <c r="SB23" s="577"/>
      <c r="SC23" s="577"/>
      <c r="SD23" s="577"/>
      <c r="SE23" s="577"/>
      <c r="SF23" s="577"/>
      <c r="SG23" s="577"/>
      <c r="SH23" s="577"/>
      <c r="SI23" s="577"/>
      <c r="SJ23" s="577"/>
      <c r="SK23" s="577"/>
      <c r="SL23" s="577"/>
      <c r="SM23" s="577"/>
      <c r="SN23" s="577"/>
      <c r="SO23" s="577"/>
      <c r="SP23" s="577"/>
      <c r="SQ23" s="577"/>
      <c r="SR23" s="577"/>
      <c r="SS23" s="577"/>
      <c r="ST23" s="577"/>
      <c r="SU23" s="577"/>
      <c r="SV23" s="577"/>
      <c r="SW23" s="577"/>
      <c r="SX23" s="577"/>
      <c r="SY23" s="577"/>
      <c r="SZ23" s="577"/>
      <c r="TA23" s="577"/>
      <c r="TB23" s="577"/>
      <c r="TC23" s="577"/>
      <c r="TD23" s="577"/>
      <c r="TE23" s="577"/>
      <c r="TF23" s="577"/>
      <c r="TG23" s="577"/>
      <c r="TH23" s="577"/>
      <c r="TI23" s="577"/>
      <c r="TJ23" s="577"/>
      <c r="TK23" s="577"/>
      <c r="TL23" s="577"/>
      <c r="TM23" s="577"/>
      <c r="TN23" s="577"/>
      <c r="TO23" s="577"/>
      <c r="TP23" s="577"/>
      <c r="TQ23" s="577"/>
      <c r="TR23" s="577"/>
      <c r="TS23" s="577"/>
      <c r="TT23" s="577"/>
      <c r="TU23" s="577"/>
      <c r="TV23" s="577"/>
      <c r="TW23" s="577"/>
      <c r="TX23" s="577"/>
      <c r="TY23" s="577"/>
      <c r="TZ23" s="577"/>
      <c r="UA23" s="577"/>
      <c r="UB23" s="577"/>
      <c r="UC23" s="577"/>
      <c r="UD23" s="577"/>
      <c r="UE23" s="577"/>
      <c r="UF23" s="577"/>
      <c r="UG23" s="577"/>
      <c r="UH23" s="577"/>
      <c r="UI23" s="577"/>
      <c r="UJ23" s="577"/>
      <c r="UK23" s="577"/>
      <c r="UL23" s="577"/>
      <c r="UM23" s="577"/>
      <c r="UN23" s="577"/>
      <c r="UO23" s="577"/>
      <c r="UP23" s="577"/>
      <c r="UQ23" s="577"/>
      <c r="UR23" s="577"/>
      <c r="US23" s="577"/>
      <c r="UT23" s="577"/>
      <c r="UU23" s="577"/>
      <c r="UV23" s="577"/>
      <c r="UW23" s="577"/>
      <c r="UX23" s="577"/>
      <c r="UY23" s="577"/>
      <c r="UZ23" s="577"/>
      <c r="VA23" s="577"/>
      <c r="VB23" s="577"/>
      <c r="VC23" s="577"/>
      <c r="VD23" s="577"/>
      <c r="VE23" s="577"/>
      <c r="VF23" s="577"/>
      <c r="VG23" s="577"/>
      <c r="VH23" s="577"/>
      <c r="VI23" s="577"/>
      <c r="VJ23" s="577"/>
      <c r="VK23" s="577"/>
      <c r="VL23" s="577"/>
      <c r="VM23" s="577"/>
      <c r="VN23" s="577"/>
      <c r="VO23" s="577"/>
      <c r="VP23" s="577"/>
      <c r="VQ23" s="577"/>
      <c r="VR23" s="577"/>
      <c r="VS23" s="577"/>
      <c r="VT23" s="577"/>
      <c r="VU23" s="577"/>
      <c r="VV23" s="577"/>
      <c r="VW23" s="577"/>
      <c r="VX23" s="577"/>
      <c r="VY23" s="577"/>
      <c r="VZ23" s="577"/>
      <c r="WA23" s="577"/>
      <c r="WB23" s="577"/>
      <c r="WC23" s="577"/>
      <c r="WD23" s="577"/>
      <c r="WE23" s="577"/>
      <c r="WF23" s="577"/>
      <c r="WG23" s="577"/>
      <c r="WH23" s="577"/>
      <c r="WI23" s="577"/>
      <c r="WJ23" s="577"/>
      <c r="WK23" s="577"/>
      <c r="WL23" s="577"/>
      <c r="WM23" s="577"/>
      <c r="WN23" s="577"/>
      <c r="WO23" s="577"/>
      <c r="WP23" s="577"/>
      <c r="WQ23" s="577"/>
      <c r="WR23" s="577"/>
      <c r="WS23" s="577"/>
      <c r="WT23" s="577"/>
      <c r="WU23" s="577"/>
      <c r="WV23" s="577"/>
      <c r="WW23" s="577"/>
      <c r="WX23" s="577"/>
      <c r="WY23" s="577"/>
      <c r="WZ23" s="577"/>
      <c r="XA23" s="577"/>
      <c r="XB23" s="577"/>
      <c r="XC23" s="577"/>
      <c r="XD23" s="577"/>
      <c r="XE23" s="577"/>
      <c r="XF23" s="577"/>
      <c r="XG23" s="577"/>
      <c r="XH23" s="577"/>
      <c r="XI23" s="577"/>
      <c r="XJ23" s="577"/>
      <c r="XK23" s="577"/>
      <c r="XL23" s="577"/>
      <c r="XM23" s="577"/>
      <c r="XN23" s="577"/>
      <c r="XO23" s="577"/>
      <c r="XP23" s="577"/>
      <c r="XQ23" s="577"/>
      <c r="XR23" s="577"/>
      <c r="XS23" s="577"/>
      <c r="XT23" s="577"/>
      <c r="XU23" s="577"/>
      <c r="XV23" s="577"/>
      <c r="XW23" s="577"/>
      <c r="XX23" s="577"/>
      <c r="XY23" s="577"/>
      <c r="XZ23" s="577"/>
      <c r="YA23" s="577"/>
      <c r="YB23" s="577"/>
      <c r="YC23" s="577"/>
      <c r="YD23" s="577"/>
      <c r="YE23" s="577"/>
    </row>
    <row r="24" spans="1:655" s="544" customFormat="1" ht="13.8" x14ac:dyDescent="0.25">
      <c r="A24" s="646"/>
      <c r="B24" s="621" t="s">
        <v>583</v>
      </c>
      <c r="C24" s="704"/>
      <c r="D24" s="705"/>
      <c r="E24" s="705"/>
      <c r="F24" s="705"/>
      <c r="G24" s="705"/>
      <c r="H24" s="705"/>
      <c r="I24" s="705"/>
      <c r="J24" s="705"/>
      <c r="K24" s="705"/>
      <c r="L24" s="705"/>
      <c r="M24" s="705"/>
      <c r="N24" s="705"/>
      <c r="O24" s="705"/>
      <c r="P24" s="634">
        <f t="shared" si="6"/>
        <v>0</v>
      </c>
      <c r="Q24" s="705"/>
      <c r="R24" s="705"/>
      <c r="S24" s="705"/>
      <c r="T24" s="705"/>
      <c r="U24" s="705"/>
      <c r="V24" s="705"/>
      <c r="W24" s="705"/>
      <c r="X24" s="705"/>
      <c r="Y24" s="705"/>
      <c r="Z24" s="705"/>
      <c r="AA24" s="705"/>
      <c r="AB24" s="705"/>
      <c r="AC24" s="634">
        <f t="shared" si="7"/>
        <v>0</v>
      </c>
      <c r="AD24" s="705"/>
      <c r="AE24" s="705"/>
      <c r="AF24" s="705"/>
      <c r="AG24" s="705"/>
      <c r="AH24" s="705"/>
      <c r="AI24" s="705"/>
      <c r="AJ24" s="705"/>
      <c r="AK24" s="705"/>
      <c r="AL24" s="705"/>
      <c r="AM24" s="705"/>
      <c r="AN24" s="705"/>
      <c r="AO24" s="705"/>
      <c r="AP24" s="634">
        <f t="shared" si="8"/>
        <v>0</v>
      </c>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c r="EN24" s="577"/>
      <c r="EO24" s="577"/>
      <c r="EP24" s="577"/>
      <c r="EQ24" s="577"/>
      <c r="ER24" s="577"/>
      <c r="ES24" s="577"/>
      <c r="ET24" s="577"/>
      <c r="EU24" s="577"/>
      <c r="EV24" s="577"/>
      <c r="EW24" s="577"/>
      <c r="EX24" s="577"/>
      <c r="EY24" s="577"/>
      <c r="EZ24" s="577"/>
      <c r="FA24" s="577"/>
      <c r="FB24" s="577"/>
      <c r="FC24" s="577"/>
      <c r="FD24" s="577"/>
      <c r="FE24" s="577"/>
      <c r="FF24" s="577"/>
      <c r="FG24" s="577"/>
      <c r="FH24" s="577"/>
      <c r="FI24" s="577"/>
      <c r="FJ24" s="577"/>
      <c r="FK24" s="577"/>
      <c r="FL24" s="577"/>
      <c r="FM24" s="577"/>
      <c r="FN24" s="577"/>
      <c r="FO24" s="577"/>
      <c r="FP24" s="577"/>
      <c r="FQ24" s="577"/>
      <c r="FR24" s="577"/>
      <c r="FS24" s="577"/>
      <c r="FT24" s="577"/>
      <c r="FU24" s="577"/>
      <c r="FV24" s="577"/>
      <c r="FW24" s="577"/>
      <c r="FX24" s="577"/>
      <c r="FY24" s="577"/>
      <c r="FZ24" s="577"/>
      <c r="GA24" s="577"/>
      <c r="GB24" s="577"/>
      <c r="GC24" s="577"/>
      <c r="GD24" s="577"/>
      <c r="GE24" s="577"/>
      <c r="GF24" s="577"/>
      <c r="GG24" s="577"/>
      <c r="GH24" s="577"/>
      <c r="GI24" s="577"/>
      <c r="GJ24" s="577"/>
      <c r="GK24" s="577"/>
      <c r="GL24" s="577"/>
      <c r="GM24" s="577"/>
      <c r="GN24" s="577"/>
      <c r="GO24" s="577"/>
      <c r="GP24" s="577"/>
      <c r="GQ24" s="577"/>
      <c r="GR24" s="577"/>
      <c r="GS24" s="577"/>
      <c r="GT24" s="577"/>
      <c r="GU24" s="577"/>
      <c r="GV24" s="577"/>
      <c r="GW24" s="577"/>
      <c r="GX24" s="577"/>
      <c r="GY24" s="577"/>
      <c r="GZ24" s="577"/>
      <c r="HA24" s="577"/>
      <c r="HB24" s="577"/>
      <c r="HC24" s="577"/>
      <c r="HD24" s="577"/>
      <c r="HE24" s="577"/>
      <c r="HF24" s="577"/>
      <c r="HG24" s="577"/>
      <c r="HH24" s="577"/>
      <c r="HI24" s="577"/>
      <c r="HJ24" s="577"/>
      <c r="HK24" s="577"/>
      <c r="HL24" s="577"/>
      <c r="HM24" s="577"/>
      <c r="HN24" s="577"/>
      <c r="HO24" s="577"/>
      <c r="HP24" s="577"/>
      <c r="HQ24" s="577"/>
      <c r="HR24" s="577"/>
      <c r="HS24" s="577"/>
      <c r="HT24" s="577"/>
      <c r="HU24" s="577"/>
      <c r="HV24" s="577"/>
      <c r="HW24" s="577"/>
      <c r="HX24" s="577"/>
      <c r="HY24" s="577"/>
      <c r="HZ24" s="577"/>
      <c r="IA24" s="577"/>
      <c r="IB24" s="577"/>
      <c r="IC24" s="577"/>
      <c r="ID24" s="577"/>
      <c r="IE24" s="577"/>
      <c r="IF24" s="577"/>
      <c r="IG24" s="577"/>
      <c r="IH24" s="577"/>
      <c r="II24" s="577"/>
      <c r="IJ24" s="577"/>
      <c r="IK24" s="577"/>
      <c r="IL24" s="577"/>
      <c r="IM24" s="577"/>
      <c r="IN24" s="577"/>
      <c r="IO24" s="577"/>
      <c r="IP24" s="577"/>
      <c r="IQ24" s="577"/>
      <c r="IR24" s="577"/>
      <c r="IS24" s="577"/>
      <c r="IT24" s="577"/>
      <c r="IU24" s="577"/>
      <c r="IV24" s="577"/>
      <c r="IW24" s="577"/>
      <c r="IX24" s="577"/>
      <c r="IY24" s="577"/>
      <c r="IZ24" s="577"/>
      <c r="JA24" s="577"/>
      <c r="JB24" s="577"/>
      <c r="JC24" s="577"/>
      <c r="JD24" s="577"/>
      <c r="JE24" s="577"/>
      <c r="JF24" s="577"/>
      <c r="JG24" s="577"/>
      <c r="JH24" s="577"/>
      <c r="JI24" s="577"/>
      <c r="JJ24" s="577"/>
      <c r="JK24" s="577"/>
      <c r="JL24" s="577"/>
      <c r="JM24" s="577"/>
      <c r="JN24" s="577"/>
      <c r="JO24" s="577"/>
      <c r="JP24" s="577"/>
      <c r="JQ24" s="577"/>
      <c r="JR24" s="577"/>
      <c r="JS24" s="577"/>
      <c r="JT24" s="577"/>
      <c r="JU24" s="577"/>
      <c r="JV24" s="577"/>
      <c r="JW24" s="577"/>
      <c r="JX24" s="577"/>
      <c r="JY24" s="577"/>
      <c r="JZ24" s="577"/>
      <c r="KA24" s="577"/>
      <c r="KB24" s="577"/>
      <c r="KC24" s="577"/>
      <c r="KD24" s="577"/>
      <c r="KE24" s="577"/>
      <c r="KF24" s="577"/>
      <c r="KG24" s="577"/>
      <c r="KH24" s="577"/>
      <c r="KI24" s="577"/>
      <c r="KJ24" s="577"/>
      <c r="KK24" s="577"/>
      <c r="KL24" s="577"/>
      <c r="KM24" s="577"/>
      <c r="KN24" s="577"/>
      <c r="KO24" s="577"/>
      <c r="KP24" s="577"/>
      <c r="KQ24" s="577"/>
      <c r="KR24" s="577"/>
      <c r="KS24" s="577"/>
      <c r="KT24" s="577"/>
      <c r="KU24" s="577"/>
      <c r="KV24" s="577"/>
      <c r="KW24" s="577"/>
      <c r="KX24" s="577"/>
      <c r="KY24" s="577"/>
      <c r="KZ24" s="577"/>
      <c r="LA24" s="577"/>
      <c r="LB24" s="577"/>
      <c r="LC24" s="577"/>
      <c r="LD24" s="577"/>
      <c r="LE24" s="577"/>
      <c r="LF24" s="577"/>
      <c r="LG24" s="577"/>
      <c r="LH24" s="577"/>
      <c r="LI24" s="577"/>
      <c r="LJ24" s="577"/>
      <c r="LK24" s="577"/>
      <c r="LL24" s="577"/>
      <c r="LM24" s="577"/>
      <c r="LN24" s="577"/>
      <c r="LO24" s="577"/>
      <c r="LP24" s="577"/>
      <c r="LQ24" s="577"/>
      <c r="LR24" s="577"/>
      <c r="LS24" s="577"/>
      <c r="LT24" s="577"/>
      <c r="LU24" s="577"/>
      <c r="LV24" s="577"/>
      <c r="LW24" s="577"/>
      <c r="LX24" s="577"/>
      <c r="LY24" s="577"/>
      <c r="LZ24" s="577"/>
      <c r="MA24" s="577"/>
      <c r="MB24" s="577"/>
      <c r="MC24" s="577"/>
      <c r="MD24" s="577"/>
      <c r="ME24" s="577"/>
      <c r="MF24" s="577"/>
      <c r="MG24" s="577"/>
      <c r="MH24" s="577"/>
      <c r="MI24" s="577"/>
      <c r="MJ24" s="577"/>
      <c r="MK24" s="577"/>
      <c r="ML24" s="577"/>
      <c r="MM24" s="577"/>
      <c r="MN24" s="577"/>
      <c r="MO24" s="577"/>
      <c r="MP24" s="577"/>
      <c r="MQ24" s="577"/>
      <c r="MR24" s="577"/>
      <c r="MS24" s="577"/>
      <c r="MT24" s="577"/>
      <c r="MU24" s="577"/>
      <c r="MV24" s="577"/>
      <c r="MW24" s="577"/>
      <c r="MX24" s="577"/>
      <c r="MY24" s="577"/>
      <c r="MZ24" s="577"/>
      <c r="NA24" s="577"/>
      <c r="NB24" s="577"/>
      <c r="NC24" s="577"/>
      <c r="ND24" s="577"/>
      <c r="NE24" s="577"/>
      <c r="NF24" s="577"/>
      <c r="NG24" s="577"/>
      <c r="NH24" s="577"/>
      <c r="NI24" s="577"/>
      <c r="NJ24" s="577"/>
      <c r="NK24" s="577"/>
      <c r="NL24" s="577"/>
      <c r="NM24" s="577"/>
      <c r="NN24" s="577"/>
      <c r="NO24" s="577"/>
      <c r="NP24" s="577"/>
      <c r="NQ24" s="577"/>
      <c r="NR24" s="577"/>
      <c r="NS24" s="577"/>
      <c r="NT24" s="577"/>
      <c r="NU24" s="577"/>
      <c r="NV24" s="577"/>
      <c r="NW24" s="577"/>
      <c r="NX24" s="577"/>
      <c r="NY24" s="577"/>
      <c r="NZ24" s="577"/>
      <c r="OA24" s="577"/>
      <c r="OB24" s="577"/>
      <c r="OC24" s="577"/>
      <c r="OD24" s="577"/>
      <c r="OE24" s="577"/>
      <c r="OF24" s="577"/>
      <c r="OG24" s="577"/>
      <c r="OH24" s="577"/>
      <c r="OI24" s="577"/>
      <c r="OJ24" s="577"/>
      <c r="OK24" s="577"/>
      <c r="OL24" s="577"/>
      <c r="OM24" s="577"/>
      <c r="ON24" s="577"/>
      <c r="OO24" s="577"/>
      <c r="OP24" s="577"/>
      <c r="OQ24" s="577"/>
      <c r="OR24" s="577"/>
      <c r="OS24" s="577"/>
      <c r="OT24" s="577"/>
      <c r="OU24" s="577"/>
      <c r="OV24" s="577"/>
      <c r="OW24" s="577"/>
      <c r="OX24" s="577"/>
      <c r="OY24" s="577"/>
      <c r="OZ24" s="577"/>
      <c r="PA24" s="577"/>
      <c r="PB24" s="577"/>
      <c r="PC24" s="577"/>
      <c r="PD24" s="577"/>
      <c r="PE24" s="577"/>
      <c r="PF24" s="577"/>
      <c r="PG24" s="577"/>
      <c r="PH24" s="577"/>
      <c r="PI24" s="577"/>
      <c r="PJ24" s="577"/>
      <c r="PK24" s="577"/>
      <c r="PL24" s="577"/>
      <c r="PM24" s="577"/>
      <c r="PN24" s="577"/>
      <c r="PO24" s="577"/>
      <c r="PP24" s="577"/>
      <c r="PQ24" s="577"/>
      <c r="PR24" s="577"/>
      <c r="PS24" s="577"/>
      <c r="PT24" s="577"/>
      <c r="PU24" s="577"/>
      <c r="PV24" s="577"/>
      <c r="PW24" s="577"/>
      <c r="PX24" s="577"/>
      <c r="PY24" s="577"/>
      <c r="PZ24" s="577"/>
      <c r="QA24" s="577"/>
      <c r="QB24" s="577"/>
      <c r="QC24" s="577"/>
      <c r="QD24" s="577"/>
      <c r="QE24" s="577"/>
      <c r="QF24" s="577"/>
      <c r="QG24" s="577"/>
      <c r="QH24" s="577"/>
      <c r="QI24" s="577"/>
      <c r="QJ24" s="577"/>
      <c r="QK24" s="577"/>
      <c r="QL24" s="577"/>
      <c r="QM24" s="577"/>
      <c r="QN24" s="577"/>
      <c r="QO24" s="577"/>
      <c r="QP24" s="577"/>
      <c r="QQ24" s="577"/>
      <c r="QR24" s="577"/>
      <c r="QS24" s="577"/>
      <c r="QT24" s="577"/>
      <c r="QU24" s="577"/>
      <c r="QV24" s="577"/>
      <c r="QW24" s="577"/>
      <c r="QX24" s="577"/>
      <c r="QY24" s="577"/>
      <c r="QZ24" s="577"/>
      <c r="RA24" s="577"/>
      <c r="RB24" s="577"/>
      <c r="RC24" s="577"/>
      <c r="RD24" s="577"/>
      <c r="RE24" s="577"/>
      <c r="RF24" s="577"/>
      <c r="RG24" s="577"/>
      <c r="RH24" s="577"/>
      <c r="RI24" s="577"/>
      <c r="RJ24" s="577"/>
      <c r="RK24" s="577"/>
      <c r="RL24" s="577"/>
      <c r="RM24" s="577"/>
      <c r="RN24" s="577"/>
      <c r="RO24" s="577"/>
      <c r="RP24" s="577"/>
      <c r="RQ24" s="577"/>
      <c r="RR24" s="577"/>
      <c r="RS24" s="577"/>
      <c r="RT24" s="577"/>
      <c r="RU24" s="577"/>
      <c r="RV24" s="577"/>
      <c r="RW24" s="577"/>
      <c r="RX24" s="577"/>
      <c r="RY24" s="577"/>
      <c r="RZ24" s="577"/>
      <c r="SA24" s="577"/>
      <c r="SB24" s="577"/>
      <c r="SC24" s="577"/>
      <c r="SD24" s="577"/>
      <c r="SE24" s="577"/>
      <c r="SF24" s="577"/>
      <c r="SG24" s="577"/>
      <c r="SH24" s="577"/>
      <c r="SI24" s="577"/>
      <c r="SJ24" s="577"/>
      <c r="SK24" s="577"/>
      <c r="SL24" s="577"/>
      <c r="SM24" s="577"/>
      <c r="SN24" s="577"/>
      <c r="SO24" s="577"/>
      <c r="SP24" s="577"/>
      <c r="SQ24" s="577"/>
      <c r="SR24" s="577"/>
      <c r="SS24" s="577"/>
      <c r="ST24" s="577"/>
      <c r="SU24" s="577"/>
      <c r="SV24" s="577"/>
      <c r="SW24" s="577"/>
      <c r="SX24" s="577"/>
      <c r="SY24" s="577"/>
      <c r="SZ24" s="577"/>
      <c r="TA24" s="577"/>
      <c r="TB24" s="577"/>
      <c r="TC24" s="577"/>
      <c r="TD24" s="577"/>
      <c r="TE24" s="577"/>
      <c r="TF24" s="577"/>
      <c r="TG24" s="577"/>
      <c r="TH24" s="577"/>
      <c r="TI24" s="577"/>
      <c r="TJ24" s="577"/>
      <c r="TK24" s="577"/>
      <c r="TL24" s="577"/>
      <c r="TM24" s="577"/>
      <c r="TN24" s="577"/>
      <c r="TO24" s="577"/>
      <c r="TP24" s="577"/>
      <c r="TQ24" s="577"/>
      <c r="TR24" s="577"/>
      <c r="TS24" s="577"/>
      <c r="TT24" s="577"/>
      <c r="TU24" s="577"/>
      <c r="TV24" s="577"/>
      <c r="TW24" s="577"/>
      <c r="TX24" s="577"/>
      <c r="TY24" s="577"/>
      <c r="TZ24" s="577"/>
      <c r="UA24" s="577"/>
      <c r="UB24" s="577"/>
      <c r="UC24" s="577"/>
      <c r="UD24" s="577"/>
      <c r="UE24" s="577"/>
      <c r="UF24" s="577"/>
      <c r="UG24" s="577"/>
      <c r="UH24" s="577"/>
      <c r="UI24" s="577"/>
      <c r="UJ24" s="577"/>
      <c r="UK24" s="577"/>
      <c r="UL24" s="577"/>
      <c r="UM24" s="577"/>
      <c r="UN24" s="577"/>
      <c r="UO24" s="577"/>
      <c r="UP24" s="577"/>
      <c r="UQ24" s="577"/>
      <c r="UR24" s="577"/>
      <c r="US24" s="577"/>
      <c r="UT24" s="577"/>
      <c r="UU24" s="577"/>
      <c r="UV24" s="577"/>
      <c r="UW24" s="577"/>
      <c r="UX24" s="577"/>
      <c r="UY24" s="577"/>
      <c r="UZ24" s="577"/>
      <c r="VA24" s="577"/>
      <c r="VB24" s="577"/>
      <c r="VC24" s="577"/>
      <c r="VD24" s="577"/>
      <c r="VE24" s="577"/>
      <c r="VF24" s="577"/>
      <c r="VG24" s="577"/>
      <c r="VH24" s="577"/>
      <c r="VI24" s="577"/>
      <c r="VJ24" s="577"/>
      <c r="VK24" s="577"/>
      <c r="VL24" s="577"/>
      <c r="VM24" s="577"/>
      <c r="VN24" s="577"/>
      <c r="VO24" s="577"/>
      <c r="VP24" s="577"/>
      <c r="VQ24" s="577"/>
      <c r="VR24" s="577"/>
      <c r="VS24" s="577"/>
      <c r="VT24" s="577"/>
      <c r="VU24" s="577"/>
      <c r="VV24" s="577"/>
      <c r="VW24" s="577"/>
      <c r="VX24" s="577"/>
      <c r="VY24" s="577"/>
      <c r="VZ24" s="577"/>
      <c r="WA24" s="577"/>
      <c r="WB24" s="577"/>
      <c r="WC24" s="577"/>
      <c r="WD24" s="577"/>
      <c r="WE24" s="577"/>
      <c r="WF24" s="577"/>
      <c r="WG24" s="577"/>
      <c r="WH24" s="577"/>
      <c r="WI24" s="577"/>
      <c r="WJ24" s="577"/>
      <c r="WK24" s="577"/>
      <c r="WL24" s="577"/>
      <c r="WM24" s="577"/>
      <c r="WN24" s="577"/>
      <c r="WO24" s="577"/>
      <c r="WP24" s="577"/>
      <c r="WQ24" s="577"/>
      <c r="WR24" s="577"/>
      <c r="WS24" s="577"/>
      <c r="WT24" s="577"/>
      <c r="WU24" s="577"/>
      <c r="WV24" s="577"/>
      <c r="WW24" s="577"/>
      <c r="WX24" s="577"/>
      <c r="WY24" s="577"/>
      <c r="WZ24" s="577"/>
      <c r="XA24" s="577"/>
      <c r="XB24" s="577"/>
      <c r="XC24" s="577"/>
      <c r="XD24" s="577"/>
      <c r="XE24" s="577"/>
      <c r="XF24" s="577"/>
      <c r="XG24" s="577"/>
      <c r="XH24" s="577"/>
      <c r="XI24" s="577"/>
      <c r="XJ24" s="577"/>
      <c r="XK24" s="577"/>
      <c r="XL24" s="577"/>
      <c r="XM24" s="577"/>
      <c r="XN24" s="577"/>
      <c r="XO24" s="577"/>
      <c r="XP24" s="577"/>
      <c r="XQ24" s="577"/>
      <c r="XR24" s="577"/>
      <c r="XS24" s="577"/>
      <c r="XT24" s="577"/>
      <c r="XU24" s="577"/>
      <c r="XV24" s="577"/>
      <c r="XW24" s="577"/>
      <c r="XX24" s="577"/>
      <c r="XY24" s="577"/>
      <c r="XZ24" s="577"/>
      <c r="YA24" s="577"/>
      <c r="YB24" s="577"/>
      <c r="YC24" s="577"/>
      <c r="YD24" s="577"/>
      <c r="YE24" s="577"/>
    </row>
    <row r="25" spans="1:655" s="544" customFormat="1" ht="13.8" x14ac:dyDescent="0.25">
      <c r="A25" s="646"/>
      <c r="B25" s="621" t="s">
        <v>583</v>
      </c>
      <c r="C25" s="704"/>
      <c r="D25" s="705"/>
      <c r="E25" s="705"/>
      <c r="F25" s="705"/>
      <c r="G25" s="705"/>
      <c r="H25" s="705"/>
      <c r="I25" s="705"/>
      <c r="J25" s="705"/>
      <c r="K25" s="705"/>
      <c r="L25" s="705"/>
      <c r="M25" s="705"/>
      <c r="N25" s="705"/>
      <c r="O25" s="705"/>
      <c r="P25" s="634">
        <f t="shared" si="6"/>
        <v>0</v>
      </c>
      <c r="Q25" s="705"/>
      <c r="R25" s="705"/>
      <c r="S25" s="705"/>
      <c r="T25" s="705"/>
      <c r="U25" s="705"/>
      <c r="V25" s="705"/>
      <c r="W25" s="705"/>
      <c r="X25" s="705"/>
      <c r="Y25" s="705"/>
      <c r="Z25" s="705"/>
      <c r="AA25" s="705"/>
      <c r="AB25" s="705"/>
      <c r="AC25" s="634">
        <f t="shared" si="7"/>
        <v>0</v>
      </c>
      <c r="AD25" s="705"/>
      <c r="AE25" s="705"/>
      <c r="AF25" s="705"/>
      <c r="AG25" s="705"/>
      <c r="AH25" s="705"/>
      <c r="AI25" s="705"/>
      <c r="AJ25" s="705"/>
      <c r="AK25" s="705"/>
      <c r="AL25" s="705"/>
      <c r="AM25" s="705"/>
      <c r="AN25" s="705"/>
      <c r="AO25" s="705"/>
      <c r="AP25" s="634">
        <f t="shared" si="8"/>
        <v>0</v>
      </c>
      <c r="AR25" s="577"/>
      <c r="AS25" s="577"/>
      <c r="AT25" s="577"/>
      <c r="AU25" s="577"/>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c r="EA25" s="577"/>
      <c r="EB25" s="577"/>
      <c r="EC25" s="577"/>
      <c r="ED25" s="577"/>
      <c r="EE25" s="577"/>
      <c r="EF25" s="577"/>
      <c r="EG25" s="577"/>
      <c r="EH25" s="577"/>
      <c r="EI25" s="577"/>
      <c r="EJ25" s="577"/>
      <c r="EK25" s="577"/>
      <c r="EL25" s="577"/>
      <c r="EM25" s="577"/>
      <c r="EN25" s="577"/>
      <c r="EO25" s="577"/>
      <c r="EP25" s="577"/>
      <c r="EQ25" s="577"/>
      <c r="ER25" s="577"/>
      <c r="ES25" s="577"/>
      <c r="ET25" s="577"/>
      <c r="EU25" s="577"/>
      <c r="EV25" s="577"/>
      <c r="EW25" s="577"/>
      <c r="EX25" s="577"/>
      <c r="EY25" s="577"/>
      <c r="EZ25" s="577"/>
      <c r="FA25" s="577"/>
      <c r="FB25" s="577"/>
      <c r="FC25" s="577"/>
      <c r="FD25" s="577"/>
      <c r="FE25" s="577"/>
      <c r="FF25" s="577"/>
      <c r="FG25" s="577"/>
      <c r="FH25" s="577"/>
      <c r="FI25" s="577"/>
      <c r="FJ25" s="577"/>
      <c r="FK25" s="577"/>
      <c r="FL25" s="577"/>
      <c r="FM25" s="577"/>
      <c r="FN25" s="577"/>
      <c r="FO25" s="577"/>
      <c r="FP25" s="577"/>
      <c r="FQ25" s="577"/>
      <c r="FR25" s="577"/>
      <c r="FS25" s="577"/>
      <c r="FT25" s="577"/>
      <c r="FU25" s="577"/>
      <c r="FV25" s="577"/>
      <c r="FW25" s="577"/>
      <c r="FX25" s="577"/>
      <c r="FY25" s="577"/>
      <c r="FZ25" s="577"/>
      <c r="GA25" s="577"/>
      <c r="GB25" s="577"/>
      <c r="GC25" s="577"/>
      <c r="GD25" s="577"/>
      <c r="GE25" s="577"/>
      <c r="GF25" s="577"/>
      <c r="GG25" s="577"/>
      <c r="GH25" s="577"/>
      <c r="GI25" s="577"/>
      <c r="GJ25" s="577"/>
      <c r="GK25" s="577"/>
      <c r="GL25" s="577"/>
      <c r="GM25" s="577"/>
      <c r="GN25" s="577"/>
      <c r="GO25" s="577"/>
      <c r="GP25" s="577"/>
      <c r="GQ25" s="577"/>
      <c r="GR25" s="577"/>
      <c r="GS25" s="577"/>
      <c r="GT25" s="577"/>
      <c r="GU25" s="577"/>
      <c r="GV25" s="577"/>
      <c r="GW25" s="577"/>
      <c r="GX25" s="577"/>
      <c r="GY25" s="577"/>
      <c r="GZ25" s="577"/>
      <c r="HA25" s="577"/>
      <c r="HB25" s="577"/>
      <c r="HC25" s="577"/>
      <c r="HD25" s="577"/>
      <c r="HE25" s="577"/>
      <c r="HF25" s="577"/>
      <c r="HG25" s="577"/>
      <c r="HH25" s="577"/>
      <c r="HI25" s="577"/>
      <c r="HJ25" s="577"/>
      <c r="HK25" s="577"/>
      <c r="HL25" s="577"/>
      <c r="HM25" s="577"/>
      <c r="HN25" s="577"/>
      <c r="HO25" s="577"/>
      <c r="HP25" s="577"/>
      <c r="HQ25" s="577"/>
      <c r="HR25" s="577"/>
      <c r="HS25" s="577"/>
      <c r="HT25" s="577"/>
      <c r="HU25" s="577"/>
      <c r="HV25" s="577"/>
      <c r="HW25" s="577"/>
      <c r="HX25" s="577"/>
      <c r="HY25" s="577"/>
      <c r="HZ25" s="577"/>
      <c r="IA25" s="577"/>
      <c r="IB25" s="577"/>
      <c r="IC25" s="577"/>
      <c r="ID25" s="577"/>
      <c r="IE25" s="577"/>
      <c r="IF25" s="577"/>
      <c r="IG25" s="577"/>
      <c r="IH25" s="577"/>
      <c r="II25" s="577"/>
      <c r="IJ25" s="577"/>
      <c r="IK25" s="577"/>
      <c r="IL25" s="577"/>
      <c r="IM25" s="577"/>
      <c r="IN25" s="577"/>
      <c r="IO25" s="577"/>
      <c r="IP25" s="577"/>
      <c r="IQ25" s="577"/>
      <c r="IR25" s="577"/>
      <c r="IS25" s="577"/>
      <c r="IT25" s="577"/>
      <c r="IU25" s="577"/>
      <c r="IV25" s="577"/>
      <c r="IW25" s="577"/>
      <c r="IX25" s="577"/>
      <c r="IY25" s="577"/>
      <c r="IZ25" s="577"/>
      <c r="JA25" s="577"/>
      <c r="JB25" s="577"/>
      <c r="JC25" s="577"/>
      <c r="JD25" s="577"/>
      <c r="JE25" s="577"/>
      <c r="JF25" s="577"/>
      <c r="JG25" s="577"/>
      <c r="JH25" s="577"/>
      <c r="JI25" s="577"/>
      <c r="JJ25" s="577"/>
      <c r="JK25" s="577"/>
      <c r="JL25" s="577"/>
      <c r="JM25" s="577"/>
      <c r="JN25" s="577"/>
      <c r="JO25" s="577"/>
      <c r="JP25" s="577"/>
      <c r="JQ25" s="577"/>
      <c r="JR25" s="577"/>
      <c r="JS25" s="577"/>
      <c r="JT25" s="577"/>
      <c r="JU25" s="577"/>
      <c r="JV25" s="577"/>
      <c r="JW25" s="577"/>
      <c r="JX25" s="577"/>
      <c r="JY25" s="577"/>
      <c r="JZ25" s="577"/>
      <c r="KA25" s="577"/>
      <c r="KB25" s="577"/>
      <c r="KC25" s="577"/>
      <c r="KD25" s="577"/>
      <c r="KE25" s="577"/>
      <c r="KF25" s="577"/>
      <c r="KG25" s="577"/>
      <c r="KH25" s="577"/>
      <c r="KI25" s="577"/>
      <c r="KJ25" s="577"/>
      <c r="KK25" s="577"/>
      <c r="KL25" s="577"/>
      <c r="KM25" s="577"/>
      <c r="KN25" s="577"/>
      <c r="KO25" s="577"/>
      <c r="KP25" s="577"/>
      <c r="KQ25" s="577"/>
      <c r="KR25" s="577"/>
      <c r="KS25" s="577"/>
      <c r="KT25" s="577"/>
      <c r="KU25" s="577"/>
      <c r="KV25" s="577"/>
      <c r="KW25" s="577"/>
      <c r="KX25" s="577"/>
      <c r="KY25" s="577"/>
      <c r="KZ25" s="577"/>
      <c r="LA25" s="577"/>
      <c r="LB25" s="577"/>
      <c r="LC25" s="577"/>
      <c r="LD25" s="577"/>
      <c r="LE25" s="577"/>
      <c r="LF25" s="577"/>
      <c r="LG25" s="577"/>
      <c r="LH25" s="577"/>
      <c r="LI25" s="577"/>
      <c r="LJ25" s="577"/>
      <c r="LK25" s="577"/>
      <c r="LL25" s="577"/>
      <c r="LM25" s="577"/>
      <c r="LN25" s="577"/>
      <c r="LO25" s="577"/>
      <c r="LP25" s="577"/>
      <c r="LQ25" s="577"/>
      <c r="LR25" s="577"/>
      <c r="LS25" s="577"/>
      <c r="LT25" s="577"/>
      <c r="LU25" s="577"/>
      <c r="LV25" s="577"/>
      <c r="LW25" s="577"/>
      <c r="LX25" s="577"/>
      <c r="LY25" s="577"/>
      <c r="LZ25" s="577"/>
      <c r="MA25" s="577"/>
      <c r="MB25" s="577"/>
      <c r="MC25" s="577"/>
      <c r="MD25" s="577"/>
      <c r="ME25" s="577"/>
      <c r="MF25" s="577"/>
      <c r="MG25" s="577"/>
      <c r="MH25" s="577"/>
      <c r="MI25" s="577"/>
      <c r="MJ25" s="577"/>
      <c r="MK25" s="577"/>
      <c r="ML25" s="577"/>
      <c r="MM25" s="577"/>
      <c r="MN25" s="577"/>
      <c r="MO25" s="577"/>
      <c r="MP25" s="577"/>
      <c r="MQ25" s="577"/>
      <c r="MR25" s="577"/>
      <c r="MS25" s="577"/>
      <c r="MT25" s="577"/>
      <c r="MU25" s="577"/>
      <c r="MV25" s="577"/>
      <c r="MW25" s="577"/>
      <c r="MX25" s="577"/>
      <c r="MY25" s="577"/>
      <c r="MZ25" s="577"/>
      <c r="NA25" s="577"/>
      <c r="NB25" s="577"/>
      <c r="NC25" s="577"/>
      <c r="ND25" s="577"/>
      <c r="NE25" s="577"/>
      <c r="NF25" s="577"/>
      <c r="NG25" s="577"/>
      <c r="NH25" s="577"/>
      <c r="NI25" s="577"/>
      <c r="NJ25" s="577"/>
      <c r="NK25" s="577"/>
      <c r="NL25" s="577"/>
      <c r="NM25" s="577"/>
      <c r="NN25" s="577"/>
      <c r="NO25" s="577"/>
      <c r="NP25" s="577"/>
      <c r="NQ25" s="577"/>
      <c r="NR25" s="577"/>
      <c r="NS25" s="577"/>
      <c r="NT25" s="577"/>
      <c r="NU25" s="577"/>
      <c r="NV25" s="577"/>
      <c r="NW25" s="577"/>
      <c r="NX25" s="577"/>
      <c r="NY25" s="577"/>
      <c r="NZ25" s="577"/>
      <c r="OA25" s="577"/>
      <c r="OB25" s="577"/>
      <c r="OC25" s="577"/>
      <c r="OD25" s="577"/>
      <c r="OE25" s="577"/>
      <c r="OF25" s="577"/>
      <c r="OG25" s="577"/>
      <c r="OH25" s="577"/>
      <c r="OI25" s="577"/>
      <c r="OJ25" s="577"/>
      <c r="OK25" s="577"/>
      <c r="OL25" s="577"/>
      <c r="OM25" s="577"/>
      <c r="ON25" s="577"/>
      <c r="OO25" s="577"/>
      <c r="OP25" s="577"/>
      <c r="OQ25" s="577"/>
      <c r="OR25" s="577"/>
      <c r="OS25" s="577"/>
      <c r="OT25" s="577"/>
      <c r="OU25" s="577"/>
      <c r="OV25" s="577"/>
      <c r="OW25" s="577"/>
      <c r="OX25" s="577"/>
      <c r="OY25" s="577"/>
      <c r="OZ25" s="577"/>
      <c r="PA25" s="577"/>
      <c r="PB25" s="577"/>
      <c r="PC25" s="577"/>
      <c r="PD25" s="577"/>
      <c r="PE25" s="577"/>
      <c r="PF25" s="577"/>
      <c r="PG25" s="577"/>
      <c r="PH25" s="577"/>
      <c r="PI25" s="577"/>
      <c r="PJ25" s="577"/>
      <c r="PK25" s="577"/>
      <c r="PL25" s="577"/>
      <c r="PM25" s="577"/>
      <c r="PN25" s="577"/>
      <c r="PO25" s="577"/>
      <c r="PP25" s="577"/>
      <c r="PQ25" s="577"/>
      <c r="PR25" s="577"/>
      <c r="PS25" s="577"/>
      <c r="PT25" s="577"/>
      <c r="PU25" s="577"/>
      <c r="PV25" s="577"/>
      <c r="PW25" s="577"/>
      <c r="PX25" s="577"/>
      <c r="PY25" s="577"/>
      <c r="PZ25" s="577"/>
      <c r="QA25" s="577"/>
      <c r="QB25" s="577"/>
      <c r="QC25" s="577"/>
      <c r="QD25" s="577"/>
      <c r="QE25" s="577"/>
      <c r="QF25" s="577"/>
      <c r="QG25" s="577"/>
      <c r="QH25" s="577"/>
      <c r="QI25" s="577"/>
      <c r="QJ25" s="577"/>
      <c r="QK25" s="577"/>
      <c r="QL25" s="577"/>
      <c r="QM25" s="577"/>
      <c r="QN25" s="577"/>
      <c r="QO25" s="577"/>
      <c r="QP25" s="577"/>
      <c r="QQ25" s="577"/>
      <c r="QR25" s="577"/>
      <c r="QS25" s="577"/>
      <c r="QT25" s="577"/>
      <c r="QU25" s="577"/>
      <c r="QV25" s="577"/>
      <c r="QW25" s="577"/>
      <c r="QX25" s="577"/>
      <c r="QY25" s="577"/>
      <c r="QZ25" s="577"/>
      <c r="RA25" s="577"/>
      <c r="RB25" s="577"/>
      <c r="RC25" s="577"/>
      <c r="RD25" s="577"/>
      <c r="RE25" s="577"/>
      <c r="RF25" s="577"/>
      <c r="RG25" s="577"/>
      <c r="RH25" s="577"/>
      <c r="RI25" s="577"/>
      <c r="RJ25" s="577"/>
      <c r="RK25" s="577"/>
      <c r="RL25" s="577"/>
      <c r="RM25" s="577"/>
      <c r="RN25" s="577"/>
      <c r="RO25" s="577"/>
      <c r="RP25" s="577"/>
      <c r="RQ25" s="577"/>
      <c r="RR25" s="577"/>
      <c r="RS25" s="577"/>
      <c r="RT25" s="577"/>
      <c r="RU25" s="577"/>
      <c r="RV25" s="577"/>
      <c r="RW25" s="577"/>
      <c r="RX25" s="577"/>
      <c r="RY25" s="577"/>
      <c r="RZ25" s="577"/>
      <c r="SA25" s="577"/>
      <c r="SB25" s="577"/>
      <c r="SC25" s="577"/>
      <c r="SD25" s="577"/>
      <c r="SE25" s="577"/>
      <c r="SF25" s="577"/>
      <c r="SG25" s="577"/>
      <c r="SH25" s="577"/>
      <c r="SI25" s="577"/>
      <c r="SJ25" s="577"/>
      <c r="SK25" s="577"/>
      <c r="SL25" s="577"/>
      <c r="SM25" s="577"/>
      <c r="SN25" s="577"/>
      <c r="SO25" s="577"/>
      <c r="SP25" s="577"/>
      <c r="SQ25" s="577"/>
      <c r="SR25" s="577"/>
      <c r="SS25" s="577"/>
      <c r="ST25" s="577"/>
      <c r="SU25" s="577"/>
      <c r="SV25" s="577"/>
      <c r="SW25" s="577"/>
      <c r="SX25" s="577"/>
      <c r="SY25" s="577"/>
      <c r="SZ25" s="577"/>
      <c r="TA25" s="577"/>
      <c r="TB25" s="577"/>
      <c r="TC25" s="577"/>
      <c r="TD25" s="577"/>
      <c r="TE25" s="577"/>
      <c r="TF25" s="577"/>
      <c r="TG25" s="577"/>
      <c r="TH25" s="577"/>
      <c r="TI25" s="577"/>
      <c r="TJ25" s="577"/>
      <c r="TK25" s="577"/>
      <c r="TL25" s="577"/>
      <c r="TM25" s="577"/>
      <c r="TN25" s="577"/>
      <c r="TO25" s="577"/>
      <c r="TP25" s="577"/>
      <c r="TQ25" s="577"/>
      <c r="TR25" s="577"/>
      <c r="TS25" s="577"/>
      <c r="TT25" s="577"/>
      <c r="TU25" s="577"/>
      <c r="TV25" s="577"/>
      <c r="TW25" s="577"/>
      <c r="TX25" s="577"/>
      <c r="TY25" s="577"/>
      <c r="TZ25" s="577"/>
      <c r="UA25" s="577"/>
      <c r="UB25" s="577"/>
      <c r="UC25" s="577"/>
      <c r="UD25" s="577"/>
      <c r="UE25" s="577"/>
      <c r="UF25" s="577"/>
      <c r="UG25" s="577"/>
      <c r="UH25" s="577"/>
      <c r="UI25" s="577"/>
      <c r="UJ25" s="577"/>
      <c r="UK25" s="577"/>
      <c r="UL25" s="577"/>
      <c r="UM25" s="577"/>
      <c r="UN25" s="577"/>
      <c r="UO25" s="577"/>
      <c r="UP25" s="577"/>
      <c r="UQ25" s="577"/>
      <c r="UR25" s="577"/>
      <c r="US25" s="577"/>
      <c r="UT25" s="577"/>
      <c r="UU25" s="577"/>
      <c r="UV25" s="577"/>
      <c r="UW25" s="577"/>
      <c r="UX25" s="577"/>
      <c r="UY25" s="577"/>
      <c r="UZ25" s="577"/>
      <c r="VA25" s="577"/>
      <c r="VB25" s="577"/>
      <c r="VC25" s="577"/>
      <c r="VD25" s="577"/>
      <c r="VE25" s="577"/>
      <c r="VF25" s="577"/>
      <c r="VG25" s="577"/>
      <c r="VH25" s="577"/>
      <c r="VI25" s="577"/>
      <c r="VJ25" s="577"/>
      <c r="VK25" s="577"/>
      <c r="VL25" s="577"/>
      <c r="VM25" s="577"/>
      <c r="VN25" s="577"/>
      <c r="VO25" s="577"/>
      <c r="VP25" s="577"/>
      <c r="VQ25" s="577"/>
      <c r="VR25" s="577"/>
      <c r="VS25" s="577"/>
      <c r="VT25" s="577"/>
      <c r="VU25" s="577"/>
      <c r="VV25" s="577"/>
      <c r="VW25" s="577"/>
      <c r="VX25" s="577"/>
      <c r="VY25" s="577"/>
      <c r="VZ25" s="577"/>
      <c r="WA25" s="577"/>
      <c r="WB25" s="577"/>
      <c r="WC25" s="577"/>
      <c r="WD25" s="577"/>
      <c r="WE25" s="577"/>
      <c r="WF25" s="577"/>
      <c r="WG25" s="577"/>
      <c r="WH25" s="577"/>
      <c r="WI25" s="577"/>
      <c r="WJ25" s="577"/>
      <c r="WK25" s="577"/>
      <c r="WL25" s="577"/>
      <c r="WM25" s="577"/>
      <c r="WN25" s="577"/>
      <c r="WO25" s="577"/>
      <c r="WP25" s="577"/>
      <c r="WQ25" s="577"/>
      <c r="WR25" s="577"/>
      <c r="WS25" s="577"/>
      <c r="WT25" s="577"/>
      <c r="WU25" s="577"/>
      <c r="WV25" s="577"/>
      <c r="WW25" s="577"/>
      <c r="WX25" s="577"/>
      <c r="WY25" s="577"/>
      <c r="WZ25" s="577"/>
      <c r="XA25" s="577"/>
      <c r="XB25" s="577"/>
      <c r="XC25" s="577"/>
      <c r="XD25" s="577"/>
      <c r="XE25" s="577"/>
      <c r="XF25" s="577"/>
      <c r="XG25" s="577"/>
      <c r="XH25" s="577"/>
      <c r="XI25" s="577"/>
      <c r="XJ25" s="577"/>
      <c r="XK25" s="577"/>
      <c r="XL25" s="577"/>
      <c r="XM25" s="577"/>
      <c r="XN25" s="577"/>
      <c r="XO25" s="577"/>
      <c r="XP25" s="577"/>
      <c r="XQ25" s="577"/>
      <c r="XR25" s="577"/>
      <c r="XS25" s="577"/>
      <c r="XT25" s="577"/>
      <c r="XU25" s="577"/>
      <c r="XV25" s="577"/>
      <c r="XW25" s="577"/>
      <c r="XX25" s="577"/>
      <c r="XY25" s="577"/>
      <c r="XZ25" s="577"/>
      <c r="YA25" s="577"/>
      <c r="YB25" s="577"/>
      <c r="YC25" s="577"/>
      <c r="YD25" s="577"/>
      <c r="YE25" s="577"/>
    </row>
    <row r="26" spans="1:655" s="544" customFormat="1" ht="13.8" x14ac:dyDescent="0.25">
      <c r="A26" s="646"/>
      <c r="B26" s="621" t="s">
        <v>583</v>
      </c>
      <c r="C26" s="704"/>
      <c r="D26" s="705"/>
      <c r="E26" s="705"/>
      <c r="F26" s="705"/>
      <c r="G26" s="705"/>
      <c r="H26" s="705"/>
      <c r="I26" s="705"/>
      <c r="J26" s="705"/>
      <c r="K26" s="705"/>
      <c r="L26" s="705"/>
      <c r="M26" s="705"/>
      <c r="N26" s="705"/>
      <c r="O26" s="705"/>
      <c r="P26" s="634">
        <f t="shared" si="6"/>
        <v>0</v>
      </c>
      <c r="Q26" s="705"/>
      <c r="R26" s="705"/>
      <c r="S26" s="705"/>
      <c r="T26" s="705"/>
      <c r="U26" s="705"/>
      <c r="V26" s="705"/>
      <c r="W26" s="705"/>
      <c r="X26" s="705"/>
      <c r="Y26" s="705"/>
      <c r="Z26" s="705"/>
      <c r="AA26" s="705"/>
      <c r="AB26" s="705"/>
      <c r="AC26" s="634">
        <f t="shared" si="7"/>
        <v>0</v>
      </c>
      <c r="AD26" s="705"/>
      <c r="AE26" s="705"/>
      <c r="AF26" s="705"/>
      <c r="AG26" s="705"/>
      <c r="AH26" s="705"/>
      <c r="AI26" s="705"/>
      <c r="AJ26" s="705"/>
      <c r="AK26" s="705"/>
      <c r="AL26" s="705"/>
      <c r="AM26" s="705"/>
      <c r="AN26" s="705"/>
      <c r="AO26" s="705"/>
      <c r="AP26" s="634">
        <f t="shared" si="8"/>
        <v>0</v>
      </c>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c r="EN26" s="577"/>
      <c r="EO26" s="577"/>
      <c r="EP26" s="577"/>
      <c r="EQ26" s="577"/>
      <c r="ER26" s="577"/>
      <c r="ES26" s="577"/>
      <c r="ET26" s="577"/>
      <c r="EU26" s="577"/>
      <c r="EV26" s="577"/>
      <c r="EW26" s="577"/>
      <c r="EX26" s="577"/>
      <c r="EY26" s="577"/>
      <c r="EZ26" s="577"/>
      <c r="FA26" s="577"/>
      <c r="FB26" s="577"/>
      <c r="FC26" s="577"/>
      <c r="FD26" s="577"/>
      <c r="FE26" s="577"/>
      <c r="FF26" s="577"/>
      <c r="FG26" s="577"/>
      <c r="FH26" s="577"/>
      <c r="FI26" s="577"/>
      <c r="FJ26" s="577"/>
      <c r="FK26" s="577"/>
      <c r="FL26" s="577"/>
      <c r="FM26" s="577"/>
      <c r="FN26" s="577"/>
      <c r="FO26" s="577"/>
      <c r="FP26" s="577"/>
      <c r="FQ26" s="577"/>
      <c r="FR26" s="577"/>
      <c r="FS26" s="577"/>
      <c r="FT26" s="577"/>
      <c r="FU26" s="577"/>
      <c r="FV26" s="577"/>
      <c r="FW26" s="577"/>
      <c r="FX26" s="577"/>
      <c r="FY26" s="577"/>
      <c r="FZ26" s="577"/>
      <c r="GA26" s="577"/>
      <c r="GB26" s="577"/>
      <c r="GC26" s="577"/>
      <c r="GD26" s="577"/>
      <c r="GE26" s="577"/>
      <c r="GF26" s="577"/>
      <c r="GG26" s="577"/>
      <c r="GH26" s="577"/>
      <c r="GI26" s="577"/>
      <c r="GJ26" s="577"/>
      <c r="GK26" s="577"/>
      <c r="GL26" s="577"/>
      <c r="GM26" s="577"/>
      <c r="GN26" s="577"/>
      <c r="GO26" s="577"/>
      <c r="GP26" s="577"/>
      <c r="GQ26" s="577"/>
      <c r="GR26" s="577"/>
      <c r="GS26" s="577"/>
      <c r="GT26" s="577"/>
      <c r="GU26" s="577"/>
      <c r="GV26" s="577"/>
      <c r="GW26" s="577"/>
      <c r="GX26" s="577"/>
      <c r="GY26" s="577"/>
      <c r="GZ26" s="577"/>
      <c r="HA26" s="577"/>
      <c r="HB26" s="577"/>
      <c r="HC26" s="577"/>
      <c r="HD26" s="577"/>
      <c r="HE26" s="577"/>
      <c r="HF26" s="577"/>
      <c r="HG26" s="577"/>
      <c r="HH26" s="577"/>
      <c r="HI26" s="577"/>
      <c r="HJ26" s="577"/>
      <c r="HK26" s="577"/>
      <c r="HL26" s="577"/>
      <c r="HM26" s="577"/>
      <c r="HN26" s="577"/>
      <c r="HO26" s="577"/>
      <c r="HP26" s="577"/>
      <c r="HQ26" s="577"/>
      <c r="HR26" s="577"/>
      <c r="HS26" s="577"/>
      <c r="HT26" s="577"/>
      <c r="HU26" s="577"/>
      <c r="HV26" s="577"/>
      <c r="HW26" s="577"/>
      <c r="HX26" s="577"/>
      <c r="HY26" s="577"/>
      <c r="HZ26" s="577"/>
      <c r="IA26" s="577"/>
      <c r="IB26" s="577"/>
      <c r="IC26" s="577"/>
      <c r="ID26" s="577"/>
      <c r="IE26" s="577"/>
      <c r="IF26" s="577"/>
      <c r="IG26" s="577"/>
      <c r="IH26" s="577"/>
      <c r="II26" s="577"/>
      <c r="IJ26" s="577"/>
      <c r="IK26" s="577"/>
      <c r="IL26" s="577"/>
      <c r="IM26" s="577"/>
      <c r="IN26" s="577"/>
      <c r="IO26" s="577"/>
      <c r="IP26" s="577"/>
      <c r="IQ26" s="577"/>
      <c r="IR26" s="577"/>
      <c r="IS26" s="577"/>
      <c r="IT26" s="577"/>
      <c r="IU26" s="577"/>
      <c r="IV26" s="577"/>
      <c r="IW26" s="577"/>
      <c r="IX26" s="577"/>
      <c r="IY26" s="577"/>
      <c r="IZ26" s="577"/>
      <c r="JA26" s="577"/>
      <c r="JB26" s="577"/>
      <c r="JC26" s="577"/>
      <c r="JD26" s="577"/>
      <c r="JE26" s="577"/>
      <c r="JF26" s="577"/>
      <c r="JG26" s="577"/>
      <c r="JH26" s="577"/>
      <c r="JI26" s="577"/>
      <c r="JJ26" s="577"/>
      <c r="JK26" s="577"/>
      <c r="JL26" s="577"/>
      <c r="JM26" s="577"/>
      <c r="JN26" s="577"/>
      <c r="JO26" s="577"/>
      <c r="JP26" s="577"/>
      <c r="JQ26" s="577"/>
      <c r="JR26" s="577"/>
      <c r="JS26" s="577"/>
      <c r="JT26" s="577"/>
      <c r="JU26" s="577"/>
      <c r="JV26" s="577"/>
      <c r="JW26" s="577"/>
      <c r="JX26" s="577"/>
      <c r="JY26" s="577"/>
      <c r="JZ26" s="577"/>
      <c r="KA26" s="577"/>
      <c r="KB26" s="577"/>
      <c r="KC26" s="577"/>
      <c r="KD26" s="577"/>
      <c r="KE26" s="577"/>
      <c r="KF26" s="577"/>
      <c r="KG26" s="577"/>
      <c r="KH26" s="577"/>
      <c r="KI26" s="577"/>
      <c r="KJ26" s="577"/>
      <c r="KK26" s="577"/>
      <c r="KL26" s="577"/>
      <c r="KM26" s="577"/>
      <c r="KN26" s="577"/>
      <c r="KO26" s="577"/>
      <c r="KP26" s="577"/>
      <c r="KQ26" s="577"/>
      <c r="KR26" s="577"/>
      <c r="KS26" s="577"/>
      <c r="KT26" s="577"/>
      <c r="KU26" s="577"/>
      <c r="KV26" s="577"/>
      <c r="KW26" s="577"/>
      <c r="KX26" s="577"/>
      <c r="KY26" s="577"/>
      <c r="KZ26" s="577"/>
      <c r="LA26" s="577"/>
      <c r="LB26" s="577"/>
      <c r="LC26" s="577"/>
      <c r="LD26" s="577"/>
      <c r="LE26" s="577"/>
      <c r="LF26" s="577"/>
      <c r="LG26" s="577"/>
      <c r="LH26" s="577"/>
      <c r="LI26" s="577"/>
      <c r="LJ26" s="577"/>
      <c r="LK26" s="577"/>
      <c r="LL26" s="577"/>
      <c r="LM26" s="577"/>
      <c r="LN26" s="577"/>
      <c r="LO26" s="577"/>
      <c r="LP26" s="577"/>
      <c r="LQ26" s="577"/>
      <c r="LR26" s="577"/>
      <c r="LS26" s="577"/>
      <c r="LT26" s="577"/>
      <c r="LU26" s="577"/>
      <c r="LV26" s="577"/>
      <c r="LW26" s="577"/>
      <c r="LX26" s="577"/>
      <c r="LY26" s="577"/>
      <c r="LZ26" s="577"/>
      <c r="MA26" s="577"/>
      <c r="MB26" s="577"/>
      <c r="MC26" s="577"/>
      <c r="MD26" s="577"/>
      <c r="ME26" s="577"/>
      <c r="MF26" s="577"/>
      <c r="MG26" s="577"/>
      <c r="MH26" s="577"/>
      <c r="MI26" s="577"/>
      <c r="MJ26" s="577"/>
      <c r="MK26" s="577"/>
      <c r="ML26" s="577"/>
      <c r="MM26" s="577"/>
      <c r="MN26" s="577"/>
      <c r="MO26" s="577"/>
      <c r="MP26" s="577"/>
      <c r="MQ26" s="577"/>
      <c r="MR26" s="577"/>
      <c r="MS26" s="577"/>
      <c r="MT26" s="577"/>
      <c r="MU26" s="577"/>
      <c r="MV26" s="577"/>
      <c r="MW26" s="577"/>
      <c r="MX26" s="577"/>
      <c r="MY26" s="577"/>
      <c r="MZ26" s="577"/>
      <c r="NA26" s="577"/>
      <c r="NB26" s="577"/>
      <c r="NC26" s="577"/>
      <c r="ND26" s="577"/>
      <c r="NE26" s="577"/>
      <c r="NF26" s="577"/>
      <c r="NG26" s="577"/>
      <c r="NH26" s="577"/>
      <c r="NI26" s="577"/>
      <c r="NJ26" s="577"/>
      <c r="NK26" s="577"/>
      <c r="NL26" s="577"/>
      <c r="NM26" s="577"/>
      <c r="NN26" s="577"/>
      <c r="NO26" s="577"/>
      <c r="NP26" s="577"/>
      <c r="NQ26" s="577"/>
      <c r="NR26" s="577"/>
      <c r="NS26" s="577"/>
      <c r="NT26" s="577"/>
      <c r="NU26" s="577"/>
      <c r="NV26" s="577"/>
      <c r="NW26" s="577"/>
      <c r="NX26" s="577"/>
      <c r="NY26" s="577"/>
      <c r="NZ26" s="577"/>
      <c r="OA26" s="577"/>
      <c r="OB26" s="577"/>
      <c r="OC26" s="577"/>
      <c r="OD26" s="577"/>
      <c r="OE26" s="577"/>
      <c r="OF26" s="577"/>
      <c r="OG26" s="577"/>
      <c r="OH26" s="577"/>
      <c r="OI26" s="577"/>
      <c r="OJ26" s="577"/>
      <c r="OK26" s="577"/>
      <c r="OL26" s="577"/>
      <c r="OM26" s="577"/>
      <c r="ON26" s="577"/>
      <c r="OO26" s="577"/>
      <c r="OP26" s="577"/>
      <c r="OQ26" s="577"/>
      <c r="OR26" s="577"/>
      <c r="OS26" s="577"/>
      <c r="OT26" s="577"/>
      <c r="OU26" s="577"/>
      <c r="OV26" s="577"/>
      <c r="OW26" s="577"/>
      <c r="OX26" s="577"/>
      <c r="OY26" s="577"/>
      <c r="OZ26" s="577"/>
      <c r="PA26" s="577"/>
      <c r="PB26" s="577"/>
      <c r="PC26" s="577"/>
      <c r="PD26" s="577"/>
      <c r="PE26" s="577"/>
      <c r="PF26" s="577"/>
      <c r="PG26" s="577"/>
      <c r="PH26" s="577"/>
      <c r="PI26" s="577"/>
      <c r="PJ26" s="577"/>
      <c r="PK26" s="577"/>
      <c r="PL26" s="577"/>
      <c r="PM26" s="577"/>
      <c r="PN26" s="577"/>
      <c r="PO26" s="577"/>
      <c r="PP26" s="577"/>
      <c r="PQ26" s="577"/>
      <c r="PR26" s="577"/>
      <c r="PS26" s="577"/>
      <c r="PT26" s="577"/>
      <c r="PU26" s="577"/>
      <c r="PV26" s="577"/>
      <c r="PW26" s="577"/>
      <c r="PX26" s="577"/>
      <c r="PY26" s="577"/>
      <c r="PZ26" s="577"/>
      <c r="QA26" s="577"/>
      <c r="QB26" s="577"/>
      <c r="QC26" s="577"/>
      <c r="QD26" s="577"/>
      <c r="QE26" s="577"/>
      <c r="QF26" s="577"/>
      <c r="QG26" s="577"/>
      <c r="QH26" s="577"/>
      <c r="QI26" s="577"/>
      <c r="QJ26" s="577"/>
      <c r="QK26" s="577"/>
      <c r="QL26" s="577"/>
      <c r="QM26" s="577"/>
      <c r="QN26" s="577"/>
      <c r="QO26" s="577"/>
      <c r="QP26" s="577"/>
      <c r="QQ26" s="577"/>
      <c r="QR26" s="577"/>
      <c r="QS26" s="577"/>
      <c r="QT26" s="577"/>
      <c r="QU26" s="577"/>
      <c r="QV26" s="577"/>
      <c r="QW26" s="577"/>
      <c r="QX26" s="577"/>
      <c r="QY26" s="577"/>
      <c r="QZ26" s="577"/>
      <c r="RA26" s="577"/>
      <c r="RB26" s="577"/>
      <c r="RC26" s="577"/>
      <c r="RD26" s="577"/>
      <c r="RE26" s="577"/>
      <c r="RF26" s="577"/>
      <c r="RG26" s="577"/>
      <c r="RH26" s="577"/>
      <c r="RI26" s="577"/>
      <c r="RJ26" s="577"/>
      <c r="RK26" s="577"/>
      <c r="RL26" s="577"/>
      <c r="RM26" s="577"/>
      <c r="RN26" s="577"/>
      <c r="RO26" s="577"/>
      <c r="RP26" s="577"/>
      <c r="RQ26" s="577"/>
      <c r="RR26" s="577"/>
      <c r="RS26" s="577"/>
      <c r="RT26" s="577"/>
      <c r="RU26" s="577"/>
      <c r="RV26" s="577"/>
      <c r="RW26" s="577"/>
      <c r="RX26" s="577"/>
      <c r="RY26" s="577"/>
      <c r="RZ26" s="577"/>
      <c r="SA26" s="577"/>
      <c r="SB26" s="577"/>
      <c r="SC26" s="577"/>
      <c r="SD26" s="577"/>
      <c r="SE26" s="577"/>
      <c r="SF26" s="577"/>
      <c r="SG26" s="577"/>
      <c r="SH26" s="577"/>
      <c r="SI26" s="577"/>
      <c r="SJ26" s="577"/>
      <c r="SK26" s="577"/>
      <c r="SL26" s="577"/>
      <c r="SM26" s="577"/>
      <c r="SN26" s="577"/>
      <c r="SO26" s="577"/>
      <c r="SP26" s="577"/>
      <c r="SQ26" s="577"/>
      <c r="SR26" s="577"/>
      <c r="SS26" s="577"/>
      <c r="ST26" s="577"/>
      <c r="SU26" s="577"/>
      <c r="SV26" s="577"/>
      <c r="SW26" s="577"/>
      <c r="SX26" s="577"/>
      <c r="SY26" s="577"/>
      <c r="SZ26" s="577"/>
      <c r="TA26" s="577"/>
      <c r="TB26" s="577"/>
      <c r="TC26" s="577"/>
      <c r="TD26" s="577"/>
      <c r="TE26" s="577"/>
      <c r="TF26" s="577"/>
      <c r="TG26" s="577"/>
      <c r="TH26" s="577"/>
      <c r="TI26" s="577"/>
      <c r="TJ26" s="577"/>
      <c r="TK26" s="577"/>
      <c r="TL26" s="577"/>
      <c r="TM26" s="577"/>
      <c r="TN26" s="577"/>
      <c r="TO26" s="577"/>
      <c r="TP26" s="577"/>
      <c r="TQ26" s="577"/>
      <c r="TR26" s="577"/>
      <c r="TS26" s="577"/>
      <c r="TT26" s="577"/>
      <c r="TU26" s="577"/>
      <c r="TV26" s="577"/>
      <c r="TW26" s="577"/>
      <c r="TX26" s="577"/>
      <c r="TY26" s="577"/>
      <c r="TZ26" s="577"/>
      <c r="UA26" s="577"/>
      <c r="UB26" s="577"/>
      <c r="UC26" s="577"/>
      <c r="UD26" s="577"/>
      <c r="UE26" s="577"/>
      <c r="UF26" s="577"/>
      <c r="UG26" s="577"/>
      <c r="UH26" s="577"/>
      <c r="UI26" s="577"/>
      <c r="UJ26" s="577"/>
      <c r="UK26" s="577"/>
      <c r="UL26" s="577"/>
      <c r="UM26" s="577"/>
      <c r="UN26" s="577"/>
      <c r="UO26" s="577"/>
      <c r="UP26" s="577"/>
      <c r="UQ26" s="577"/>
      <c r="UR26" s="577"/>
      <c r="US26" s="577"/>
      <c r="UT26" s="577"/>
      <c r="UU26" s="577"/>
      <c r="UV26" s="577"/>
      <c r="UW26" s="577"/>
      <c r="UX26" s="577"/>
      <c r="UY26" s="577"/>
      <c r="UZ26" s="577"/>
      <c r="VA26" s="577"/>
      <c r="VB26" s="577"/>
      <c r="VC26" s="577"/>
      <c r="VD26" s="577"/>
      <c r="VE26" s="577"/>
      <c r="VF26" s="577"/>
      <c r="VG26" s="577"/>
      <c r="VH26" s="577"/>
      <c r="VI26" s="577"/>
      <c r="VJ26" s="577"/>
      <c r="VK26" s="577"/>
      <c r="VL26" s="577"/>
      <c r="VM26" s="577"/>
      <c r="VN26" s="577"/>
      <c r="VO26" s="577"/>
      <c r="VP26" s="577"/>
      <c r="VQ26" s="577"/>
      <c r="VR26" s="577"/>
      <c r="VS26" s="577"/>
      <c r="VT26" s="577"/>
      <c r="VU26" s="577"/>
      <c r="VV26" s="577"/>
      <c r="VW26" s="577"/>
      <c r="VX26" s="577"/>
      <c r="VY26" s="577"/>
      <c r="VZ26" s="577"/>
      <c r="WA26" s="577"/>
      <c r="WB26" s="577"/>
      <c r="WC26" s="577"/>
      <c r="WD26" s="577"/>
      <c r="WE26" s="577"/>
      <c r="WF26" s="577"/>
      <c r="WG26" s="577"/>
      <c r="WH26" s="577"/>
      <c r="WI26" s="577"/>
      <c r="WJ26" s="577"/>
      <c r="WK26" s="577"/>
      <c r="WL26" s="577"/>
      <c r="WM26" s="577"/>
      <c r="WN26" s="577"/>
      <c r="WO26" s="577"/>
      <c r="WP26" s="577"/>
      <c r="WQ26" s="577"/>
      <c r="WR26" s="577"/>
      <c r="WS26" s="577"/>
      <c r="WT26" s="577"/>
      <c r="WU26" s="577"/>
      <c r="WV26" s="577"/>
      <c r="WW26" s="577"/>
      <c r="WX26" s="577"/>
      <c r="WY26" s="577"/>
      <c r="WZ26" s="577"/>
      <c r="XA26" s="577"/>
      <c r="XB26" s="577"/>
      <c r="XC26" s="577"/>
      <c r="XD26" s="577"/>
      <c r="XE26" s="577"/>
      <c r="XF26" s="577"/>
      <c r="XG26" s="577"/>
      <c r="XH26" s="577"/>
      <c r="XI26" s="577"/>
      <c r="XJ26" s="577"/>
      <c r="XK26" s="577"/>
      <c r="XL26" s="577"/>
      <c r="XM26" s="577"/>
      <c r="XN26" s="577"/>
      <c r="XO26" s="577"/>
      <c r="XP26" s="577"/>
      <c r="XQ26" s="577"/>
      <c r="XR26" s="577"/>
      <c r="XS26" s="577"/>
      <c r="XT26" s="577"/>
      <c r="XU26" s="577"/>
      <c r="XV26" s="577"/>
      <c r="XW26" s="577"/>
      <c r="XX26" s="577"/>
      <c r="XY26" s="577"/>
      <c r="XZ26" s="577"/>
      <c r="YA26" s="577"/>
      <c r="YB26" s="577"/>
      <c r="YC26" s="577"/>
      <c r="YD26" s="577"/>
      <c r="YE26" s="577"/>
    </row>
    <row r="27" spans="1:655" s="544" customFormat="1" ht="13.8" x14ac:dyDescent="0.25">
      <c r="A27" s="725"/>
      <c r="B27" s="726"/>
      <c r="C27" s="727"/>
      <c r="D27" s="728"/>
      <c r="E27" s="728"/>
      <c r="F27" s="728"/>
      <c r="G27" s="728"/>
      <c r="H27" s="728"/>
      <c r="I27" s="728"/>
      <c r="J27" s="728"/>
      <c r="K27" s="728"/>
      <c r="L27" s="728"/>
      <c r="M27" s="728"/>
      <c r="N27" s="728"/>
      <c r="O27" s="728"/>
      <c r="P27" s="729"/>
      <c r="Q27" s="728"/>
      <c r="R27" s="728"/>
      <c r="S27" s="728"/>
      <c r="T27" s="728"/>
      <c r="U27" s="728"/>
      <c r="V27" s="728"/>
      <c r="W27" s="728"/>
      <c r="X27" s="728"/>
      <c r="Y27" s="728"/>
      <c r="Z27" s="728"/>
      <c r="AA27" s="728"/>
      <c r="AB27" s="728"/>
      <c r="AC27" s="729"/>
      <c r="AD27" s="728"/>
      <c r="AE27" s="728"/>
      <c r="AF27" s="728"/>
      <c r="AG27" s="728"/>
      <c r="AH27" s="728"/>
      <c r="AI27" s="728"/>
      <c r="AJ27" s="728"/>
      <c r="AK27" s="728"/>
      <c r="AL27" s="728"/>
      <c r="AM27" s="728"/>
      <c r="AN27" s="728"/>
      <c r="AO27" s="728"/>
      <c r="AP27" s="729"/>
      <c r="AR27" s="577"/>
      <c r="AS27" s="577"/>
      <c r="AT27" s="577"/>
      <c r="AU27" s="577"/>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c r="EA27" s="577"/>
      <c r="EB27" s="577"/>
      <c r="EC27" s="577"/>
      <c r="ED27" s="577"/>
      <c r="EE27" s="577"/>
      <c r="EF27" s="577"/>
      <c r="EG27" s="577"/>
      <c r="EH27" s="577"/>
      <c r="EI27" s="577"/>
      <c r="EJ27" s="577"/>
      <c r="EK27" s="577"/>
      <c r="EL27" s="577"/>
      <c r="EM27" s="577"/>
      <c r="EN27" s="577"/>
      <c r="EO27" s="577"/>
      <c r="EP27" s="577"/>
      <c r="EQ27" s="577"/>
      <c r="ER27" s="577"/>
      <c r="ES27" s="577"/>
      <c r="ET27" s="577"/>
      <c r="EU27" s="577"/>
      <c r="EV27" s="577"/>
      <c r="EW27" s="577"/>
      <c r="EX27" s="577"/>
      <c r="EY27" s="577"/>
      <c r="EZ27" s="577"/>
      <c r="FA27" s="577"/>
      <c r="FB27" s="577"/>
      <c r="FC27" s="577"/>
      <c r="FD27" s="577"/>
      <c r="FE27" s="577"/>
      <c r="FF27" s="577"/>
      <c r="FG27" s="577"/>
      <c r="FH27" s="577"/>
      <c r="FI27" s="577"/>
      <c r="FJ27" s="577"/>
      <c r="FK27" s="577"/>
      <c r="FL27" s="577"/>
      <c r="FM27" s="577"/>
      <c r="FN27" s="577"/>
      <c r="FO27" s="577"/>
      <c r="FP27" s="577"/>
      <c r="FQ27" s="577"/>
      <c r="FR27" s="577"/>
      <c r="FS27" s="577"/>
      <c r="FT27" s="577"/>
      <c r="FU27" s="577"/>
      <c r="FV27" s="577"/>
      <c r="FW27" s="577"/>
      <c r="FX27" s="577"/>
      <c r="FY27" s="577"/>
      <c r="FZ27" s="577"/>
      <c r="GA27" s="577"/>
      <c r="GB27" s="577"/>
      <c r="GC27" s="577"/>
      <c r="GD27" s="577"/>
      <c r="GE27" s="577"/>
      <c r="GF27" s="577"/>
      <c r="GG27" s="577"/>
      <c r="GH27" s="577"/>
      <c r="GI27" s="577"/>
      <c r="GJ27" s="577"/>
      <c r="GK27" s="577"/>
      <c r="GL27" s="577"/>
      <c r="GM27" s="577"/>
      <c r="GN27" s="577"/>
      <c r="GO27" s="577"/>
      <c r="GP27" s="577"/>
      <c r="GQ27" s="577"/>
      <c r="GR27" s="577"/>
      <c r="GS27" s="577"/>
      <c r="GT27" s="577"/>
      <c r="GU27" s="577"/>
      <c r="GV27" s="577"/>
      <c r="GW27" s="577"/>
      <c r="GX27" s="577"/>
      <c r="GY27" s="577"/>
      <c r="GZ27" s="577"/>
      <c r="HA27" s="577"/>
      <c r="HB27" s="577"/>
      <c r="HC27" s="577"/>
      <c r="HD27" s="577"/>
      <c r="HE27" s="577"/>
      <c r="HF27" s="577"/>
      <c r="HG27" s="577"/>
      <c r="HH27" s="577"/>
      <c r="HI27" s="577"/>
      <c r="HJ27" s="577"/>
      <c r="HK27" s="577"/>
      <c r="HL27" s="577"/>
      <c r="HM27" s="577"/>
      <c r="HN27" s="577"/>
      <c r="HO27" s="577"/>
      <c r="HP27" s="577"/>
      <c r="HQ27" s="577"/>
      <c r="HR27" s="577"/>
      <c r="HS27" s="577"/>
      <c r="HT27" s="577"/>
      <c r="HU27" s="577"/>
      <c r="HV27" s="577"/>
      <c r="HW27" s="577"/>
      <c r="HX27" s="577"/>
      <c r="HY27" s="577"/>
      <c r="HZ27" s="577"/>
      <c r="IA27" s="577"/>
      <c r="IB27" s="577"/>
      <c r="IC27" s="577"/>
      <c r="ID27" s="577"/>
      <c r="IE27" s="577"/>
      <c r="IF27" s="577"/>
      <c r="IG27" s="577"/>
      <c r="IH27" s="577"/>
      <c r="II27" s="577"/>
      <c r="IJ27" s="577"/>
      <c r="IK27" s="577"/>
      <c r="IL27" s="577"/>
      <c r="IM27" s="577"/>
      <c r="IN27" s="577"/>
      <c r="IO27" s="577"/>
      <c r="IP27" s="577"/>
      <c r="IQ27" s="577"/>
      <c r="IR27" s="577"/>
      <c r="IS27" s="577"/>
      <c r="IT27" s="577"/>
      <c r="IU27" s="577"/>
      <c r="IV27" s="577"/>
      <c r="IW27" s="577"/>
      <c r="IX27" s="577"/>
      <c r="IY27" s="577"/>
      <c r="IZ27" s="577"/>
      <c r="JA27" s="577"/>
      <c r="JB27" s="577"/>
      <c r="JC27" s="577"/>
      <c r="JD27" s="577"/>
      <c r="JE27" s="577"/>
      <c r="JF27" s="577"/>
      <c r="JG27" s="577"/>
      <c r="JH27" s="577"/>
      <c r="JI27" s="577"/>
      <c r="JJ27" s="577"/>
      <c r="JK27" s="577"/>
      <c r="JL27" s="577"/>
      <c r="JM27" s="577"/>
      <c r="JN27" s="577"/>
      <c r="JO27" s="577"/>
      <c r="JP27" s="577"/>
      <c r="JQ27" s="577"/>
      <c r="JR27" s="577"/>
      <c r="JS27" s="577"/>
      <c r="JT27" s="577"/>
      <c r="JU27" s="577"/>
      <c r="JV27" s="577"/>
      <c r="JW27" s="577"/>
      <c r="JX27" s="577"/>
      <c r="JY27" s="577"/>
      <c r="JZ27" s="577"/>
      <c r="KA27" s="577"/>
      <c r="KB27" s="577"/>
      <c r="KC27" s="577"/>
      <c r="KD27" s="577"/>
      <c r="KE27" s="577"/>
      <c r="KF27" s="577"/>
      <c r="KG27" s="577"/>
      <c r="KH27" s="577"/>
      <c r="KI27" s="577"/>
      <c r="KJ27" s="577"/>
      <c r="KK27" s="577"/>
      <c r="KL27" s="577"/>
      <c r="KM27" s="577"/>
      <c r="KN27" s="577"/>
      <c r="KO27" s="577"/>
      <c r="KP27" s="577"/>
      <c r="KQ27" s="577"/>
      <c r="KR27" s="577"/>
      <c r="KS27" s="577"/>
      <c r="KT27" s="577"/>
      <c r="KU27" s="577"/>
      <c r="KV27" s="577"/>
      <c r="KW27" s="577"/>
      <c r="KX27" s="577"/>
      <c r="KY27" s="577"/>
      <c r="KZ27" s="577"/>
      <c r="LA27" s="577"/>
      <c r="LB27" s="577"/>
      <c r="LC27" s="577"/>
      <c r="LD27" s="577"/>
      <c r="LE27" s="577"/>
      <c r="LF27" s="577"/>
      <c r="LG27" s="577"/>
      <c r="LH27" s="577"/>
      <c r="LI27" s="577"/>
      <c r="LJ27" s="577"/>
      <c r="LK27" s="577"/>
      <c r="LL27" s="577"/>
      <c r="LM27" s="577"/>
      <c r="LN27" s="577"/>
      <c r="LO27" s="577"/>
      <c r="LP27" s="577"/>
      <c r="LQ27" s="577"/>
      <c r="LR27" s="577"/>
      <c r="LS27" s="577"/>
      <c r="LT27" s="577"/>
      <c r="LU27" s="577"/>
      <c r="LV27" s="577"/>
      <c r="LW27" s="577"/>
      <c r="LX27" s="577"/>
      <c r="LY27" s="577"/>
      <c r="LZ27" s="577"/>
      <c r="MA27" s="577"/>
      <c r="MB27" s="577"/>
      <c r="MC27" s="577"/>
      <c r="MD27" s="577"/>
      <c r="ME27" s="577"/>
      <c r="MF27" s="577"/>
      <c r="MG27" s="577"/>
      <c r="MH27" s="577"/>
      <c r="MI27" s="577"/>
      <c r="MJ27" s="577"/>
      <c r="MK27" s="577"/>
      <c r="ML27" s="577"/>
      <c r="MM27" s="577"/>
      <c r="MN27" s="577"/>
      <c r="MO27" s="577"/>
      <c r="MP27" s="577"/>
      <c r="MQ27" s="577"/>
      <c r="MR27" s="577"/>
      <c r="MS27" s="577"/>
      <c r="MT27" s="577"/>
      <c r="MU27" s="577"/>
      <c r="MV27" s="577"/>
      <c r="MW27" s="577"/>
      <c r="MX27" s="577"/>
      <c r="MY27" s="577"/>
      <c r="MZ27" s="577"/>
      <c r="NA27" s="577"/>
      <c r="NB27" s="577"/>
      <c r="NC27" s="577"/>
      <c r="ND27" s="577"/>
      <c r="NE27" s="577"/>
      <c r="NF27" s="577"/>
      <c r="NG27" s="577"/>
      <c r="NH27" s="577"/>
      <c r="NI27" s="577"/>
      <c r="NJ27" s="577"/>
      <c r="NK27" s="577"/>
      <c r="NL27" s="577"/>
      <c r="NM27" s="577"/>
      <c r="NN27" s="577"/>
      <c r="NO27" s="577"/>
      <c r="NP27" s="577"/>
      <c r="NQ27" s="577"/>
      <c r="NR27" s="577"/>
      <c r="NS27" s="577"/>
      <c r="NT27" s="577"/>
      <c r="NU27" s="577"/>
      <c r="NV27" s="577"/>
      <c r="NW27" s="577"/>
      <c r="NX27" s="577"/>
      <c r="NY27" s="577"/>
      <c r="NZ27" s="577"/>
      <c r="OA27" s="577"/>
      <c r="OB27" s="577"/>
      <c r="OC27" s="577"/>
      <c r="OD27" s="577"/>
      <c r="OE27" s="577"/>
      <c r="OF27" s="577"/>
      <c r="OG27" s="577"/>
      <c r="OH27" s="577"/>
      <c r="OI27" s="577"/>
      <c r="OJ27" s="577"/>
      <c r="OK27" s="577"/>
      <c r="OL27" s="577"/>
      <c r="OM27" s="577"/>
      <c r="ON27" s="577"/>
      <c r="OO27" s="577"/>
      <c r="OP27" s="577"/>
      <c r="OQ27" s="577"/>
      <c r="OR27" s="577"/>
      <c r="OS27" s="577"/>
      <c r="OT27" s="577"/>
      <c r="OU27" s="577"/>
      <c r="OV27" s="577"/>
      <c r="OW27" s="577"/>
      <c r="OX27" s="577"/>
      <c r="OY27" s="577"/>
      <c r="OZ27" s="577"/>
      <c r="PA27" s="577"/>
      <c r="PB27" s="577"/>
      <c r="PC27" s="577"/>
      <c r="PD27" s="577"/>
      <c r="PE27" s="577"/>
      <c r="PF27" s="577"/>
      <c r="PG27" s="577"/>
      <c r="PH27" s="577"/>
      <c r="PI27" s="577"/>
      <c r="PJ27" s="577"/>
      <c r="PK27" s="577"/>
      <c r="PL27" s="577"/>
      <c r="PM27" s="577"/>
      <c r="PN27" s="577"/>
      <c r="PO27" s="577"/>
      <c r="PP27" s="577"/>
      <c r="PQ27" s="577"/>
      <c r="PR27" s="577"/>
      <c r="PS27" s="577"/>
      <c r="PT27" s="577"/>
      <c r="PU27" s="577"/>
      <c r="PV27" s="577"/>
      <c r="PW27" s="577"/>
      <c r="PX27" s="577"/>
      <c r="PY27" s="577"/>
      <c r="PZ27" s="577"/>
      <c r="QA27" s="577"/>
      <c r="QB27" s="577"/>
      <c r="QC27" s="577"/>
      <c r="QD27" s="577"/>
      <c r="QE27" s="577"/>
      <c r="QF27" s="577"/>
      <c r="QG27" s="577"/>
      <c r="QH27" s="577"/>
      <c r="QI27" s="577"/>
      <c r="QJ27" s="577"/>
      <c r="QK27" s="577"/>
      <c r="QL27" s="577"/>
      <c r="QM27" s="577"/>
      <c r="QN27" s="577"/>
      <c r="QO27" s="577"/>
      <c r="QP27" s="577"/>
      <c r="QQ27" s="577"/>
      <c r="QR27" s="577"/>
      <c r="QS27" s="577"/>
      <c r="QT27" s="577"/>
      <c r="QU27" s="577"/>
      <c r="QV27" s="577"/>
      <c r="QW27" s="577"/>
      <c r="QX27" s="577"/>
      <c r="QY27" s="577"/>
      <c r="QZ27" s="577"/>
      <c r="RA27" s="577"/>
      <c r="RB27" s="577"/>
      <c r="RC27" s="577"/>
      <c r="RD27" s="577"/>
      <c r="RE27" s="577"/>
      <c r="RF27" s="577"/>
      <c r="RG27" s="577"/>
      <c r="RH27" s="577"/>
      <c r="RI27" s="577"/>
      <c r="RJ27" s="577"/>
      <c r="RK27" s="577"/>
      <c r="RL27" s="577"/>
      <c r="RM27" s="577"/>
      <c r="RN27" s="577"/>
      <c r="RO27" s="577"/>
      <c r="RP27" s="577"/>
      <c r="RQ27" s="577"/>
      <c r="RR27" s="577"/>
      <c r="RS27" s="577"/>
      <c r="RT27" s="577"/>
      <c r="RU27" s="577"/>
      <c r="RV27" s="577"/>
      <c r="RW27" s="577"/>
      <c r="RX27" s="577"/>
      <c r="RY27" s="577"/>
      <c r="RZ27" s="577"/>
      <c r="SA27" s="577"/>
      <c r="SB27" s="577"/>
      <c r="SC27" s="577"/>
      <c r="SD27" s="577"/>
      <c r="SE27" s="577"/>
      <c r="SF27" s="577"/>
      <c r="SG27" s="577"/>
      <c r="SH27" s="577"/>
      <c r="SI27" s="577"/>
      <c r="SJ27" s="577"/>
      <c r="SK27" s="577"/>
      <c r="SL27" s="577"/>
      <c r="SM27" s="577"/>
      <c r="SN27" s="577"/>
      <c r="SO27" s="577"/>
      <c r="SP27" s="577"/>
      <c r="SQ27" s="577"/>
      <c r="SR27" s="577"/>
      <c r="SS27" s="577"/>
      <c r="ST27" s="577"/>
      <c r="SU27" s="577"/>
      <c r="SV27" s="577"/>
      <c r="SW27" s="577"/>
      <c r="SX27" s="577"/>
      <c r="SY27" s="577"/>
      <c r="SZ27" s="577"/>
      <c r="TA27" s="577"/>
      <c r="TB27" s="577"/>
      <c r="TC27" s="577"/>
      <c r="TD27" s="577"/>
      <c r="TE27" s="577"/>
      <c r="TF27" s="577"/>
      <c r="TG27" s="577"/>
      <c r="TH27" s="577"/>
      <c r="TI27" s="577"/>
      <c r="TJ27" s="577"/>
      <c r="TK27" s="577"/>
      <c r="TL27" s="577"/>
      <c r="TM27" s="577"/>
      <c r="TN27" s="577"/>
      <c r="TO27" s="577"/>
      <c r="TP27" s="577"/>
      <c r="TQ27" s="577"/>
      <c r="TR27" s="577"/>
      <c r="TS27" s="577"/>
      <c r="TT27" s="577"/>
      <c r="TU27" s="577"/>
      <c r="TV27" s="577"/>
      <c r="TW27" s="577"/>
      <c r="TX27" s="577"/>
      <c r="TY27" s="577"/>
      <c r="TZ27" s="577"/>
      <c r="UA27" s="577"/>
      <c r="UB27" s="577"/>
      <c r="UC27" s="577"/>
      <c r="UD27" s="577"/>
      <c r="UE27" s="577"/>
      <c r="UF27" s="577"/>
      <c r="UG27" s="577"/>
      <c r="UH27" s="577"/>
      <c r="UI27" s="577"/>
      <c r="UJ27" s="577"/>
      <c r="UK27" s="577"/>
      <c r="UL27" s="577"/>
      <c r="UM27" s="577"/>
      <c r="UN27" s="577"/>
      <c r="UO27" s="577"/>
      <c r="UP27" s="577"/>
      <c r="UQ27" s="577"/>
      <c r="UR27" s="577"/>
      <c r="US27" s="577"/>
      <c r="UT27" s="577"/>
      <c r="UU27" s="577"/>
      <c r="UV27" s="577"/>
      <c r="UW27" s="577"/>
      <c r="UX27" s="577"/>
      <c r="UY27" s="577"/>
      <c r="UZ27" s="577"/>
      <c r="VA27" s="577"/>
      <c r="VB27" s="577"/>
      <c r="VC27" s="577"/>
      <c r="VD27" s="577"/>
      <c r="VE27" s="577"/>
      <c r="VF27" s="577"/>
      <c r="VG27" s="577"/>
      <c r="VH27" s="577"/>
      <c r="VI27" s="577"/>
      <c r="VJ27" s="577"/>
      <c r="VK27" s="577"/>
      <c r="VL27" s="577"/>
      <c r="VM27" s="577"/>
      <c r="VN27" s="577"/>
      <c r="VO27" s="577"/>
      <c r="VP27" s="577"/>
      <c r="VQ27" s="577"/>
      <c r="VR27" s="577"/>
      <c r="VS27" s="577"/>
      <c r="VT27" s="577"/>
      <c r="VU27" s="577"/>
      <c r="VV27" s="577"/>
      <c r="VW27" s="577"/>
      <c r="VX27" s="577"/>
      <c r="VY27" s="577"/>
      <c r="VZ27" s="577"/>
      <c r="WA27" s="577"/>
      <c r="WB27" s="577"/>
      <c r="WC27" s="577"/>
      <c r="WD27" s="577"/>
      <c r="WE27" s="577"/>
      <c r="WF27" s="577"/>
      <c r="WG27" s="577"/>
      <c r="WH27" s="577"/>
      <c r="WI27" s="577"/>
      <c r="WJ27" s="577"/>
      <c r="WK27" s="577"/>
      <c r="WL27" s="577"/>
      <c r="WM27" s="577"/>
      <c r="WN27" s="577"/>
      <c r="WO27" s="577"/>
      <c r="WP27" s="577"/>
      <c r="WQ27" s="577"/>
      <c r="WR27" s="577"/>
      <c r="WS27" s="577"/>
      <c r="WT27" s="577"/>
      <c r="WU27" s="577"/>
      <c r="WV27" s="577"/>
      <c r="WW27" s="577"/>
      <c r="WX27" s="577"/>
      <c r="WY27" s="577"/>
      <c r="WZ27" s="577"/>
      <c r="XA27" s="577"/>
      <c r="XB27" s="577"/>
      <c r="XC27" s="577"/>
      <c r="XD27" s="577"/>
      <c r="XE27" s="577"/>
      <c r="XF27" s="577"/>
      <c r="XG27" s="577"/>
      <c r="XH27" s="577"/>
      <c r="XI27" s="577"/>
      <c r="XJ27" s="577"/>
      <c r="XK27" s="577"/>
      <c r="XL27" s="577"/>
      <c r="XM27" s="577"/>
      <c r="XN27" s="577"/>
      <c r="XO27" s="577"/>
      <c r="XP27" s="577"/>
      <c r="XQ27" s="577"/>
      <c r="XR27" s="577"/>
      <c r="XS27" s="577"/>
      <c r="XT27" s="577"/>
      <c r="XU27" s="577"/>
      <c r="XV27" s="577"/>
      <c r="XW27" s="577"/>
      <c r="XX27" s="577"/>
      <c r="XY27" s="577"/>
      <c r="XZ27" s="577"/>
      <c r="YA27" s="577"/>
      <c r="YB27" s="577"/>
      <c r="YC27" s="577"/>
      <c r="YD27" s="577"/>
      <c r="YE27" s="577"/>
    </row>
    <row r="28" spans="1:655" s="544" customFormat="1" ht="13.8" x14ac:dyDescent="0.25">
      <c r="A28" s="724"/>
      <c r="B28" s="732" t="s">
        <v>623</v>
      </c>
      <c r="C28" s="157"/>
      <c r="D28" s="731">
        <f>SUM(D29:D34)</f>
        <v>0</v>
      </c>
      <c r="E28" s="731">
        <f t="shared" ref="E28:O28" si="9">SUM(E29:E34)</f>
        <v>0</v>
      </c>
      <c r="F28" s="731">
        <f t="shared" si="9"/>
        <v>0</v>
      </c>
      <c r="G28" s="731">
        <f t="shared" si="9"/>
        <v>0</v>
      </c>
      <c r="H28" s="731">
        <f t="shared" si="9"/>
        <v>0</v>
      </c>
      <c r="I28" s="731">
        <f t="shared" si="9"/>
        <v>0</v>
      </c>
      <c r="J28" s="731">
        <f t="shared" si="9"/>
        <v>0</v>
      </c>
      <c r="K28" s="731">
        <f t="shared" si="9"/>
        <v>0</v>
      </c>
      <c r="L28" s="731">
        <f t="shared" si="9"/>
        <v>0</v>
      </c>
      <c r="M28" s="731">
        <f t="shared" si="9"/>
        <v>0</v>
      </c>
      <c r="N28" s="731">
        <f t="shared" si="9"/>
        <v>0</v>
      </c>
      <c r="O28" s="731">
        <f t="shared" si="9"/>
        <v>0</v>
      </c>
      <c r="P28" s="731">
        <f t="shared" si="6"/>
        <v>0</v>
      </c>
      <c r="Q28" s="731">
        <f>SUM(Q29:Q34)</f>
        <v>0</v>
      </c>
      <c r="R28" s="731">
        <f t="shared" ref="R28:AB28" si="10">SUM(R29:R34)</f>
        <v>0</v>
      </c>
      <c r="S28" s="731">
        <f t="shared" si="10"/>
        <v>0</v>
      </c>
      <c r="T28" s="731">
        <f t="shared" si="10"/>
        <v>0</v>
      </c>
      <c r="U28" s="731">
        <f t="shared" si="10"/>
        <v>0</v>
      </c>
      <c r="V28" s="731">
        <f t="shared" si="10"/>
        <v>0</v>
      </c>
      <c r="W28" s="731">
        <f t="shared" si="10"/>
        <v>0</v>
      </c>
      <c r="X28" s="731">
        <f t="shared" si="10"/>
        <v>0</v>
      </c>
      <c r="Y28" s="731">
        <f t="shared" si="10"/>
        <v>0</v>
      </c>
      <c r="Z28" s="731">
        <f t="shared" si="10"/>
        <v>0</v>
      </c>
      <c r="AA28" s="731">
        <f t="shared" si="10"/>
        <v>0</v>
      </c>
      <c r="AB28" s="731">
        <f t="shared" si="10"/>
        <v>0</v>
      </c>
      <c r="AC28" s="731">
        <f t="shared" si="7"/>
        <v>0</v>
      </c>
      <c r="AD28" s="731">
        <f>SUM(AD29:AD34)</f>
        <v>0</v>
      </c>
      <c r="AE28" s="731">
        <f t="shared" ref="AE28:AO28" si="11">SUM(AE29:AE34)</f>
        <v>0</v>
      </c>
      <c r="AF28" s="731">
        <f t="shared" si="11"/>
        <v>0</v>
      </c>
      <c r="AG28" s="731">
        <f t="shared" si="11"/>
        <v>0</v>
      </c>
      <c r="AH28" s="731">
        <f t="shared" si="11"/>
        <v>0</v>
      </c>
      <c r="AI28" s="731">
        <f t="shared" si="11"/>
        <v>0</v>
      </c>
      <c r="AJ28" s="731">
        <f t="shared" si="11"/>
        <v>0</v>
      </c>
      <c r="AK28" s="731">
        <f t="shared" si="11"/>
        <v>0</v>
      </c>
      <c r="AL28" s="731">
        <f t="shared" si="11"/>
        <v>0</v>
      </c>
      <c r="AM28" s="731">
        <f t="shared" si="11"/>
        <v>0</v>
      </c>
      <c r="AN28" s="731">
        <f t="shared" si="11"/>
        <v>0</v>
      </c>
      <c r="AO28" s="731">
        <f t="shared" si="11"/>
        <v>0</v>
      </c>
      <c r="AP28" s="731">
        <f t="shared" si="8"/>
        <v>0</v>
      </c>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c r="EA28" s="577"/>
      <c r="EB28" s="577"/>
      <c r="EC28" s="577"/>
      <c r="ED28" s="577"/>
      <c r="EE28" s="577"/>
      <c r="EF28" s="577"/>
      <c r="EG28" s="577"/>
      <c r="EH28" s="577"/>
      <c r="EI28" s="577"/>
      <c r="EJ28" s="577"/>
      <c r="EK28" s="577"/>
      <c r="EL28" s="577"/>
      <c r="EM28" s="577"/>
      <c r="EN28" s="577"/>
      <c r="EO28" s="577"/>
      <c r="EP28" s="577"/>
      <c r="EQ28" s="577"/>
      <c r="ER28" s="577"/>
      <c r="ES28" s="577"/>
      <c r="ET28" s="577"/>
      <c r="EU28" s="577"/>
      <c r="EV28" s="577"/>
      <c r="EW28" s="577"/>
      <c r="EX28" s="577"/>
      <c r="EY28" s="577"/>
      <c r="EZ28" s="577"/>
      <c r="FA28" s="577"/>
      <c r="FB28" s="577"/>
      <c r="FC28" s="577"/>
      <c r="FD28" s="577"/>
      <c r="FE28" s="577"/>
      <c r="FF28" s="577"/>
      <c r="FG28" s="577"/>
      <c r="FH28" s="577"/>
      <c r="FI28" s="577"/>
      <c r="FJ28" s="577"/>
      <c r="FK28" s="577"/>
      <c r="FL28" s="577"/>
      <c r="FM28" s="577"/>
      <c r="FN28" s="577"/>
      <c r="FO28" s="577"/>
      <c r="FP28" s="577"/>
      <c r="FQ28" s="577"/>
      <c r="FR28" s="577"/>
      <c r="FS28" s="577"/>
      <c r="FT28" s="577"/>
      <c r="FU28" s="577"/>
      <c r="FV28" s="577"/>
      <c r="FW28" s="577"/>
      <c r="FX28" s="577"/>
      <c r="FY28" s="577"/>
      <c r="FZ28" s="577"/>
      <c r="GA28" s="577"/>
      <c r="GB28" s="577"/>
      <c r="GC28" s="577"/>
      <c r="GD28" s="577"/>
      <c r="GE28" s="577"/>
      <c r="GF28" s="577"/>
      <c r="GG28" s="577"/>
      <c r="GH28" s="577"/>
      <c r="GI28" s="577"/>
      <c r="GJ28" s="577"/>
      <c r="GK28" s="577"/>
      <c r="GL28" s="577"/>
      <c r="GM28" s="577"/>
      <c r="GN28" s="577"/>
      <c r="GO28" s="577"/>
      <c r="GP28" s="577"/>
      <c r="GQ28" s="577"/>
      <c r="GR28" s="577"/>
      <c r="GS28" s="577"/>
      <c r="GT28" s="577"/>
      <c r="GU28" s="577"/>
      <c r="GV28" s="577"/>
      <c r="GW28" s="577"/>
      <c r="GX28" s="577"/>
      <c r="GY28" s="577"/>
      <c r="GZ28" s="577"/>
      <c r="HA28" s="577"/>
      <c r="HB28" s="577"/>
      <c r="HC28" s="577"/>
      <c r="HD28" s="577"/>
      <c r="HE28" s="577"/>
      <c r="HF28" s="577"/>
      <c r="HG28" s="577"/>
      <c r="HH28" s="577"/>
      <c r="HI28" s="577"/>
      <c r="HJ28" s="577"/>
      <c r="HK28" s="577"/>
      <c r="HL28" s="577"/>
      <c r="HM28" s="577"/>
      <c r="HN28" s="577"/>
      <c r="HO28" s="577"/>
      <c r="HP28" s="577"/>
      <c r="HQ28" s="577"/>
      <c r="HR28" s="577"/>
      <c r="HS28" s="577"/>
      <c r="HT28" s="577"/>
      <c r="HU28" s="577"/>
      <c r="HV28" s="577"/>
      <c r="HW28" s="577"/>
      <c r="HX28" s="577"/>
      <c r="HY28" s="577"/>
      <c r="HZ28" s="577"/>
      <c r="IA28" s="577"/>
      <c r="IB28" s="577"/>
      <c r="IC28" s="577"/>
      <c r="ID28" s="577"/>
      <c r="IE28" s="577"/>
      <c r="IF28" s="577"/>
      <c r="IG28" s="577"/>
      <c r="IH28" s="577"/>
      <c r="II28" s="577"/>
      <c r="IJ28" s="577"/>
      <c r="IK28" s="577"/>
      <c r="IL28" s="577"/>
      <c r="IM28" s="577"/>
      <c r="IN28" s="577"/>
      <c r="IO28" s="577"/>
      <c r="IP28" s="577"/>
      <c r="IQ28" s="577"/>
      <c r="IR28" s="577"/>
      <c r="IS28" s="577"/>
      <c r="IT28" s="577"/>
      <c r="IU28" s="577"/>
      <c r="IV28" s="577"/>
      <c r="IW28" s="577"/>
      <c r="IX28" s="577"/>
      <c r="IY28" s="577"/>
      <c r="IZ28" s="577"/>
      <c r="JA28" s="577"/>
      <c r="JB28" s="577"/>
      <c r="JC28" s="577"/>
      <c r="JD28" s="577"/>
      <c r="JE28" s="577"/>
      <c r="JF28" s="577"/>
      <c r="JG28" s="577"/>
      <c r="JH28" s="577"/>
      <c r="JI28" s="577"/>
      <c r="JJ28" s="577"/>
      <c r="JK28" s="577"/>
      <c r="JL28" s="577"/>
      <c r="JM28" s="577"/>
      <c r="JN28" s="577"/>
      <c r="JO28" s="577"/>
      <c r="JP28" s="577"/>
      <c r="JQ28" s="577"/>
      <c r="JR28" s="577"/>
      <c r="JS28" s="577"/>
      <c r="JT28" s="577"/>
      <c r="JU28" s="577"/>
      <c r="JV28" s="577"/>
      <c r="JW28" s="577"/>
      <c r="JX28" s="577"/>
      <c r="JY28" s="577"/>
      <c r="JZ28" s="577"/>
      <c r="KA28" s="577"/>
      <c r="KB28" s="577"/>
      <c r="KC28" s="577"/>
      <c r="KD28" s="577"/>
      <c r="KE28" s="577"/>
      <c r="KF28" s="577"/>
      <c r="KG28" s="577"/>
      <c r="KH28" s="577"/>
      <c r="KI28" s="577"/>
      <c r="KJ28" s="577"/>
      <c r="KK28" s="577"/>
      <c r="KL28" s="577"/>
      <c r="KM28" s="577"/>
      <c r="KN28" s="577"/>
      <c r="KO28" s="577"/>
      <c r="KP28" s="577"/>
      <c r="KQ28" s="577"/>
      <c r="KR28" s="577"/>
      <c r="KS28" s="577"/>
      <c r="KT28" s="577"/>
      <c r="KU28" s="577"/>
      <c r="KV28" s="577"/>
      <c r="KW28" s="577"/>
      <c r="KX28" s="577"/>
      <c r="KY28" s="577"/>
      <c r="KZ28" s="577"/>
      <c r="LA28" s="577"/>
      <c r="LB28" s="577"/>
      <c r="LC28" s="577"/>
      <c r="LD28" s="577"/>
      <c r="LE28" s="577"/>
      <c r="LF28" s="577"/>
      <c r="LG28" s="577"/>
      <c r="LH28" s="577"/>
      <c r="LI28" s="577"/>
      <c r="LJ28" s="577"/>
      <c r="LK28" s="577"/>
      <c r="LL28" s="577"/>
      <c r="LM28" s="577"/>
      <c r="LN28" s="577"/>
      <c r="LO28" s="577"/>
      <c r="LP28" s="577"/>
      <c r="LQ28" s="577"/>
      <c r="LR28" s="577"/>
      <c r="LS28" s="577"/>
      <c r="LT28" s="577"/>
      <c r="LU28" s="577"/>
      <c r="LV28" s="577"/>
      <c r="LW28" s="577"/>
      <c r="LX28" s="577"/>
      <c r="LY28" s="577"/>
      <c r="LZ28" s="577"/>
      <c r="MA28" s="577"/>
      <c r="MB28" s="577"/>
      <c r="MC28" s="577"/>
      <c r="MD28" s="577"/>
      <c r="ME28" s="577"/>
      <c r="MF28" s="577"/>
      <c r="MG28" s="577"/>
      <c r="MH28" s="577"/>
      <c r="MI28" s="577"/>
      <c r="MJ28" s="577"/>
      <c r="MK28" s="577"/>
      <c r="ML28" s="577"/>
      <c r="MM28" s="577"/>
      <c r="MN28" s="577"/>
      <c r="MO28" s="577"/>
      <c r="MP28" s="577"/>
      <c r="MQ28" s="577"/>
      <c r="MR28" s="577"/>
      <c r="MS28" s="577"/>
      <c r="MT28" s="577"/>
      <c r="MU28" s="577"/>
      <c r="MV28" s="577"/>
      <c r="MW28" s="577"/>
      <c r="MX28" s="577"/>
      <c r="MY28" s="577"/>
      <c r="MZ28" s="577"/>
      <c r="NA28" s="577"/>
      <c r="NB28" s="577"/>
      <c r="NC28" s="577"/>
      <c r="ND28" s="577"/>
      <c r="NE28" s="577"/>
      <c r="NF28" s="577"/>
      <c r="NG28" s="577"/>
      <c r="NH28" s="577"/>
      <c r="NI28" s="577"/>
      <c r="NJ28" s="577"/>
      <c r="NK28" s="577"/>
      <c r="NL28" s="577"/>
      <c r="NM28" s="577"/>
      <c r="NN28" s="577"/>
      <c r="NO28" s="577"/>
      <c r="NP28" s="577"/>
      <c r="NQ28" s="577"/>
      <c r="NR28" s="577"/>
      <c r="NS28" s="577"/>
      <c r="NT28" s="577"/>
      <c r="NU28" s="577"/>
      <c r="NV28" s="577"/>
      <c r="NW28" s="577"/>
      <c r="NX28" s="577"/>
      <c r="NY28" s="577"/>
      <c r="NZ28" s="577"/>
      <c r="OA28" s="577"/>
      <c r="OB28" s="577"/>
      <c r="OC28" s="577"/>
      <c r="OD28" s="577"/>
      <c r="OE28" s="577"/>
      <c r="OF28" s="577"/>
      <c r="OG28" s="577"/>
      <c r="OH28" s="577"/>
      <c r="OI28" s="577"/>
      <c r="OJ28" s="577"/>
      <c r="OK28" s="577"/>
      <c r="OL28" s="577"/>
      <c r="OM28" s="577"/>
      <c r="ON28" s="577"/>
      <c r="OO28" s="577"/>
      <c r="OP28" s="577"/>
      <c r="OQ28" s="577"/>
      <c r="OR28" s="577"/>
      <c r="OS28" s="577"/>
      <c r="OT28" s="577"/>
      <c r="OU28" s="577"/>
      <c r="OV28" s="577"/>
      <c r="OW28" s="577"/>
      <c r="OX28" s="577"/>
      <c r="OY28" s="577"/>
      <c r="OZ28" s="577"/>
      <c r="PA28" s="577"/>
      <c r="PB28" s="577"/>
      <c r="PC28" s="577"/>
      <c r="PD28" s="577"/>
      <c r="PE28" s="577"/>
      <c r="PF28" s="577"/>
      <c r="PG28" s="577"/>
      <c r="PH28" s="577"/>
      <c r="PI28" s="577"/>
      <c r="PJ28" s="577"/>
      <c r="PK28" s="577"/>
      <c r="PL28" s="577"/>
      <c r="PM28" s="577"/>
      <c r="PN28" s="577"/>
      <c r="PO28" s="577"/>
      <c r="PP28" s="577"/>
      <c r="PQ28" s="577"/>
      <c r="PR28" s="577"/>
      <c r="PS28" s="577"/>
      <c r="PT28" s="577"/>
      <c r="PU28" s="577"/>
      <c r="PV28" s="577"/>
      <c r="PW28" s="577"/>
      <c r="PX28" s="577"/>
      <c r="PY28" s="577"/>
      <c r="PZ28" s="577"/>
      <c r="QA28" s="577"/>
      <c r="QB28" s="577"/>
      <c r="QC28" s="577"/>
      <c r="QD28" s="577"/>
      <c r="QE28" s="577"/>
      <c r="QF28" s="577"/>
      <c r="QG28" s="577"/>
      <c r="QH28" s="577"/>
      <c r="QI28" s="577"/>
      <c r="QJ28" s="577"/>
      <c r="QK28" s="577"/>
      <c r="QL28" s="577"/>
      <c r="QM28" s="577"/>
      <c r="QN28" s="577"/>
      <c r="QO28" s="577"/>
      <c r="QP28" s="577"/>
      <c r="QQ28" s="577"/>
      <c r="QR28" s="577"/>
      <c r="QS28" s="577"/>
      <c r="QT28" s="577"/>
      <c r="QU28" s="577"/>
      <c r="QV28" s="577"/>
      <c r="QW28" s="577"/>
      <c r="QX28" s="577"/>
      <c r="QY28" s="577"/>
      <c r="QZ28" s="577"/>
      <c r="RA28" s="577"/>
      <c r="RB28" s="577"/>
      <c r="RC28" s="577"/>
      <c r="RD28" s="577"/>
      <c r="RE28" s="577"/>
      <c r="RF28" s="577"/>
      <c r="RG28" s="577"/>
      <c r="RH28" s="577"/>
      <c r="RI28" s="577"/>
      <c r="RJ28" s="577"/>
      <c r="RK28" s="577"/>
      <c r="RL28" s="577"/>
      <c r="RM28" s="577"/>
      <c r="RN28" s="577"/>
      <c r="RO28" s="577"/>
      <c r="RP28" s="577"/>
      <c r="RQ28" s="577"/>
      <c r="RR28" s="577"/>
      <c r="RS28" s="577"/>
      <c r="RT28" s="577"/>
      <c r="RU28" s="577"/>
      <c r="RV28" s="577"/>
      <c r="RW28" s="577"/>
      <c r="RX28" s="577"/>
      <c r="RY28" s="577"/>
      <c r="RZ28" s="577"/>
      <c r="SA28" s="577"/>
      <c r="SB28" s="577"/>
      <c r="SC28" s="577"/>
      <c r="SD28" s="577"/>
      <c r="SE28" s="577"/>
      <c r="SF28" s="577"/>
      <c r="SG28" s="577"/>
      <c r="SH28" s="577"/>
      <c r="SI28" s="577"/>
      <c r="SJ28" s="577"/>
      <c r="SK28" s="577"/>
      <c r="SL28" s="577"/>
      <c r="SM28" s="577"/>
      <c r="SN28" s="577"/>
      <c r="SO28" s="577"/>
      <c r="SP28" s="577"/>
      <c r="SQ28" s="577"/>
      <c r="SR28" s="577"/>
      <c r="SS28" s="577"/>
      <c r="ST28" s="577"/>
      <c r="SU28" s="577"/>
      <c r="SV28" s="577"/>
      <c r="SW28" s="577"/>
      <c r="SX28" s="577"/>
      <c r="SY28" s="577"/>
      <c r="SZ28" s="577"/>
      <c r="TA28" s="577"/>
      <c r="TB28" s="577"/>
      <c r="TC28" s="577"/>
      <c r="TD28" s="577"/>
      <c r="TE28" s="577"/>
      <c r="TF28" s="577"/>
      <c r="TG28" s="577"/>
      <c r="TH28" s="577"/>
      <c r="TI28" s="577"/>
      <c r="TJ28" s="577"/>
      <c r="TK28" s="577"/>
      <c r="TL28" s="577"/>
      <c r="TM28" s="577"/>
      <c r="TN28" s="577"/>
      <c r="TO28" s="577"/>
      <c r="TP28" s="577"/>
      <c r="TQ28" s="577"/>
      <c r="TR28" s="577"/>
      <c r="TS28" s="577"/>
      <c r="TT28" s="577"/>
      <c r="TU28" s="577"/>
      <c r="TV28" s="577"/>
      <c r="TW28" s="577"/>
      <c r="TX28" s="577"/>
      <c r="TY28" s="577"/>
      <c r="TZ28" s="577"/>
      <c r="UA28" s="577"/>
      <c r="UB28" s="577"/>
      <c r="UC28" s="577"/>
      <c r="UD28" s="577"/>
      <c r="UE28" s="577"/>
      <c r="UF28" s="577"/>
      <c r="UG28" s="577"/>
      <c r="UH28" s="577"/>
      <c r="UI28" s="577"/>
      <c r="UJ28" s="577"/>
      <c r="UK28" s="577"/>
      <c r="UL28" s="577"/>
      <c r="UM28" s="577"/>
      <c r="UN28" s="577"/>
      <c r="UO28" s="577"/>
      <c r="UP28" s="577"/>
      <c r="UQ28" s="577"/>
      <c r="UR28" s="577"/>
      <c r="US28" s="577"/>
      <c r="UT28" s="577"/>
      <c r="UU28" s="577"/>
      <c r="UV28" s="577"/>
      <c r="UW28" s="577"/>
      <c r="UX28" s="577"/>
      <c r="UY28" s="577"/>
      <c r="UZ28" s="577"/>
      <c r="VA28" s="577"/>
      <c r="VB28" s="577"/>
      <c r="VC28" s="577"/>
      <c r="VD28" s="577"/>
      <c r="VE28" s="577"/>
      <c r="VF28" s="577"/>
      <c r="VG28" s="577"/>
      <c r="VH28" s="577"/>
      <c r="VI28" s="577"/>
      <c r="VJ28" s="577"/>
      <c r="VK28" s="577"/>
      <c r="VL28" s="577"/>
      <c r="VM28" s="577"/>
      <c r="VN28" s="577"/>
      <c r="VO28" s="577"/>
      <c r="VP28" s="577"/>
      <c r="VQ28" s="577"/>
      <c r="VR28" s="577"/>
      <c r="VS28" s="577"/>
      <c r="VT28" s="577"/>
      <c r="VU28" s="577"/>
      <c r="VV28" s="577"/>
      <c r="VW28" s="577"/>
      <c r="VX28" s="577"/>
      <c r="VY28" s="577"/>
      <c r="VZ28" s="577"/>
      <c r="WA28" s="577"/>
      <c r="WB28" s="577"/>
      <c r="WC28" s="577"/>
      <c r="WD28" s="577"/>
      <c r="WE28" s="577"/>
      <c r="WF28" s="577"/>
      <c r="WG28" s="577"/>
      <c r="WH28" s="577"/>
      <c r="WI28" s="577"/>
      <c r="WJ28" s="577"/>
      <c r="WK28" s="577"/>
      <c r="WL28" s="577"/>
      <c r="WM28" s="577"/>
      <c r="WN28" s="577"/>
      <c r="WO28" s="577"/>
      <c r="WP28" s="577"/>
      <c r="WQ28" s="577"/>
      <c r="WR28" s="577"/>
      <c r="WS28" s="577"/>
      <c r="WT28" s="577"/>
      <c r="WU28" s="577"/>
      <c r="WV28" s="577"/>
      <c r="WW28" s="577"/>
      <c r="WX28" s="577"/>
      <c r="WY28" s="577"/>
      <c r="WZ28" s="577"/>
      <c r="XA28" s="577"/>
      <c r="XB28" s="577"/>
      <c r="XC28" s="577"/>
      <c r="XD28" s="577"/>
      <c r="XE28" s="577"/>
      <c r="XF28" s="577"/>
      <c r="XG28" s="577"/>
      <c r="XH28" s="577"/>
      <c r="XI28" s="577"/>
      <c r="XJ28" s="577"/>
      <c r="XK28" s="577"/>
      <c r="XL28" s="577"/>
      <c r="XM28" s="577"/>
      <c r="XN28" s="577"/>
      <c r="XO28" s="577"/>
      <c r="XP28" s="577"/>
      <c r="XQ28" s="577"/>
      <c r="XR28" s="577"/>
      <c r="XS28" s="577"/>
      <c r="XT28" s="577"/>
      <c r="XU28" s="577"/>
      <c r="XV28" s="577"/>
      <c r="XW28" s="577"/>
      <c r="XX28" s="577"/>
      <c r="XY28" s="577"/>
      <c r="XZ28" s="577"/>
      <c r="YA28" s="577"/>
      <c r="YB28" s="577"/>
      <c r="YC28" s="577"/>
      <c r="YD28" s="577"/>
      <c r="YE28" s="577"/>
    </row>
    <row r="29" spans="1:655" s="544" customFormat="1" ht="13.8" x14ac:dyDescent="0.25">
      <c r="A29" s="719"/>
      <c r="B29" s="730"/>
      <c r="C29" s="721"/>
      <c r="D29" s="722"/>
      <c r="E29" s="722"/>
      <c r="F29" s="722"/>
      <c r="G29" s="722"/>
      <c r="H29" s="722"/>
      <c r="I29" s="722"/>
      <c r="J29" s="722"/>
      <c r="K29" s="722"/>
      <c r="L29" s="722"/>
      <c r="M29" s="722"/>
      <c r="N29" s="722"/>
      <c r="O29" s="722"/>
      <c r="P29" s="723">
        <f t="shared" si="6"/>
        <v>0</v>
      </c>
      <c r="Q29" s="722"/>
      <c r="R29" s="722"/>
      <c r="S29" s="722"/>
      <c r="T29" s="722"/>
      <c r="U29" s="722"/>
      <c r="V29" s="722"/>
      <c r="W29" s="722"/>
      <c r="X29" s="722"/>
      <c r="Y29" s="722"/>
      <c r="Z29" s="722"/>
      <c r="AA29" s="722"/>
      <c r="AB29" s="722"/>
      <c r="AC29" s="723">
        <f t="shared" si="7"/>
        <v>0</v>
      </c>
      <c r="AD29" s="722"/>
      <c r="AE29" s="722"/>
      <c r="AF29" s="722"/>
      <c r="AG29" s="722"/>
      <c r="AH29" s="722"/>
      <c r="AI29" s="722"/>
      <c r="AJ29" s="722"/>
      <c r="AK29" s="722"/>
      <c r="AL29" s="722"/>
      <c r="AM29" s="722"/>
      <c r="AN29" s="722"/>
      <c r="AO29" s="722"/>
      <c r="AP29" s="723">
        <f t="shared" si="8"/>
        <v>0</v>
      </c>
      <c r="AR29" s="577"/>
      <c r="AS29" s="577"/>
      <c r="AT29" s="577"/>
      <c r="AU29" s="577"/>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577"/>
      <c r="BT29" s="577"/>
      <c r="BU29" s="577"/>
      <c r="BV29" s="577"/>
      <c r="BW29" s="577"/>
      <c r="BX29" s="577"/>
      <c r="BY29" s="577"/>
      <c r="BZ29" s="577"/>
      <c r="CA29" s="577"/>
      <c r="CB29" s="577"/>
      <c r="CC29" s="577"/>
      <c r="CD29" s="577"/>
      <c r="CE29" s="577"/>
      <c r="CF29" s="577"/>
      <c r="CG29" s="577"/>
      <c r="CH29" s="577"/>
      <c r="CI29" s="577"/>
      <c r="CJ29" s="577"/>
      <c r="CK29" s="577"/>
      <c r="CL29" s="577"/>
      <c r="CM29" s="577"/>
      <c r="CN29" s="577"/>
      <c r="CO29" s="577"/>
      <c r="CP29" s="577"/>
      <c r="CQ29" s="577"/>
      <c r="CR29" s="577"/>
      <c r="CS29" s="577"/>
      <c r="CT29" s="577"/>
      <c r="CU29" s="577"/>
      <c r="CV29" s="577"/>
      <c r="CW29" s="577"/>
      <c r="CX29" s="577"/>
      <c r="CY29" s="577"/>
      <c r="CZ29" s="577"/>
      <c r="DA29" s="577"/>
      <c r="DB29" s="577"/>
      <c r="DC29" s="577"/>
      <c r="DD29" s="577"/>
      <c r="DE29" s="577"/>
      <c r="DF29" s="577"/>
      <c r="DG29" s="577"/>
      <c r="DH29" s="577"/>
      <c r="DI29" s="577"/>
      <c r="DJ29" s="577"/>
      <c r="DK29" s="577"/>
      <c r="DL29" s="577"/>
      <c r="DM29" s="577"/>
      <c r="DN29" s="577"/>
      <c r="DO29" s="577"/>
      <c r="DP29" s="577"/>
      <c r="DQ29" s="577"/>
      <c r="DR29" s="577"/>
      <c r="DS29" s="577"/>
      <c r="DT29" s="577"/>
      <c r="DU29" s="577"/>
      <c r="DV29" s="577"/>
      <c r="DW29" s="577"/>
      <c r="DX29" s="577"/>
      <c r="DY29" s="577"/>
      <c r="DZ29" s="577"/>
      <c r="EA29" s="577"/>
      <c r="EB29" s="577"/>
      <c r="EC29" s="577"/>
      <c r="ED29" s="577"/>
      <c r="EE29" s="577"/>
      <c r="EF29" s="577"/>
      <c r="EG29" s="577"/>
      <c r="EH29" s="577"/>
      <c r="EI29" s="577"/>
      <c r="EJ29" s="577"/>
      <c r="EK29" s="577"/>
      <c r="EL29" s="577"/>
      <c r="EM29" s="577"/>
      <c r="EN29" s="577"/>
      <c r="EO29" s="577"/>
      <c r="EP29" s="577"/>
      <c r="EQ29" s="577"/>
      <c r="ER29" s="577"/>
      <c r="ES29" s="577"/>
      <c r="ET29" s="577"/>
      <c r="EU29" s="577"/>
      <c r="EV29" s="577"/>
      <c r="EW29" s="577"/>
      <c r="EX29" s="577"/>
      <c r="EY29" s="577"/>
      <c r="EZ29" s="577"/>
      <c r="FA29" s="577"/>
      <c r="FB29" s="577"/>
      <c r="FC29" s="577"/>
      <c r="FD29" s="577"/>
      <c r="FE29" s="577"/>
      <c r="FF29" s="577"/>
      <c r="FG29" s="577"/>
      <c r="FH29" s="577"/>
      <c r="FI29" s="577"/>
      <c r="FJ29" s="577"/>
      <c r="FK29" s="577"/>
      <c r="FL29" s="577"/>
      <c r="FM29" s="577"/>
      <c r="FN29" s="577"/>
      <c r="FO29" s="577"/>
      <c r="FP29" s="577"/>
      <c r="FQ29" s="577"/>
      <c r="FR29" s="577"/>
      <c r="FS29" s="577"/>
      <c r="FT29" s="577"/>
      <c r="FU29" s="577"/>
      <c r="FV29" s="577"/>
      <c r="FW29" s="577"/>
      <c r="FX29" s="577"/>
      <c r="FY29" s="577"/>
      <c r="FZ29" s="577"/>
      <c r="GA29" s="577"/>
      <c r="GB29" s="577"/>
      <c r="GC29" s="577"/>
      <c r="GD29" s="577"/>
      <c r="GE29" s="577"/>
      <c r="GF29" s="577"/>
      <c r="GG29" s="577"/>
      <c r="GH29" s="577"/>
      <c r="GI29" s="577"/>
      <c r="GJ29" s="577"/>
      <c r="GK29" s="577"/>
      <c r="GL29" s="577"/>
      <c r="GM29" s="577"/>
      <c r="GN29" s="577"/>
      <c r="GO29" s="577"/>
      <c r="GP29" s="577"/>
      <c r="GQ29" s="577"/>
      <c r="GR29" s="577"/>
      <c r="GS29" s="577"/>
      <c r="GT29" s="577"/>
      <c r="GU29" s="577"/>
      <c r="GV29" s="577"/>
      <c r="GW29" s="577"/>
      <c r="GX29" s="577"/>
      <c r="GY29" s="577"/>
      <c r="GZ29" s="577"/>
      <c r="HA29" s="577"/>
      <c r="HB29" s="577"/>
      <c r="HC29" s="577"/>
      <c r="HD29" s="577"/>
      <c r="HE29" s="577"/>
      <c r="HF29" s="577"/>
      <c r="HG29" s="577"/>
      <c r="HH29" s="577"/>
      <c r="HI29" s="577"/>
      <c r="HJ29" s="577"/>
      <c r="HK29" s="577"/>
      <c r="HL29" s="577"/>
      <c r="HM29" s="577"/>
      <c r="HN29" s="577"/>
      <c r="HO29" s="577"/>
      <c r="HP29" s="577"/>
      <c r="HQ29" s="577"/>
      <c r="HR29" s="577"/>
      <c r="HS29" s="577"/>
      <c r="HT29" s="577"/>
      <c r="HU29" s="577"/>
      <c r="HV29" s="577"/>
      <c r="HW29" s="577"/>
      <c r="HX29" s="577"/>
      <c r="HY29" s="577"/>
      <c r="HZ29" s="577"/>
      <c r="IA29" s="577"/>
      <c r="IB29" s="577"/>
      <c r="IC29" s="577"/>
      <c r="ID29" s="577"/>
      <c r="IE29" s="577"/>
      <c r="IF29" s="577"/>
      <c r="IG29" s="577"/>
      <c r="IH29" s="577"/>
      <c r="II29" s="577"/>
      <c r="IJ29" s="577"/>
      <c r="IK29" s="577"/>
      <c r="IL29" s="577"/>
      <c r="IM29" s="577"/>
      <c r="IN29" s="577"/>
      <c r="IO29" s="577"/>
      <c r="IP29" s="577"/>
      <c r="IQ29" s="577"/>
      <c r="IR29" s="577"/>
      <c r="IS29" s="577"/>
      <c r="IT29" s="577"/>
      <c r="IU29" s="577"/>
      <c r="IV29" s="577"/>
      <c r="IW29" s="577"/>
      <c r="IX29" s="577"/>
      <c r="IY29" s="577"/>
      <c r="IZ29" s="577"/>
      <c r="JA29" s="577"/>
      <c r="JB29" s="577"/>
      <c r="JC29" s="577"/>
      <c r="JD29" s="577"/>
      <c r="JE29" s="577"/>
      <c r="JF29" s="577"/>
      <c r="JG29" s="577"/>
      <c r="JH29" s="577"/>
      <c r="JI29" s="577"/>
      <c r="JJ29" s="577"/>
      <c r="JK29" s="577"/>
      <c r="JL29" s="577"/>
      <c r="JM29" s="577"/>
      <c r="JN29" s="577"/>
      <c r="JO29" s="577"/>
      <c r="JP29" s="577"/>
      <c r="JQ29" s="577"/>
      <c r="JR29" s="577"/>
      <c r="JS29" s="577"/>
      <c r="JT29" s="577"/>
      <c r="JU29" s="577"/>
      <c r="JV29" s="577"/>
      <c r="JW29" s="577"/>
      <c r="JX29" s="577"/>
      <c r="JY29" s="577"/>
      <c r="JZ29" s="577"/>
      <c r="KA29" s="577"/>
      <c r="KB29" s="577"/>
      <c r="KC29" s="577"/>
      <c r="KD29" s="577"/>
      <c r="KE29" s="577"/>
      <c r="KF29" s="577"/>
      <c r="KG29" s="577"/>
      <c r="KH29" s="577"/>
      <c r="KI29" s="577"/>
      <c r="KJ29" s="577"/>
      <c r="KK29" s="577"/>
      <c r="KL29" s="577"/>
      <c r="KM29" s="577"/>
      <c r="KN29" s="577"/>
      <c r="KO29" s="577"/>
      <c r="KP29" s="577"/>
      <c r="KQ29" s="577"/>
      <c r="KR29" s="577"/>
      <c r="KS29" s="577"/>
      <c r="KT29" s="577"/>
      <c r="KU29" s="577"/>
      <c r="KV29" s="577"/>
      <c r="KW29" s="577"/>
      <c r="KX29" s="577"/>
      <c r="KY29" s="577"/>
      <c r="KZ29" s="577"/>
      <c r="LA29" s="577"/>
      <c r="LB29" s="577"/>
      <c r="LC29" s="577"/>
      <c r="LD29" s="577"/>
      <c r="LE29" s="577"/>
      <c r="LF29" s="577"/>
      <c r="LG29" s="577"/>
      <c r="LH29" s="577"/>
      <c r="LI29" s="577"/>
      <c r="LJ29" s="577"/>
      <c r="LK29" s="577"/>
      <c r="LL29" s="577"/>
      <c r="LM29" s="577"/>
      <c r="LN29" s="577"/>
      <c r="LO29" s="577"/>
      <c r="LP29" s="577"/>
      <c r="LQ29" s="577"/>
      <c r="LR29" s="577"/>
      <c r="LS29" s="577"/>
      <c r="LT29" s="577"/>
      <c r="LU29" s="577"/>
      <c r="LV29" s="577"/>
      <c r="LW29" s="577"/>
      <c r="LX29" s="577"/>
      <c r="LY29" s="577"/>
      <c r="LZ29" s="577"/>
      <c r="MA29" s="577"/>
      <c r="MB29" s="577"/>
      <c r="MC29" s="577"/>
      <c r="MD29" s="577"/>
      <c r="ME29" s="577"/>
      <c r="MF29" s="577"/>
      <c r="MG29" s="577"/>
      <c r="MH29" s="577"/>
      <c r="MI29" s="577"/>
      <c r="MJ29" s="577"/>
      <c r="MK29" s="577"/>
      <c r="ML29" s="577"/>
      <c r="MM29" s="577"/>
      <c r="MN29" s="577"/>
      <c r="MO29" s="577"/>
      <c r="MP29" s="577"/>
      <c r="MQ29" s="577"/>
      <c r="MR29" s="577"/>
      <c r="MS29" s="577"/>
      <c r="MT29" s="577"/>
      <c r="MU29" s="577"/>
      <c r="MV29" s="577"/>
      <c r="MW29" s="577"/>
      <c r="MX29" s="577"/>
      <c r="MY29" s="577"/>
      <c r="MZ29" s="577"/>
      <c r="NA29" s="577"/>
      <c r="NB29" s="577"/>
      <c r="NC29" s="577"/>
      <c r="ND29" s="577"/>
      <c r="NE29" s="577"/>
      <c r="NF29" s="577"/>
      <c r="NG29" s="577"/>
      <c r="NH29" s="577"/>
      <c r="NI29" s="577"/>
      <c r="NJ29" s="577"/>
      <c r="NK29" s="577"/>
      <c r="NL29" s="577"/>
      <c r="NM29" s="577"/>
      <c r="NN29" s="577"/>
      <c r="NO29" s="577"/>
      <c r="NP29" s="577"/>
      <c r="NQ29" s="577"/>
      <c r="NR29" s="577"/>
      <c r="NS29" s="577"/>
      <c r="NT29" s="577"/>
      <c r="NU29" s="577"/>
      <c r="NV29" s="577"/>
      <c r="NW29" s="577"/>
      <c r="NX29" s="577"/>
      <c r="NY29" s="577"/>
      <c r="NZ29" s="577"/>
      <c r="OA29" s="577"/>
      <c r="OB29" s="577"/>
      <c r="OC29" s="577"/>
      <c r="OD29" s="577"/>
      <c r="OE29" s="577"/>
      <c r="OF29" s="577"/>
      <c r="OG29" s="577"/>
      <c r="OH29" s="577"/>
      <c r="OI29" s="577"/>
      <c r="OJ29" s="577"/>
      <c r="OK29" s="577"/>
      <c r="OL29" s="577"/>
      <c r="OM29" s="577"/>
      <c r="ON29" s="577"/>
      <c r="OO29" s="577"/>
      <c r="OP29" s="577"/>
      <c r="OQ29" s="577"/>
      <c r="OR29" s="577"/>
      <c r="OS29" s="577"/>
      <c r="OT29" s="577"/>
      <c r="OU29" s="577"/>
      <c r="OV29" s="577"/>
      <c r="OW29" s="577"/>
      <c r="OX29" s="577"/>
      <c r="OY29" s="577"/>
      <c r="OZ29" s="577"/>
      <c r="PA29" s="577"/>
      <c r="PB29" s="577"/>
      <c r="PC29" s="577"/>
      <c r="PD29" s="577"/>
      <c r="PE29" s="577"/>
      <c r="PF29" s="577"/>
      <c r="PG29" s="577"/>
      <c r="PH29" s="577"/>
      <c r="PI29" s="577"/>
      <c r="PJ29" s="577"/>
      <c r="PK29" s="577"/>
      <c r="PL29" s="577"/>
      <c r="PM29" s="577"/>
      <c r="PN29" s="577"/>
      <c r="PO29" s="577"/>
      <c r="PP29" s="577"/>
      <c r="PQ29" s="577"/>
      <c r="PR29" s="577"/>
      <c r="PS29" s="577"/>
      <c r="PT29" s="577"/>
      <c r="PU29" s="577"/>
      <c r="PV29" s="577"/>
      <c r="PW29" s="577"/>
      <c r="PX29" s="577"/>
      <c r="PY29" s="577"/>
      <c r="PZ29" s="577"/>
      <c r="QA29" s="577"/>
      <c r="QB29" s="577"/>
      <c r="QC29" s="577"/>
      <c r="QD29" s="577"/>
      <c r="QE29" s="577"/>
      <c r="QF29" s="577"/>
      <c r="QG29" s="577"/>
      <c r="QH29" s="577"/>
      <c r="QI29" s="577"/>
      <c r="QJ29" s="577"/>
      <c r="QK29" s="577"/>
      <c r="QL29" s="577"/>
      <c r="QM29" s="577"/>
      <c r="QN29" s="577"/>
      <c r="QO29" s="577"/>
      <c r="QP29" s="577"/>
      <c r="QQ29" s="577"/>
      <c r="QR29" s="577"/>
      <c r="QS29" s="577"/>
      <c r="QT29" s="577"/>
      <c r="QU29" s="577"/>
      <c r="QV29" s="577"/>
      <c r="QW29" s="577"/>
      <c r="QX29" s="577"/>
      <c r="QY29" s="577"/>
      <c r="QZ29" s="577"/>
      <c r="RA29" s="577"/>
      <c r="RB29" s="577"/>
      <c r="RC29" s="577"/>
      <c r="RD29" s="577"/>
      <c r="RE29" s="577"/>
      <c r="RF29" s="577"/>
      <c r="RG29" s="577"/>
      <c r="RH29" s="577"/>
      <c r="RI29" s="577"/>
      <c r="RJ29" s="577"/>
      <c r="RK29" s="577"/>
      <c r="RL29" s="577"/>
      <c r="RM29" s="577"/>
      <c r="RN29" s="577"/>
      <c r="RO29" s="577"/>
      <c r="RP29" s="577"/>
      <c r="RQ29" s="577"/>
      <c r="RR29" s="577"/>
      <c r="RS29" s="577"/>
      <c r="RT29" s="577"/>
      <c r="RU29" s="577"/>
      <c r="RV29" s="577"/>
      <c r="RW29" s="577"/>
      <c r="RX29" s="577"/>
      <c r="RY29" s="577"/>
      <c r="RZ29" s="577"/>
      <c r="SA29" s="577"/>
      <c r="SB29" s="577"/>
      <c r="SC29" s="577"/>
      <c r="SD29" s="577"/>
      <c r="SE29" s="577"/>
      <c r="SF29" s="577"/>
      <c r="SG29" s="577"/>
      <c r="SH29" s="577"/>
      <c r="SI29" s="577"/>
      <c r="SJ29" s="577"/>
      <c r="SK29" s="577"/>
      <c r="SL29" s="577"/>
      <c r="SM29" s="577"/>
      <c r="SN29" s="577"/>
      <c r="SO29" s="577"/>
      <c r="SP29" s="577"/>
      <c r="SQ29" s="577"/>
      <c r="SR29" s="577"/>
      <c r="SS29" s="577"/>
      <c r="ST29" s="577"/>
      <c r="SU29" s="577"/>
      <c r="SV29" s="577"/>
      <c r="SW29" s="577"/>
      <c r="SX29" s="577"/>
      <c r="SY29" s="577"/>
      <c r="SZ29" s="577"/>
      <c r="TA29" s="577"/>
      <c r="TB29" s="577"/>
      <c r="TC29" s="577"/>
      <c r="TD29" s="577"/>
      <c r="TE29" s="577"/>
      <c r="TF29" s="577"/>
      <c r="TG29" s="577"/>
      <c r="TH29" s="577"/>
      <c r="TI29" s="577"/>
      <c r="TJ29" s="577"/>
      <c r="TK29" s="577"/>
      <c r="TL29" s="577"/>
      <c r="TM29" s="577"/>
      <c r="TN29" s="577"/>
      <c r="TO29" s="577"/>
      <c r="TP29" s="577"/>
      <c r="TQ29" s="577"/>
      <c r="TR29" s="577"/>
      <c r="TS29" s="577"/>
      <c r="TT29" s="577"/>
      <c r="TU29" s="577"/>
      <c r="TV29" s="577"/>
      <c r="TW29" s="577"/>
      <c r="TX29" s="577"/>
      <c r="TY29" s="577"/>
      <c r="TZ29" s="577"/>
      <c r="UA29" s="577"/>
      <c r="UB29" s="577"/>
      <c r="UC29" s="577"/>
      <c r="UD29" s="577"/>
      <c r="UE29" s="577"/>
      <c r="UF29" s="577"/>
      <c r="UG29" s="577"/>
      <c r="UH29" s="577"/>
      <c r="UI29" s="577"/>
      <c r="UJ29" s="577"/>
      <c r="UK29" s="577"/>
      <c r="UL29" s="577"/>
      <c r="UM29" s="577"/>
      <c r="UN29" s="577"/>
      <c r="UO29" s="577"/>
      <c r="UP29" s="577"/>
      <c r="UQ29" s="577"/>
      <c r="UR29" s="577"/>
      <c r="US29" s="577"/>
      <c r="UT29" s="577"/>
      <c r="UU29" s="577"/>
      <c r="UV29" s="577"/>
      <c r="UW29" s="577"/>
      <c r="UX29" s="577"/>
      <c r="UY29" s="577"/>
      <c r="UZ29" s="577"/>
      <c r="VA29" s="577"/>
      <c r="VB29" s="577"/>
      <c r="VC29" s="577"/>
      <c r="VD29" s="577"/>
      <c r="VE29" s="577"/>
      <c r="VF29" s="577"/>
      <c r="VG29" s="577"/>
      <c r="VH29" s="577"/>
      <c r="VI29" s="577"/>
      <c r="VJ29" s="577"/>
      <c r="VK29" s="577"/>
      <c r="VL29" s="577"/>
      <c r="VM29" s="577"/>
      <c r="VN29" s="577"/>
      <c r="VO29" s="577"/>
      <c r="VP29" s="577"/>
      <c r="VQ29" s="577"/>
      <c r="VR29" s="577"/>
      <c r="VS29" s="577"/>
      <c r="VT29" s="577"/>
      <c r="VU29" s="577"/>
      <c r="VV29" s="577"/>
      <c r="VW29" s="577"/>
      <c r="VX29" s="577"/>
      <c r="VY29" s="577"/>
      <c r="VZ29" s="577"/>
      <c r="WA29" s="577"/>
      <c r="WB29" s="577"/>
      <c r="WC29" s="577"/>
      <c r="WD29" s="577"/>
      <c r="WE29" s="577"/>
      <c r="WF29" s="577"/>
      <c r="WG29" s="577"/>
      <c r="WH29" s="577"/>
      <c r="WI29" s="577"/>
      <c r="WJ29" s="577"/>
      <c r="WK29" s="577"/>
      <c r="WL29" s="577"/>
      <c r="WM29" s="577"/>
      <c r="WN29" s="577"/>
      <c r="WO29" s="577"/>
      <c r="WP29" s="577"/>
      <c r="WQ29" s="577"/>
      <c r="WR29" s="577"/>
      <c r="WS29" s="577"/>
      <c r="WT29" s="577"/>
      <c r="WU29" s="577"/>
      <c r="WV29" s="577"/>
      <c r="WW29" s="577"/>
      <c r="WX29" s="577"/>
      <c r="WY29" s="577"/>
      <c r="WZ29" s="577"/>
      <c r="XA29" s="577"/>
      <c r="XB29" s="577"/>
      <c r="XC29" s="577"/>
      <c r="XD29" s="577"/>
      <c r="XE29" s="577"/>
      <c r="XF29" s="577"/>
      <c r="XG29" s="577"/>
      <c r="XH29" s="577"/>
      <c r="XI29" s="577"/>
      <c r="XJ29" s="577"/>
      <c r="XK29" s="577"/>
      <c r="XL29" s="577"/>
      <c r="XM29" s="577"/>
      <c r="XN29" s="577"/>
      <c r="XO29" s="577"/>
      <c r="XP29" s="577"/>
      <c r="XQ29" s="577"/>
      <c r="XR29" s="577"/>
      <c r="XS29" s="577"/>
      <c r="XT29" s="577"/>
      <c r="XU29" s="577"/>
      <c r="XV29" s="577"/>
      <c r="XW29" s="577"/>
      <c r="XX29" s="577"/>
      <c r="XY29" s="577"/>
      <c r="XZ29" s="577"/>
      <c r="YA29" s="577"/>
      <c r="YB29" s="577"/>
      <c r="YC29" s="577"/>
      <c r="YD29" s="577"/>
      <c r="YE29" s="577"/>
    </row>
    <row r="30" spans="1:655" s="544" customFormat="1" ht="13.8" x14ac:dyDescent="0.25">
      <c r="A30" s="646"/>
      <c r="B30" s="707"/>
      <c r="C30" s="704"/>
      <c r="D30" s="705"/>
      <c r="E30" s="705"/>
      <c r="F30" s="705"/>
      <c r="G30" s="705"/>
      <c r="H30" s="705"/>
      <c r="I30" s="705"/>
      <c r="J30" s="705"/>
      <c r="K30" s="705"/>
      <c r="L30" s="705"/>
      <c r="M30" s="705"/>
      <c r="N30" s="705"/>
      <c r="O30" s="705"/>
      <c r="P30" s="634">
        <f t="shared" si="6"/>
        <v>0</v>
      </c>
      <c r="Q30" s="705"/>
      <c r="R30" s="705"/>
      <c r="S30" s="705"/>
      <c r="T30" s="705"/>
      <c r="U30" s="705"/>
      <c r="V30" s="705"/>
      <c r="W30" s="705"/>
      <c r="X30" s="705"/>
      <c r="Y30" s="705"/>
      <c r="Z30" s="705"/>
      <c r="AA30" s="705"/>
      <c r="AB30" s="705"/>
      <c r="AC30" s="634">
        <f t="shared" si="7"/>
        <v>0</v>
      </c>
      <c r="AD30" s="705"/>
      <c r="AE30" s="705"/>
      <c r="AF30" s="705"/>
      <c r="AG30" s="705"/>
      <c r="AH30" s="705"/>
      <c r="AI30" s="705"/>
      <c r="AJ30" s="705"/>
      <c r="AK30" s="705"/>
      <c r="AL30" s="705"/>
      <c r="AM30" s="705"/>
      <c r="AN30" s="705"/>
      <c r="AO30" s="705"/>
      <c r="AP30" s="634">
        <f t="shared" si="8"/>
        <v>0</v>
      </c>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c r="EA30" s="577"/>
      <c r="EB30" s="577"/>
      <c r="EC30" s="577"/>
      <c r="ED30" s="577"/>
      <c r="EE30" s="577"/>
      <c r="EF30" s="577"/>
      <c r="EG30" s="577"/>
      <c r="EH30" s="577"/>
      <c r="EI30" s="577"/>
      <c r="EJ30" s="577"/>
      <c r="EK30" s="577"/>
      <c r="EL30" s="577"/>
      <c r="EM30" s="577"/>
      <c r="EN30" s="577"/>
      <c r="EO30" s="577"/>
      <c r="EP30" s="577"/>
      <c r="EQ30" s="577"/>
      <c r="ER30" s="577"/>
      <c r="ES30" s="577"/>
      <c r="ET30" s="577"/>
      <c r="EU30" s="577"/>
      <c r="EV30" s="577"/>
      <c r="EW30" s="577"/>
      <c r="EX30" s="577"/>
      <c r="EY30" s="577"/>
      <c r="EZ30" s="577"/>
      <c r="FA30" s="577"/>
      <c r="FB30" s="577"/>
      <c r="FC30" s="577"/>
      <c r="FD30" s="577"/>
      <c r="FE30" s="577"/>
      <c r="FF30" s="577"/>
      <c r="FG30" s="577"/>
      <c r="FH30" s="577"/>
      <c r="FI30" s="577"/>
      <c r="FJ30" s="577"/>
      <c r="FK30" s="577"/>
      <c r="FL30" s="577"/>
      <c r="FM30" s="577"/>
      <c r="FN30" s="577"/>
      <c r="FO30" s="577"/>
      <c r="FP30" s="577"/>
      <c r="FQ30" s="577"/>
      <c r="FR30" s="577"/>
      <c r="FS30" s="577"/>
      <c r="FT30" s="577"/>
      <c r="FU30" s="577"/>
      <c r="FV30" s="577"/>
      <c r="FW30" s="577"/>
      <c r="FX30" s="577"/>
      <c r="FY30" s="577"/>
      <c r="FZ30" s="577"/>
      <c r="GA30" s="577"/>
      <c r="GB30" s="577"/>
      <c r="GC30" s="577"/>
      <c r="GD30" s="577"/>
      <c r="GE30" s="577"/>
      <c r="GF30" s="577"/>
      <c r="GG30" s="577"/>
      <c r="GH30" s="577"/>
      <c r="GI30" s="577"/>
      <c r="GJ30" s="577"/>
      <c r="GK30" s="577"/>
      <c r="GL30" s="577"/>
      <c r="GM30" s="577"/>
      <c r="GN30" s="577"/>
      <c r="GO30" s="577"/>
      <c r="GP30" s="577"/>
      <c r="GQ30" s="577"/>
      <c r="GR30" s="577"/>
      <c r="GS30" s="577"/>
      <c r="GT30" s="577"/>
      <c r="GU30" s="577"/>
      <c r="GV30" s="577"/>
      <c r="GW30" s="577"/>
      <c r="GX30" s="577"/>
      <c r="GY30" s="577"/>
      <c r="GZ30" s="577"/>
      <c r="HA30" s="577"/>
      <c r="HB30" s="577"/>
      <c r="HC30" s="577"/>
      <c r="HD30" s="577"/>
      <c r="HE30" s="577"/>
      <c r="HF30" s="577"/>
      <c r="HG30" s="577"/>
      <c r="HH30" s="577"/>
      <c r="HI30" s="577"/>
      <c r="HJ30" s="577"/>
      <c r="HK30" s="577"/>
      <c r="HL30" s="577"/>
      <c r="HM30" s="577"/>
      <c r="HN30" s="577"/>
      <c r="HO30" s="577"/>
      <c r="HP30" s="577"/>
      <c r="HQ30" s="577"/>
      <c r="HR30" s="577"/>
      <c r="HS30" s="577"/>
      <c r="HT30" s="577"/>
      <c r="HU30" s="577"/>
      <c r="HV30" s="577"/>
      <c r="HW30" s="577"/>
      <c r="HX30" s="577"/>
      <c r="HY30" s="577"/>
      <c r="HZ30" s="577"/>
      <c r="IA30" s="577"/>
      <c r="IB30" s="577"/>
      <c r="IC30" s="577"/>
      <c r="ID30" s="577"/>
      <c r="IE30" s="577"/>
      <c r="IF30" s="577"/>
      <c r="IG30" s="577"/>
      <c r="IH30" s="577"/>
      <c r="II30" s="577"/>
      <c r="IJ30" s="577"/>
      <c r="IK30" s="577"/>
      <c r="IL30" s="577"/>
      <c r="IM30" s="577"/>
      <c r="IN30" s="577"/>
      <c r="IO30" s="577"/>
      <c r="IP30" s="577"/>
      <c r="IQ30" s="577"/>
      <c r="IR30" s="577"/>
      <c r="IS30" s="577"/>
      <c r="IT30" s="577"/>
      <c r="IU30" s="577"/>
      <c r="IV30" s="577"/>
      <c r="IW30" s="577"/>
      <c r="IX30" s="577"/>
      <c r="IY30" s="577"/>
      <c r="IZ30" s="577"/>
      <c r="JA30" s="577"/>
      <c r="JB30" s="577"/>
      <c r="JC30" s="577"/>
      <c r="JD30" s="577"/>
      <c r="JE30" s="577"/>
      <c r="JF30" s="577"/>
      <c r="JG30" s="577"/>
      <c r="JH30" s="577"/>
      <c r="JI30" s="577"/>
      <c r="JJ30" s="577"/>
      <c r="JK30" s="577"/>
      <c r="JL30" s="577"/>
      <c r="JM30" s="577"/>
      <c r="JN30" s="577"/>
      <c r="JO30" s="577"/>
      <c r="JP30" s="577"/>
      <c r="JQ30" s="577"/>
      <c r="JR30" s="577"/>
      <c r="JS30" s="577"/>
      <c r="JT30" s="577"/>
      <c r="JU30" s="577"/>
      <c r="JV30" s="577"/>
      <c r="JW30" s="577"/>
      <c r="JX30" s="577"/>
      <c r="JY30" s="577"/>
      <c r="JZ30" s="577"/>
      <c r="KA30" s="577"/>
      <c r="KB30" s="577"/>
      <c r="KC30" s="577"/>
      <c r="KD30" s="577"/>
      <c r="KE30" s="577"/>
      <c r="KF30" s="577"/>
      <c r="KG30" s="577"/>
      <c r="KH30" s="577"/>
      <c r="KI30" s="577"/>
      <c r="KJ30" s="577"/>
      <c r="KK30" s="577"/>
      <c r="KL30" s="577"/>
      <c r="KM30" s="577"/>
      <c r="KN30" s="577"/>
      <c r="KO30" s="577"/>
      <c r="KP30" s="577"/>
      <c r="KQ30" s="577"/>
      <c r="KR30" s="577"/>
      <c r="KS30" s="577"/>
      <c r="KT30" s="577"/>
      <c r="KU30" s="577"/>
      <c r="KV30" s="577"/>
      <c r="KW30" s="577"/>
      <c r="KX30" s="577"/>
      <c r="KY30" s="577"/>
      <c r="KZ30" s="577"/>
      <c r="LA30" s="577"/>
      <c r="LB30" s="577"/>
      <c r="LC30" s="577"/>
      <c r="LD30" s="577"/>
      <c r="LE30" s="577"/>
      <c r="LF30" s="577"/>
      <c r="LG30" s="577"/>
      <c r="LH30" s="577"/>
      <c r="LI30" s="577"/>
      <c r="LJ30" s="577"/>
      <c r="LK30" s="577"/>
      <c r="LL30" s="577"/>
      <c r="LM30" s="577"/>
      <c r="LN30" s="577"/>
      <c r="LO30" s="577"/>
      <c r="LP30" s="577"/>
      <c r="LQ30" s="577"/>
      <c r="LR30" s="577"/>
      <c r="LS30" s="577"/>
      <c r="LT30" s="577"/>
      <c r="LU30" s="577"/>
      <c r="LV30" s="577"/>
      <c r="LW30" s="577"/>
      <c r="LX30" s="577"/>
      <c r="LY30" s="577"/>
      <c r="LZ30" s="577"/>
      <c r="MA30" s="577"/>
      <c r="MB30" s="577"/>
      <c r="MC30" s="577"/>
      <c r="MD30" s="577"/>
      <c r="ME30" s="577"/>
      <c r="MF30" s="577"/>
      <c r="MG30" s="577"/>
      <c r="MH30" s="577"/>
      <c r="MI30" s="577"/>
      <c r="MJ30" s="577"/>
      <c r="MK30" s="577"/>
      <c r="ML30" s="577"/>
      <c r="MM30" s="577"/>
      <c r="MN30" s="577"/>
      <c r="MO30" s="577"/>
      <c r="MP30" s="577"/>
      <c r="MQ30" s="577"/>
      <c r="MR30" s="577"/>
      <c r="MS30" s="577"/>
      <c r="MT30" s="577"/>
      <c r="MU30" s="577"/>
      <c r="MV30" s="577"/>
      <c r="MW30" s="577"/>
      <c r="MX30" s="577"/>
      <c r="MY30" s="577"/>
      <c r="MZ30" s="577"/>
      <c r="NA30" s="577"/>
      <c r="NB30" s="577"/>
      <c r="NC30" s="577"/>
      <c r="ND30" s="577"/>
      <c r="NE30" s="577"/>
      <c r="NF30" s="577"/>
      <c r="NG30" s="577"/>
      <c r="NH30" s="577"/>
      <c r="NI30" s="577"/>
      <c r="NJ30" s="577"/>
      <c r="NK30" s="577"/>
      <c r="NL30" s="577"/>
      <c r="NM30" s="577"/>
      <c r="NN30" s="577"/>
      <c r="NO30" s="577"/>
      <c r="NP30" s="577"/>
      <c r="NQ30" s="577"/>
      <c r="NR30" s="577"/>
      <c r="NS30" s="577"/>
      <c r="NT30" s="577"/>
      <c r="NU30" s="577"/>
      <c r="NV30" s="577"/>
      <c r="NW30" s="577"/>
      <c r="NX30" s="577"/>
      <c r="NY30" s="577"/>
      <c r="NZ30" s="577"/>
      <c r="OA30" s="577"/>
      <c r="OB30" s="577"/>
      <c r="OC30" s="577"/>
      <c r="OD30" s="577"/>
      <c r="OE30" s="577"/>
      <c r="OF30" s="577"/>
      <c r="OG30" s="577"/>
      <c r="OH30" s="577"/>
      <c r="OI30" s="577"/>
      <c r="OJ30" s="577"/>
      <c r="OK30" s="577"/>
      <c r="OL30" s="577"/>
      <c r="OM30" s="577"/>
      <c r="ON30" s="577"/>
      <c r="OO30" s="577"/>
      <c r="OP30" s="577"/>
      <c r="OQ30" s="577"/>
      <c r="OR30" s="577"/>
      <c r="OS30" s="577"/>
      <c r="OT30" s="577"/>
      <c r="OU30" s="577"/>
      <c r="OV30" s="577"/>
      <c r="OW30" s="577"/>
      <c r="OX30" s="577"/>
      <c r="OY30" s="577"/>
      <c r="OZ30" s="577"/>
      <c r="PA30" s="577"/>
      <c r="PB30" s="577"/>
      <c r="PC30" s="577"/>
      <c r="PD30" s="577"/>
      <c r="PE30" s="577"/>
      <c r="PF30" s="577"/>
      <c r="PG30" s="577"/>
      <c r="PH30" s="577"/>
      <c r="PI30" s="577"/>
      <c r="PJ30" s="577"/>
      <c r="PK30" s="577"/>
      <c r="PL30" s="577"/>
      <c r="PM30" s="577"/>
      <c r="PN30" s="577"/>
      <c r="PO30" s="577"/>
      <c r="PP30" s="577"/>
      <c r="PQ30" s="577"/>
      <c r="PR30" s="577"/>
      <c r="PS30" s="577"/>
      <c r="PT30" s="577"/>
      <c r="PU30" s="577"/>
      <c r="PV30" s="577"/>
      <c r="PW30" s="577"/>
      <c r="PX30" s="577"/>
      <c r="PY30" s="577"/>
      <c r="PZ30" s="577"/>
      <c r="QA30" s="577"/>
      <c r="QB30" s="577"/>
      <c r="QC30" s="577"/>
      <c r="QD30" s="577"/>
      <c r="QE30" s="577"/>
      <c r="QF30" s="577"/>
      <c r="QG30" s="577"/>
      <c r="QH30" s="577"/>
      <c r="QI30" s="577"/>
      <c r="QJ30" s="577"/>
      <c r="QK30" s="577"/>
      <c r="QL30" s="577"/>
      <c r="QM30" s="577"/>
      <c r="QN30" s="577"/>
      <c r="QO30" s="577"/>
      <c r="QP30" s="577"/>
      <c r="QQ30" s="577"/>
      <c r="QR30" s="577"/>
      <c r="QS30" s="577"/>
      <c r="QT30" s="577"/>
      <c r="QU30" s="577"/>
      <c r="QV30" s="577"/>
      <c r="QW30" s="577"/>
      <c r="QX30" s="577"/>
      <c r="QY30" s="577"/>
      <c r="QZ30" s="577"/>
      <c r="RA30" s="577"/>
      <c r="RB30" s="577"/>
      <c r="RC30" s="577"/>
      <c r="RD30" s="577"/>
      <c r="RE30" s="577"/>
      <c r="RF30" s="577"/>
      <c r="RG30" s="577"/>
      <c r="RH30" s="577"/>
      <c r="RI30" s="577"/>
      <c r="RJ30" s="577"/>
      <c r="RK30" s="577"/>
      <c r="RL30" s="577"/>
      <c r="RM30" s="577"/>
      <c r="RN30" s="577"/>
      <c r="RO30" s="577"/>
      <c r="RP30" s="577"/>
      <c r="RQ30" s="577"/>
      <c r="RR30" s="577"/>
      <c r="RS30" s="577"/>
      <c r="RT30" s="577"/>
      <c r="RU30" s="577"/>
      <c r="RV30" s="577"/>
      <c r="RW30" s="577"/>
      <c r="RX30" s="577"/>
      <c r="RY30" s="577"/>
      <c r="RZ30" s="577"/>
      <c r="SA30" s="577"/>
      <c r="SB30" s="577"/>
      <c r="SC30" s="577"/>
      <c r="SD30" s="577"/>
      <c r="SE30" s="577"/>
      <c r="SF30" s="577"/>
      <c r="SG30" s="577"/>
      <c r="SH30" s="577"/>
      <c r="SI30" s="577"/>
      <c r="SJ30" s="577"/>
      <c r="SK30" s="577"/>
      <c r="SL30" s="577"/>
      <c r="SM30" s="577"/>
      <c r="SN30" s="577"/>
      <c r="SO30" s="577"/>
      <c r="SP30" s="577"/>
      <c r="SQ30" s="577"/>
      <c r="SR30" s="577"/>
      <c r="SS30" s="577"/>
      <c r="ST30" s="577"/>
      <c r="SU30" s="577"/>
      <c r="SV30" s="577"/>
      <c r="SW30" s="577"/>
      <c r="SX30" s="577"/>
      <c r="SY30" s="577"/>
      <c r="SZ30" s="577"/>
      <c r="TA30" s="577"/>
      <c r="TB30" s="577"/>
      <c r="TC30" s="577"/>
      <c r="TD30" s="577"/>
      <c r="TE30" s="577"/>
      <c r="TF30" s="577"/>
      <c r="TG30" s="577"/>
      <c r="TH30" s="577"/>
      <c r="TI30" s="577"/>
      <c r="TJ30" s="577"/>
      <c r="TK30" s="577"/>
      <c r="TL30" s="577"/>
      <c r="TM30" s="577"/>
      <c r="TN30" s="577"/>
      <c r="TO30" s="577"/>
      <c r="TP30" s="577"/>
      <c r="TQ30" s="577"/>
      <c r="TR30" s="577"/>
      <c r="TS30" s="577"/>
      <c r="TT30" s="577"/>
      <c r="TU30" s="577"/>
      <c r="TV30" s="577"/>
      <c r="TW30" s="577"/>
      <c r="TX30" s="577"/>
      <c r="TY30" s="577"/>
      <c r="TZ30" s="577"/>
      <c r="UA30" s="577"/>
      <c r="UB30" s="577"/>
      <c r="UC30" s="577"/>
      <c r="UD30" s="577"/>
      <c r="UE30" s="577"/>
      <c r="UF30" s="577"/>
      <c r="UG30" s="577"/>
      <c r="UH30" s="577"/>
      <c r="UI30" s="577"/>
      <c r="UJ30" s="577"/>
      <c r="UK30" s="577"/>
      <c r="UL30" s="577"/>
      <c r="UM30" s="577"/>
      <c r="UN30" s="577"/>
      <c r="UO30" s="577"/>
      <c r="UP30" s="577"/>
      <c r="UQ30" s="577"/>
      <c r="UR30" s="577"/>
      <c r="US30" s="577"/>
      <c r="UT30" s="577"/>
      <c r="UU30" s="577"/>
      <c r="UV30" s="577"/>
      <c r="UW30" s="577"/>
      <c r="UX30" s="577"/>
      <c r="UY30" s="577"/>
      <c r="UZ30" s="577"/>
      <c r="VA30" s="577"/>
      <c r="VB30" s="577"/>
      <c r="VC30" s="577"/>
      <c r="VD30" s="577"/>
      <c r="VE30" s="577"/>
      <c r="VF30" s="577"/>
      <c r="VG30" s="577"/>
      <c r="VH30" s="577"/>
      <c r="VI30" s="577"/>
      <c r="VJ30" s="577"/>
      <c r="VK30" s="577"/>
      <c r="VL30" s="577"/>
      <c r="VM30" s="577"/>
      <c r="VN30" s="577"/>
      <c r="VO30" s="577"/>
      <c r="VP30" s="577"/>
      <c r="VQ30" s="577"/>
      <c r="VR30" s="577"/>
      <c r="VS30" s="577"/>
      <c r="VT30" s="577"/>
      <c r="VU30" s="577"/>
      <c r="VV30" s="577"/>
      <c r="VW30" s="577"/>
      <c r="VX30" s="577"/>
      <c r="VY30" s="577"/>
      <c r="VZ30" s="577"/>
      <c r="WA30" s="577"/>
      <c r="WB30" s="577"/>
      <c r="WC30" s="577"/>
      <c r="WD30" s="577"/>
      <c r="WE30" s="577"/>
      <c r="WF30" s="577"/>
      <c r="WG30" s="577"/>
      <c r="WH30" s="577"/>
      <c r="WI30" s="577"/>
      <c r="WJ30" s="577"/>
      <c r="WK30" s="577"/>
      <c r="WL30" s="577"/>
      <c r="WM30" s="577"/>
      <c r="WN30" s="577"/>
      <c r="WO30" s="577"/>
      <c r="WP30" s="577"/>
      <c r="WQ30" s="577"/>
      <c r="WR30" s="577"/>
      <c r="WS30" s="577"/>
      <c r="WT30" s="577"/>
      <c r="WU30" s="577"/>
      <c r="WV30" s="577"/>
      <c r="WW30" s="577"/>
      <c r="WX30" s="577"/>
      <c r="WY30" s="577"/>
      <c r="WZ30" s="577"/>
      <c r="XA30" s="577"/>
      <c r="XB30" s="577"/>
      <c r="XC30" s="577"/>
      <c r="XD30" s="577"/>
      <c r="XE30" s="577"/>
      <c r="XF30" s="577"/>
      <c r="XG30" s="577"/>
      <c r="XH30" s="577"/>
      <c r="XI30" s="577"/>
      <c r="XJ30" s="577"/>
      <c r="XK30" s="577"/>
      <c r="XL30" s="577"/>
      <c r="XM30" s="577"/>
      <c r="XN30" s="577"/>
      <c r="XO30" s="577"/>
      <c r="XP30" s="577"/>
      <c r="XQ30" s="577"/>
      <c r="XR30" s="577"/>
      <c r="XS30" s="577"/>
      <c r="XT30" s="577"/>
      <c r="XU30" s="577"/>
      <c r="XV30" s="577"/>
      <c r="XW30" s="577"/>
      <c r="XX30" s="577"/>
      <c r="XY30" s="577"/>
      <c r="XZ30" s="577"/>
      <c r="YA30" s="577"/>
      <c r="YB30" s="577"/>
      <c r="YC30" s="577"/>
      <c r="YD30" s="577"/>
      <c r="YE30" s="577"/>
    </row>
    <row r="31" spans="1:655" s="544" customFormat="1" ht="13.8" x14ac:dyDescent="0.25">
      <c r="A31" s="646"/>
      <c r="B31" s="707"/>
      <c r="C31" s="704"/>
      <c r="D31" s="705"/>
      <c r="E31" s="705"/>
      <c r="F31" s="705"/>
      <c r="G31" s="705"/>
      <c r="H31" s="705"/>
      <c r="I31" s="705"/>
      <c r="J31" s="705"/>
      <c r="K31" s="705"/>
      <c r="L31" s="705"/>
      <c r="M31" s="705"/>
      <c r="N31" s="705"/>
      <c r="O31" s="705"/>
      <c r="P31" s="634">
        <f t="shared" si="6"/>
        <v>0</v>
      </c>
      <c r="Q31" s="705"/>
      <c r="R31" s="705"/>
      <c r="S31" s="705"/>
      <c r="T31" s="705"/>
      <c r="U31" s="705"/>
      <c r="V31" s="705"/>
      <c r="W31" s="705"/>
      <c r="X31" s="705"/>
      <c r="Y31" s="705"/>
      <c r="Z31" s="705"/>
      <c r="AA31" s="705"/>
      <c r="AB31" s="705"/>
      <c r="AC31" s="634">
        <f t="shared" si="7"/>
        <v>0</v>
      </c>
      <c r="AD31" s="705"/>
      <c r="AE31" s="705"/>
      <c r="AF31" s="705"/>
      <c r="AG31" s="705"/>
      <c r="AH31" s="705"/>
      <c r="AI31" s="705"/>
      <c r="AJ31" s="705"/>
      <c r="AK31" s="705"/>
      <c r="AL31" s="705"/>
      <c r="AM31" s="705"/>
      <c r="AN31" s="705"/>
      <c r="AO31" s="705"/>
      <c r="AP31" s="634">
        <f t="shared" si="8"/>
        <v>0</v>
      </c>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7"/>
      <c r="CV31" s="577"/>
      <c r="CW31" s="577"/>
      <c r="CX31" s="577"/>
      <c r="CY31" s="577"/>
      <c r="CZ31" s="577"/>
      <c r="DA31" s="577"/>
      <c r="DB31" s="577"/>
      <c r="DC31" s="577"/>
      <c r="DD31" s="577"/>
      <c r="DE31" s="577"/>
      <c r="DF31" s="577"/>
      <c r="DG31" s="577"/>
      <c r="DH31" s="577"/>
      <c r="DI31" s="577"/>
      <c r="DJ31" s="577"/>
      <c r="DK31" s="577"/>
      <c r="DL31" s="577"/>
      <c r="DM31" s="577"/>
      <c r="DN31" s="577"/>
      <c r="DO31" s="577"/>
      <c r="DP31" s="577"/>
      <c r="DQ31" s="577"/>
      <c r="DR31" s="577"/>
      <c r="DS31" s="577"/>
      <c r="DT31" s="577"/>
      <c r="DU31" s="577"/>
      <c r="DV31" s="577"/>
      <c r="DW31" s="577"/>
      <c r="DX31" s="577"/>
      <c r="DY31" s="577"/>
      <c r="DZ31" s="577"/>
      <c r="EA31" s="577"/>
      <c r="EB31" s="577"/>
      <c r="EC31" s="577"/>
      <c r="ED31" s="577"/>
      <c r="EE31" s="577"/>
      <c r="EF31" s="577"/>
      <c r="EG31" s="577"/>
      <c r="EH31" s="577"/>
      <c r="EI31" s="577"/>
      <c r="EJ31" s="577"/>
      <c r="EK31" s="577"/>
      <c r="EL31" s="577"/>
      <c r="EM31" s="577"/>
      <c r="EN31" s="577"/>
      <c r="EO31" s="577"/>
      <c r="EP31" s="577"/>
      <c r="EQ31" s="577"/>
      <c r="ER31" s="577"/>
      <c r="ES31" s="577"/>
      <c r="ET31" s="577"/>
      <c r="EU31" s="577"/>
      <c r="EV31" s="577"/>
      <c r="EW31" s="577"/>
      <c r="EX31" s="577"/>
      <c r="EY31" s="577"/>
      <c r="EZ31" s="577"/>
      <c r="FA31" s="577"/>
      <c r="FB31" s="577"/>
      <c r="FC31" s="577"/>
      <c r="FD31" s="577"/>
      <c r="FE31" s="577"/>
      <c r="FF31" s="577"/>
      <c r="FG31" s="577"/>
      <c r="FH31" s="577"/>
      <c r="FI31" s="577"/>
      <c r="FJ31" s="577"/>
      <c r="FK31" s="577"/>
      <c r="FL31" s="577"/>
      <c r="FM31" s="577"/>
      <c r="FN31" s="577"/>
      <c r="FO31" s="577"/>
      <c r="FP31" s="577"/>
      <c r="FQ31" s="577"/>
      <c r="FR31" s="577"/>
      <c r="FS31" s="577"/>
      <c r="FT31" s="577"/>
      <c r="FU31" s="577"/>
      <c r="FV31" s="577"/>
      <c r="FW31" s="577"/>
      <c r="FX31" s="577"/>
      <c r="FY31" s="577"/>
      <c r="FZ31" s="577"/>
      <c r="GA31" s="577"/>
      <c r="GB31" s="577"/>
      <c r="GC31" s="577"/>
      <c r="GD31" s="577"/>
      <c r="GE31" s="577"/>
      <c r="GF31" s="577"/>
      <c r="GG31" s="577"/>
      <c r="GH31" s="577"/>
      <c r="GI31" s="577"/>
      <c r="GJ31" s="577"/>
      <c r="GK31" s="577"/>
      <c r="GL31" s="577"/>
      <c r="GM31" s="577"/>
      <c r="GN31" s="577"/>
      <c r="GO31" s="577"/>
      <c r="GP31" s="577"/>
      <c r="GQ31" s="577"/>
      <c r="GR31" s="577"/>
      <c r="GS31" s="577"/>
      <c r="GT31" s="577"/>
      <c r="GU31" s="577"/>
      <c r="GV31" s="577"/>
      <c r="GW31" s="577"/>
      <c r="GX31" s="577"/>
      <c r="GY31" s="577"/>
      <c r="GZ31" s="577"/>
      <c r="HA31" s="577"/>
      <c r="HB31" s="577"/>
      <c r="HC31" s="577"/>
      <c r="HD31" s="577"/>
      <c r="HE31" s="577"/>
      <c r="HF31" s="577"/>
      <c r="HG31" s="577"/>
      <c r="HH31" s="577"/>
      <c r="HI31" s="577"/>
      <c r="HJ31" s="577"/>
      <c r="HK31" s="577"/>
      <c r="HL31" s="577"/>
      <c r="HM31" s="577"/>
      <c r="HN31" s="577"/>
      <c r="HO31" s="577"/>
      <c r="HP31" s="577"/>
      <c r="HQ31" s="577"/>
      <c r="HR31" s="577"/>
      <c r="HS31" s="577"/>
      <c r="HT31" s="577"/>
      <c r="HU31" s="577"/>
      <c r="HV31" s="577"/>
      <c r="HW31" s="577"/>
      <c r="HX31" s="577"/>
      <c r="HY31" s="577"/>
      <c r="HZ31" s="577"/>
      <c r="IA31" s="577"/>
      <c r="IB31" s="577"/>
      <c r="IC31" s="577"/>
      <c r="ID31" s="577"/>
      <c r="IE31" s="577"/>
      <c r="IF31" s="577"/>
      <c r="IG31" s="577"/>
      <c r="IH31" s="577"/>
      <c r="II31" s="577"/>
      <c r="IJ31" s="577"/>
      <c r="IK31" s="577"/>
      <c r="IL31" s="577"/>
      <c r="IM31" s="577"/>
      <c r="IN31" s="577"/>
      <c r="IO31" s="577"/>
      <c r="IP31" s="577"/>
      <c r="IQ31" s="577"/>
      <c r="IR31" s="577"/>
      <c r="IS31" s="577"/>
      <c r="IT31" s="577"/>
      <c r="IU31" s="577"/>
      <c r="IV31" s="577"/>
      <c r="IW31" s="577"/>
      <c r="IX31" s="577"/>
      <c r="IY31" s="577"/>
      <c r="IZ31" s="577"/>
      <c r="JA31" s="577"/>
      <c r="JB31" s="577"/>
      <c r="JC31" s="577"/>
      <c r="JD31" s="577"/>
      <c r="JE31" s="577"/>
      <c r="JF31" s="577"/>
      <c r="JG31" s="577"/>
      <c r="JH31" s="577"/>
      <c r="JI31" s="577"/>
      <c r="JJ31" s="577"/>
      <c r="JK31" s="577"/>
      <c r="JL31" s="577"/>
      <c r="JM31" s="577"/>
      <c r="JN31" s="577"/>
      <c r="JO31" s="577"/>
      <c r="JP31" s="577"/>
      <c r="JQ31" s="577"/>
      <c r="JR31" s="577"/>
      <c r="JS31" s="577"/>
      <c r="JT31" s="577"/>
      <c r="JU31" s="577"/>
      <c r="JV31" s="577"/>
      <c r="JW31" s="577"/>
      <c r="JX31" s="577"/>
      <c r="JY31" s="577"/>
      <c r="JZ31" s="577"/>
      <c r="KA31" s="577"/>
      <c r="KB31" s="577"/>
      <c r="KC31" s="577"/>
      <c r="KD31" s="577"/>
      <c r="KE31" s="577"/>
      <c r="KF31" s="577"/>
      <c r="KG31" s="577"/>
      <c r="KH31" s="577"/>
      <c r="KI31" s="577"/>
      <c r="KJ31" s="577"/>
      <c r="KK31" s="577"/>
      <c r="KL31" s="577"/>
      <c r="KM31" s="577"/>
      <c r="KN31" s="577"/>
      <c r="KO31" s="577"/>
      <c r="KP31" s="577"/>
      <c r="KQ31" s="577"/>
      <c r="KR31" s="577"/>
      <c r="KS31" s="577"/>
      <c r="KT31" s="577"/>
      <c r="KU31" s="577"/>
      <c r="KV31" s="577"/>
      <c r="KW31" s="577"/>
      <c r="KX31" s="577"/>
      <c r="KY31" s="577"/>
      <c r="KZ31" s="577"/>
      <c r="LA31" s="577"/>
      <c r="LB31" s="577"/>
      <c r="LC31" s="577"/>
      <c r="LD31" s="577"/>
      <c r="LE31" s="577"/>
      <c r="LF31" s="577"/>
      <c r="LG31" s="577"/>
      <c r="LH31" s="577"/>
      <c r="LI31" s="577"/>
      <c r="LJ31" s="577"/>
      <c r="LK31" s="577"/>
      <c r="LL31" s="577"/>
      <c r="LM31" s="577"/>
      <c r="LN31" s="577"/>
      <c r="LO31" s="577"/>
      <c r="LP31" s="577"/>
      <c r="LQ31" s="577"/>
      <c r="LR31" s="577"/>
      <c r="LS31" s="577"/>
      <c r="LT31" s="577"/>
      <c r="LU31" s="577"/>
      <c r="LV31" s="577"/>
      <c r="LW31" s="577"/>
      <c r="LX31" s="577"/>
      <c r="LY31" s="577"/>
      <c r="LZ31" s="577"/>
      <c r="MA31" s="577"/>
      <c r="MB31" s="577"/>
      <c r="MC31" s="577"/>
      <c r="MD31" s="577"/>
      <c r="ME31" s="577"/>
      <c r="MF31" s="577"/>
      <c r="MG31" s="577"/>
      <c r="MH31" s="577"/>
      <c r="MI31" s="577"/>
      <c r="MJ31" s="577"/>
      <c r="MK31" s="577"/>
      <c r="ML31" s="577"/>
      <c r="MM31" s="577"/>
      <c r="MN31" s="577"/>
      <c r="MO31" s="577"/>
      <c r="MP31" s="577"/>
      <c r="MQ31" s="577"/>
      <c r="MR31" s="577"/>
      <c r="MS31" s="577"/>
      <c r="MT31" s="577"/>
      <c r="MU31" s="577"/>
      <c r="MV31" s="577"/>
      <c r="MW31" s="577"/>
      <c r="MX31" s="577"/>
      <c r="MY31" s="577"/>
      <c r="MZ31" s="577"/>
      <c r="NA31" s="577"/>
      <c r="NB31" s="577"/>
      <c r="NC31" s="577"/>
      <c r="ND31" s="577"/>
      <c r="NE31" s="577"/>
      <c r="NF31" s="577"/>
      <c r="NG31" s="577"/>
      <c r="NH31" s="577"/>
      <c r="NI31" s="577"/>
      <c r="NJ31" s="577"/>
      <c r="NK31" s="577"/>
      <c r="NL31" s="577"/>
      <c r="NM31" s="577"/>
      <c r="NN31" s="577"/>
      <c r="NO31" s="577"/>
      <c r="NP31" s="577"/>
      <c r="NQ31" s="577"/>
      <c r="NR31" s="577"/>
      <c r="NS31" s="577"/>
      <c r="NT31" s="577"/>
      <c r="NU31" s="577"/>
      <c r="NV31" s="577"/>
      <c r="NW31" s="577"/>
      <c r="NX31" s="577"/>
      <c r="NY31" s="577"/>
      <c r="NZ31" s="577"/>
      <c r="OA31" s="577"/>
      <c r="OB31" s="577"/>
      <c r="OC31" s="577"/>
      <c r="OD31" s="577"/>
      <c r="OE31" s="577"/>
      <c r="OF31" s="577"/>
      <c r="OG31" s="577"/>
      <c r="OH31" s="577"/>
      <c r="OI31" s="577"/>
      <c r="OJ31" s="577"/>
      <c r="OK31" s="577"/>
      <c r="OL31" s="577"/>
      <c r="OM31" s="577"/>
      <c r="ON31" s="577"/>
      <c r="OO31" s="577"/>
      <c r="OP31" s="577"/>
      <c r="OQ31" s="577"/>
      <c r="OR31" s="577"/>
      <c r="OS31" s="577"/>
      <c r="OT31" s="577"/>
      <c r="OU31" s="577"/>
      <c r="OV31" s="577"/>
      <c r="OW31" s="577"/>
      <c r="OX31" s="577"/>
      <c r="OY31" s="577"/>
      <c r="OZ31" s="577"/>
      <c r="PA31" s="577"/>
      <c r="PB31" s="577"/>
      <c r="PC31" s="577"/>
      <c r="PD31" s="577"/>
      <c r="PE31" s="577"/>
      <c r="PF31" s="577"/>
      <c r="PG31" s="577"/>
      <c r="PH31" s="577"/>
      <c r="PI31" s="577"/>
      <c r="PJ31" s="577"/>
      <c r="PK31" s="577"/>
      <c r="PL31" s="577"/>
      <c r="PM31" s="577"/>
      <c r="PN31" s="577"/>
      <c r="PO31" s="577"/>
      <c r="PP31" s="577"/>
      <c r="PQ31" s="577"/>
      <c r="PR31" s="577"/>
      <c r="PS31" s="577"/>
      <c r="PT31" s="577"/>
      <c r="PU31" s="577"/>
      <c r="PV31" s="577"/>
      <c r="PW31" s="577"/>
      <c r="PX31" s="577"/>
      <c r="PY31" s="577"/>
      <c r="PZ31" s="577"/>
      <c r="QA31" s="577"/>
      <c r="QB31" s="577"/>
      <c r="QC31" s="577"/>
      <c r="QD31" s="577"/>
      <c r="QE31" s="577"/>
      <c r="QF31" s="577"/>
      <c r="QG31" s="577"/>
      <c r="QH31" s="577"/>
      <c r="QI31" s="577"/>
      <c r="QJ31" s="577"/>
      <c r="QK31" s="577"/>
      <c r="QL31" s="577"/>
      <c r="QM31" s="577"/>
      <c r="QN31" s="577"/>
      <c r="QO31" s="577"/>
      <c r="QP31" s="577"/>
      <c r="QQ31" s="577"/>
      <c r="QR31" s="577"/>
      <c r="QS31" s="577"/>
      <c r="QT31" s="577"/>
      <c r="QU31" s="577"/>
      <c r="QV31" s="577"/>
      <c r="QW31" s="577"/>
      <c r="QX31" s="577"/>
      <c r="QY31" s="577"/>
      <c r="QZ31" s="577"/>
      <c r="RA31" s="577"/>
      <c r="RB31" s="577"/>
      <c r="RC31" s="577"/>
      <c r="RD31" s="577"/>
      <c r="RE31" s="577"/>
      <c r="RF31" s="577"/>
      <c r="RG31" s="577"/>
      <c r="RH31" s="577"/>
      <c r="RI31" s="577"/>
      <c r="RJ31" s="577"/>
      <c r="RK31" s="577"/>
      <c r="RL31" s="577"/>
      <c r="RM31" s="577"/>
      <c r="RN31" s="577"/>
      <c r="RO31" s="577"/>
      <c r="RP31" s="577"/>
      <c r="RQ31" s="577"/>
      <c r="RR31" s="577"/>
      <c r="RS31" s="577"/>
      <c r="RT31" s="577"/>
      <c r="RU31" s="577"/>
      <c r="RV31" s="577"/>
      <c r="RW31" s="577"/>
      <c r="RX31" s="577"/>
      <c r="RY31" s="577"/>
      <c r="RZ31" s="577"/>
      <c r="SA31" s="577"/>
      <c r="SB31" s="577"/>
      <c r="SC31" s="577"/>
      <c r="SD31" s="577"/>
      <c r="SE31" s="577"/>
      <c r="SF31" s="577"/>
      <c r="SG31" s="577"/>
      <c r="SH31" s="577"/>
      <c r="SI31" s="577"/>
      <c r="SJ31" s="577"/>
      <c r="SK31" s="577"/>
      <c r="SL31" s="577"/>
      <c r="SM31" s="577"/>
      <c r="SN31" s="577"/>
      <c r="SO31" s="577"/>
      <c r="SP31" s="577"/>
      <c r="SQ31" s="577"/>
      <c r="SR31" s="577"/>
      <c r="SS31" s="577"/>
      <c r="ST31" s="577"/>
      <c r="SU31" s="577"/>
      <c r="SV31" s="577"/>
      <c r="SW31" s="577"/>
      <c r="SX31" s="577"/>
      <c r="SY31" s="577"/>
      <c r="SZ31" s="577"/>
      <c r="TA31" s="577"/>
      <c r="TB31" s="577"/>
      <c r="TC31" s="577"/>
      <c r="TD31" s="577"/>
      <c r="TE31" s="577"/>
      <c r="TF31" s="577"/>
      <c r="TG31" s="577"/>
      <c r="TH31" s="577"/>
      <c r="TI31" s="577"/>
      <c r="TJ31" s="577"/>
      <c r="TK31" s="577"/>
      <c r="TL31" s="577"/>
      <c r="TM31" s="577"/>
      <c r="TN31" s="577"/>
      <c r="TO31" s="577"/>
      <c r="TP31" s="577"/>
      <c r="TQ31" s="577"/>
      <c r="TR31" s="577"/>
      <c r="TS31" s="577"/>
      <c r="TT31" s="577"/>
      <c r="TU31" s="577"/>
      <c r="TV31" s="577"/>
      <c r="TW31" s="577"/>
      <c r="TX31" s="577"/>
      <c r="TY31" s="577"/>
      <c r="TZ31" s="577"/>
      <c r="UA31" s="577"/>
      <c r="UB31" s="577"/>
      <c r="UC31" s="577"/>
      <c r="UD31" s="577"/>
      <c r="UE31" s="577"/>
      <c r="UF31" s="577"/>
      <c r="UG31" s="577"/>
      <c r="UH31" s="577"/>
      <c r="UI31" s="577"/>
      <c r="UJ31" s="577"/>
      <c r="UK31" s="577"/>
      <c r="UL31" s="577"/>
      <c r="UM31" s="577"/>
      <c r="UN31" s="577"/>
      <c r="UO31" s="577"/>
      <c r="UP31" s="577"/>
      <c r="UQ31" s="577"/>
      <c r="UR31" s="577"/>
      <c r="US31" s="577"/>
      <c r="UT31" s="577"/>
      <c r="UU31" s="577"/>
      <c r="UV31" s="577"/>
      <c r="UW31" s="577"/>
      <c r="UX31" s="577"/>
      <c r="UY31" s="577"/>
      <c r="UZ31" s="577"/>
      <c r="VA31" s="577"/>
      <c r="VB31" s="577"/>
      <c r="VC31" s="577"/>
      <c r="VD31" s="577"/>
      <c r="VE31" s="577"/>
      <c r="VF31" s="577"/>
      <c r="VG31" s="577"/>
      <c r="VH31" s="577"/>
      <c r="VI31" s="577"/>
      <c r="VJ31" s="577"/>
      <c r="VK31" s="577"/>
      <c r="VL31" s="577"/>
      <c r="VM31" s="577"/>
      <c r="VN31" s="577"/>
      <c r="VO31" s="577"/>
      <c r="VP31" s="577"/>
      <c r="VQ31" s="577"/>
      <c r="VR31" s="577"/>
      <c r="VS31" s="577"/>
      <c r="VT31" s="577"/>
      <c r="VU31" s="577"/>
      <c r="VV31" s="577"/>
      <c r="VW31" s="577"/>
      <c r="VX31" s="577"/>
      <c r="VY31" s="577"/>
      <c r="VZ31" s="577"/>
      <c r="WA31" s="577"/>
      <c r="WB31" s="577"/>
      <c r="WC31" s="577"/>
      <c r="WD31" s="577"/>
      <c r="WE31" s="577"/>
      <c r="WF31" s="577"/>
      <c r="WG31" s="577"/>
      <c r="WH31" s="577"/>
      <c r="WI31" s="577"/>
      <c r="WJ31" s="577"/>
      <c r="WK31" s="577"/>
      <c r="WL31" s="577"/>
      <c r="WM31" s="577"/>
      <c r="WN31" s="577"/>
      <c r="WO31" s="577"/>
      <c r="WP31" s="577"/>
      <c r="WQ31" s="577"/>
      <c r="WR31" s="577"/>
      <c r="WS31" s="577"/>
      <c r="WT31" s="577"/>
      <c r="WU31" s="577"/>
      <c r="WV31" s="577"/>
      <c r="WW31" s="577"/>
      <c r="WX31" s="577"/>
      <c r="WY31" s="577"/>
      <c r="WZ31" s="577"/>
      <c r="XA31" s="577"/>
      <c r="XB31" s="577"/>
      <c r="XC31" s="577"/>
      <c r="XD31" s="577"/>
      <c r="XE31" s="577"/>
      <c r="XF31" s="577"/>
      <c r="XG31" s="577"/>
      <c r="XH31" s="577"/>
      <c r="XI31" s="577"/>
      <c r="XJ31" s="577"/>
      <c r="XK31" s="577"/>
      <c r="XL31" s="577"/>
      <c r="XM31" s="577"/>
      <c r="XN31" s="577"/>
      <c r="XO31" s="577"/>
      <c r="XP31" s="577"/>
      <c r="XQ31" s="577"/>
      <c r="XR31" s="577"/>
      <c r="XS31" s="577"/>
      <c r="XT31" s="577"/>
      <c r="XU31" s="577"/>
      <c r="XV31" s="577"/>
      <c r="XW31" s="577"/>
      <c r="XX31" s="577"/>
      <c r="XY31" s="577"/>
      <c r="XZ31" s="577"/>
      <c r="YA31" s="577"/>
      <c r="YB31" s="577"/>
      <c r="YC31" s="577"/>
      <c r="YD31" s="577"/>
      <c r="YE31" s="577"/>
    </row>
    <row r="32" spans="1:655" s="544" customFormat="1" ht="13.8" x14ac:dyDescent="0.25">
      <c r="A32" s="646"/>
      <c r="B32" s="707"/>
      <c r="C32" s="704"/>
      <c r="D32" s="705"/>
      <c r="E32" s="705"/>
      <c r="F32" s="705"/>
      <c r="G32" s="705"/>
      <c r="H32" s="705"/>
      <c r="I32" s="705"/>
      <c r="J32" s="705"/>
      <c r="K32" s="705"/>
      <c r="L32" s="705"/>
      <c r="M32" s="705"/>
      <c r="N32" s="705"/>
      <c r="O32" s="705"/>
      <c r="P32" s="634">
        <f t="shared" si="6"/>
        <v>0</v>
      </c>
      <c r="Q32" s="705"/>
      <c r="R32" s="705"/>
      <c r="S32" s="705"/>
      <c r="T32" s="705"/>
      <c r="U32" s="705"/>
      <c r="V32" s="705"/>
      <c r="W32" s="705"/>
      <c r="X32" s="705"/>
      <c r="Y32" s="705"/>
      <c r="Z32" s="705"/>
      <c r="AA32" s="705"/>
      <c r="AB32" s="705"/>
      <c r="AC32" s="634">
        <f t="shared" si="7"/>
        <v>0</v>
      </c>
      <c r="AD32" s="705"/>
      <c r="AE32" s="705"/>
      <c r="AF32" s="705"/>
      <c r="AG32" s="705"/>
      <c r="AH32" s="705"/>
      <c r="AI32" s="705"/>
      <c r="AJ32" s="705"/>
      <c r="AK32" s="705"/>
      <c r="AL32" s="705"/>
      <c r="AM32" s="705"/>
      <c r="AN32" s="705"/>
      <c r="AO32" s="705"/>
      <c r="AP32" s="634">
        <f t="shared" si="8"/>
        <v>0</v>
      </c>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c r="EA32" s="577"/>
      <c r="EB32" s="577"/>
      <c r="EC32" s="577"/>
      <c r="ED32" s="577"/>
      <c r="EE32" s="577"/>
      <c r="EF32" s="577"/>
      <c r="EG32" s="577"/>
      <c r="EH32" s="577"/>
      <c r="EI32" s="577"/>
      <c r="EJ32" s="577"/>
      <c r="EK32" s="577"/>
      <c r="EL32" s="577"/>
      <c r="EM32" s="577"/>
      <c r="EN32" s="577"/>
      <c r="EO32" s="577"/>
      <c r="EP32" s="577"/>
      <c r="EQ32" s="577"/>
      <c r="ER32" s="577"/>
      <c r="ES32" s="577"/>
      <c r="ET32" s="577"/>
      <c r="EU32" s="577"/>
      <c r="EV32" s="577"/>
      <c r="EW32" s="577"/>
      <c r="EX32" s="577"/>
      <c r="EY32" s="577"/>
      <c r="EZ32" s="577"/>
      <c r="FA32" s="577"/>
      <c r="FB32" s="577"/>
      <c r="FC32" s="577"/>
      <c r="FD32" s="577"/>
      <c r="FE32" s="577"/>
      <c r="FF32" s="577"/>
      <c r="FG32" s="577"/>
      <c r="FH32" s="577"/>
      <c r="FI32" s="577"/>
      <c r="FJ32" s="577"/>
      <c r="FK32" s="577"/>
      <c r="FL32" s="577"/>
      <c r="FM32" s="577"/>
      <c r="FN32" s="577"/>
      <c r="FO32" s="577"/>
      <c r="FP32" s="577"/>
      <c r="FQ32" s="577"/>
      <c r="FR32" s="577"/>
      <c r="FS32" s="577"/>
      <c r="FT32" s="577"/>
      <c r="FU32" s="577"/>
      <c r="FV32" s="577"/>
      <c r="FW32" s="577"/>
      <c r="FX32" s="577"/>
      <c r="FY32" s="577"/>
      <c r="FZ32" s="577"/>
      <c r="GA32" s="577"/>
      <c r="GB32" s="577"/>
      <c r="GC32" s="577"/>
      <c r="GD32" s="577"/>
      <c r="GE32" s="577"/>
      <c r="GF32" s="577"/>
      <c r="GG32" s="577"/>
      <c r="GH32" s="577"/>
      <c r="GI32" s="577"/>
      <c r="GJ32" s="577"/>
      <c r="GK32" s="577"/>
      <c r="GL32" s="577"/>
      <c r="GM32" s="577"/>
      <c r="GN32" s="577"/>
      <c r="GO32" s="577"/>
      <c r="GP32" s="577"/>
      <c r="GQ32" s="577"/>
      <c r="GR32" s="577"/>
      <c r="GS32" s="577"/>
      <c r="GT32" s="577"/>
      <c r="GU32" s="577"/>
      <c r="GV32" s="577"/>
      <c r="GW32" s="577"/>
      <c r="GX32" s="577"/>
      <c r="GY32" s="577"/>
      <c r="GZ32" s="577"/>
      <c r="HA32" s="577"/>
      <c r="HB32" s="577"/>
      <c r="HC32" s="577"/>
      <c r="HD32" s="577"/>
      <c r="HE32" s="577"/>
      <c r="HF32" s="577"/>
      <c r="HG32" s="577"/>
      <c r="HH32" s="577"/>
      <c r="HI32" s="577"/>
      <c r="HJ32" s="577"/>
      <c r="HK32" s="577"/>
      <c r="HL32" s="577"/>
      <c r="HM32" s="577"/>
      <c r="HN32" s="577"/>
      <c r="HO32" s="577"/>
      <c r="HP32" s="577"/>
      <c r="HQ32" s="577"/>
      <c r="HR32" s="577"/>
      <c r="HS32" s="577"/>
      <c r="HT32" s="577"/>
      <c r="HU32" s="577"/>
      <c r="HV32" s="577"/>
      <c r="HW32" s="577"/>
      <c r="HX32" s="577"/>
      <c r="HY32" s="577"/>
      <c r="HZ32" s="577"/>
      <c r="IA32" s="577"/>
      <c r="IB32" s="577"/>
      <c r="IC32" s="577"/>
      <c r="ID32" s="577"/>
      <c r="IE32" s="577"/>
      <c r="IF32" s="577"/>
      <c r="IG32" s="577"/>
      <c r="IH32" s="577"/>
      <c r="II32" s="577"/>
      <c r="IJ32" s="577"/>
      <c r="IK32" s="577"/>
      <c r="IL32" s="577"/>
      <c r="IM32" s="577"/>
      <c r="IN32" s="577"/>
      <c r="IO32" s="577"/>
      <c r="IP32" s="577"/>
      <c r="IQ32" s="577"/>
      <c r="IR32" s="577"/>
      <c r="IS32" s="577"/>
      <c r="IT32" s="577"/>
      <c r="IU32" s="577"/>
      <c r="IV32" s="577"/>
      <c r="IW32" s="577"/>
      <c r="IX32" s="577"/>
      <c r="IY32" s="577"/>
      <c r="IZ32" s="577"/>
      <c r="JA32" s="577"/>
      <c r="JB32" s="577"/>
      <c r="JC32" s="577"/>
      <c r="JD32" s="577"/>
      <c r="JE32" s="577"/>
      <c r="JF32" s="577"/>
      <c r="JG32" s="577"/>
      <c r="JH32" s="577"/>
      <c r="JI32" s="577"/>
      <c r="JJ32" s="577"/>
      <c r="JK32" s="577"/>
      <c r="JL32" s="577"/>
      <c r="JM32" s="577"/>
      <c r="JN32" s="577"/>
      <c r="JO32" s="577"/>
      <c r="JP32" s="577"/>
      <c r="JQ32" s="577"/>
      <c r="JR32" s="577"/>
      <c r="JS32" s="577"/>
      <c r="JT32" s="577"/>
      <c r="JU32" s="577"/>
      <c r="JV32" s="577"/>
      <c r="JW32" s="577"/>
      <c r="JX32" s="577"/>
      <c r="JY32" s="577"/>
      <c r="JZ32" s="577"/>
      <c r="KA32" s="577"/>
      <c r="KB32" s="577"/>
      <c r="KC32" s="577"/>
      <c r="KD32" s="577"/>
      <c r="KE32" s="577"/>
      <c r="KF32" s="577"/>
      <c r="KG32" s="577"/>
      <c r="KH32" s="577"/>
      <c r="KI32" s="577"/>
      <c r="KJ32" s="577"/>
      <c r="KK32" s="577"/>
      <c r="KL32" s="577"/>
      <c r="KM32" s="577"/>
      <c r="KN32" s="577"/>
      <c r="KO32" s="577"/>
      <c r="KP32" s="577"/>
      <c r="KQ32" s="577"/>
      <c r="KR32" s="577"/>
      <c r="KS32" s="577"/>
      <c r="KT32" s="577"/>
      <c r="KU32" s="577"/>
      <c r="KV32" s="577"/>
      <c r="KW32" s="577"/>
      <c r="KX32" s="577"/>
      <c r="KY32" s="577"/>
      <c r="KZ32" s="577"/>
      <c r="LA32" s="577"/>
      <c r="LB32" s="577"/>
      <c r="LC32" s="577"/>
      <c r="LD32" s="577"/>
      <c r="LE32" s="577"/>
      <c r="LF32" s="577"/>
      <c r="LG32" s="577"/>
      <c r="LH32" s="577"/>
      <c r="LI32" s="577"/>
      <c r="LJ32" s="577"/>
      <c r="LK32" s="577"/>
      <c r="LL32" s="577"/>
      <c r="LM32" s="577"/>
      <c r="LN32" s="577"/>
      <c r="LO32" s="577"/>
      <c r="LP32" s="577"/>
      <c r="LQ32" s="577"/>
      <c r="LR32" s="577"/>
      <c r="LS32" s="577"/>
      <c r="LT32" s="577"/>
      <c r="LU32" s="577"/>
      <c r="LV32" s="577"/>
      <c r="LW32" s="577"/>
      <c r="LX32" s="577"/>
      <c r="LY32" s="577"/>
      <c r="LZ32" s="577"/>
      <c r="MA32" s="577"/>
      <c r="MB32" s="577"/>
      <c r="MC32" s="577"/>
      <c r="MD32" s="577"/>
      <c r="ME32" s="577"/>
      <c r="MF32" s="577"/>
      <c r="MG32" s="577"/>
      <c r="MH32" s="577"/>
      <c r="MI32" s="577"/>
      <c r="MJ32" s="577"/>
      <c r="MK32" s="577"/>
      <c r="ML32" s="577"/>
      <c r="MM32" s="577"/>
      <c r="MN32" s="577"/>
      <c r="MO32" s="577"/>
      <c r="MP32" s="577"/>
      <c r="MQ32" s="577"/>
      <c r="MR32" s="577"/>
      <c r="MS32" s="577"/>
      <c r="MT32" s="577"/>
      <c r="MU32" s="577"/>
      <c r="MV32" s="577"/>
      <c r="MW32" s="577"/>
      <c r="MX32" s="577"/>
      <c r="MY32" s="577"/>
      <c r="MZ32" s="577"/>
      <c r="NA32" s="577"/>
      <c r="NB32" s="577"/>
      <c r="NC32" s="577"/>
      <c r="ND32" s="577"/>
      <c r="NE32" s="577"/>
      <c r="NF32" s="577"/>
      <c r="NG32" s="577"/>
      <c r="NH32" s="577"/>
      <c r="NI32" s="577"/>
      <c r="NJ32" s="577"/>
      <c r="NK32" s="577"/>
      <c r="NL32" s="577"/>
      <c r="NM32" s="577"/>
      <c r="NN32" s="577"/>
      <c r="NO32" s="577"/>
      <c r="NP32" s="577"/>
      <c r="NQ32" s="577"/>
      <c r="NR32" s="577"/>
      <c r="NS32" s="577"/>
      <c r="NT32" s="577"/>
      <c r="NU32" s="577"/>
      <c r="NV32" s="577"/>
      <c r="NW32" s="577"/>
      <c r="NX32" s="577"/>
      <c r="NY32" s="577"/>
      <c r="NZ32" s="577"/>
      <c r="OA32" s="577"/>
      <c r="OB32" s="577"/>
      <c r="OC32" s="577"/>
      <c r="OD32" s="577"/>
      <c r="OE32" s="577"/>
      <c r="OF32" s="577"/>
      <c r="OG32" s="577"/>
      <c r="OH32" s="577"/>
      <c r="OI32" s="577"/>
      <c r="OJ32" s="577"/>
      <c r="OK32" s="577"/>
      <c r="OL32" s="577"/>
      <c r="OM32" s="577"/>
      <c r="ON32" s="577"/>
      <c r="OO32" s="577"/>
      <c r="OP32" s="577"/>
      <c r="OQ32" s="577"/>
      <c r="OR32" s="577"/>
      <c r="OS32" s="577"/>
      <c r="OT32" s="577"/>
      <c r="OU32" s="577"/>
      <c r="OV32" s="577"/>
      <c r="OW32" s="577"/>
      <c r="OX32" s="577"/>
      <c r="OY32" s="577"/>
      <c r="OZ32" s="577"/>
      <c r="PA32" s="577"/>
      <c r="PB32" s="577"/>
      <c r="PC32" s="577"/>
      <c r="PD32" s="577"/>
      <c r="PE32" s="577"/>
      <c r="PF32" s="577"/>
      <c r="PG32" s="577"/>
      <c r="PH32" s="577"/>
      <c r="PI32" s="577"/>
      <c r="PJ32" s="577"/>
      <c r="PK32" s="577"/>
      <c r="PL32" s="577"/>
      <c r="PM32" s="577"/>
      <c r="PN32" s="577"/>
      <c r="PO32" s="577"/>
      <c r="PP32" s="577"/>
      <c r="PQ32" s="577"/>
      <c r="PR32" s="577"/>
      <c r="PS32" s="577"/>
      <c r="PT32" s="577"/>
      <c r="PU32" s="577"/>
      <c r="PV32" s="577"/>
      <c r="PW32" s="577"/>
      <c r="PX32" s="577"/>
      <c r="PY32" s="577"/>
      <c r="PZ32" s="577"/>
      <c r="QA32" s="577"/>
      <c r="QB32" s="577"/>
      <c r="QC32" s="577"/>
      <c r="QD32" s="577"/>
      <c r="QE32" s="577"/>
      <c r="QF32" s="577"/>
      <c r="QG32" s="577"/>
      <c r="QH32" s="577"/>
      <c r="QI32" s="577"/>
      <c r="QJ32" s="577"/>
      <c r="QK32" s="577"/>
      <c r="QL32" s="577"/>
      <c r="QM32" s="577"/>
      <c r="QN32" s="577"/>
      <c r="QO32" s="577"/>
      <c r="QP32" s="577"/>
      <c r="QQ32" s="577"/>
      <c r="QR32" s="577"/>
      <c r="QS32" s="577"/>
      <c r="QT32" s="577"/>
      <c r="QU32" s="577"/>
      <c r="QV32" s="577"/>
      <c r="QW32" s="577"/>
      <c r="QX32" s="577"/>
      <c r="QY32" s="577"/>
      <c r="QZ32" s="577"/>
      <c r="RA32" s="577"/>
      <c r="RB32" s="577"/>
      <c r="RC32" s="577"/>
      <c r="RD32" s="577"/>
      <c r="RE32" s="577"/>
      <c r="RF32" s="577"/>
      <c r="RG32" s="577"/>
      <c r="RH32" s="577"/>
      <c r="RI32" s="577"/>
      <c r="RJ32" s="577"/>
      <c r="RK32" s="577"/>
      <c r="RL32" s="577"/>
      <c r="RM32" s="577"/>
      <c r="RN32" s="577"/>
      <c r="RO32" s="577"/>
      <c r="RP32" s="577"/>
      <c r="RQ32" s="577"/>
      <c r="RR32" s="577"/>
      <c r="RS32" s="577"/>
      <c r="RT32" s="577"/>
      <c r="RU32" s="577"/>
      <c r="RV32" s="577"/>
      <c r="RW32" s="577"/>
      <c r="RX32" s="577"/>
      <c r="RY32" s="577"/>
      <c r="RZ32" s="577"/>
      <c r="SA32" s="577"/>
      <c r="SB32" s="577"/>
      <c r="SC32" s="577"/>
      <c r="SD32" s="577"/>
      <c r="SE32" s="577"/>
      <c r="SF32" s="577"/>
      <c r="SG32" s="577"/>
      <c r="SH32" s="577"/>
      <c r="SI32" s="577"/>
      <c r="SJ32" s="577"/>
      <c r="SK32" s="577"/>
      <c r="SL32" s="577"/>
      <c r="SM32" s="577"/>
      <c r="SN32" s="577"/>
      <c r="SO32" s="577"/>
      <c r="SP32" s="577"/>
      <c r="SQ32" s="577"/>
      <c r="SR32" s="577"/>
      <c r="SS32" s="577"/>
      <c r="ST32" s="577"/>
      <c r="SU32" s="577"/>
      <c r="SV32" s="577"/>
      <c r="SW32" s="577"/>
      <c r="SX32" s="577"/>
      <c r="SY32" s="577"/>
      <c r="SZ32" s="577"/>
      <c r="TA32" s="577"/>
      <c r="TB32" s="577"/>
      <c r="TC32" s="577"/>
      <c r="TD32" s="577"/>
      <c r="TE32" s="577"/>
      <c r="TF32" s="577"/>
      <c r="TG32" s="577"/>
      <c r="TH32" s="577"/>
      <c r="TI32" s="577"/>
      <c r="TJ32" s="577"/>
      <c r="TK32" s="577"/>
      <c r="TL32" s="577"/>
      <c r="TM32" s="577"/>
      <c r="TN32" s="577"/>
      <c r="TO32" s="577"/>
      <c r="TP32" s="577"/>
      <c r="TQ32" s="577"/>
      <c r="TR32" s="577"/>
      <c r="TS32" s="577"/>
      <c r="TT32" s="577"/>
      <c r="TU32" s="577"/>
      <c r="TV32" s="577"/>
      <c r="TW32" s="577"/>
      <c r="TX32" s="577"/>
      <c r="TY32" s="577"/>
      <c r="TZ32" s="577"/>
      <c r="UA32" s="577"/>
      <c r="UB32" s="577"/>
      <c r="UC32" s="577"/>
      <c r="UD32" s="577"/>
      <c r="UE32" s="577"/>
      <c r="UF32" s="577"/>
      <c r="UG32" s="577"/>
      <c r="UH32" s="577"/>
      <c r="UI32" s="577"/>
      <c r="UJ32" s="577"/>
      <c r="UK32" s="577"/>
      <c r="UL32" s="577"/>
      <c r="UM32" s="577"/>
      <c r="UN32" s="577"/>
      <c r="UO32" s="577"/>
      <c r="UP32" s="577"/>
      <c r="UQ32" s="577"/>
      <c r="UR32" s="577"/>
      <c r="US32" s="577"/>
      <c r="UT32" s="577"/>
      <c r="UU32" s="577"/>
      <c r="UV32" s="577"/>
      <c r="UW32" s="577"/>
      <c r="UX32" s="577"/>
      <c r="UY32" s="577"/>
      <c r="UZ32" s="577"/>
      <c r="VA32" s="577"/>
      <c r="VB32" s="577"/>
      <c r="VC32" s="577"/>
      <c r="VD32" s="577"/>
      <c r="VE32" s="577"/>
      <c r="VF32" s="577"/>
      <c r="VG32" s="577"/>
      <c r="VH32" s="577"/>
      <c r="VI32" s="577"/>
      <c r="VJ32" s="577"/>
      <c r="VK32" s="577"/>
      <c r="VL32" s="577"/>
      <c r="VM32" s="577"/>
      <c r="VN32" s="577"/>
      <c r="VO32" s="577"/>
      <c r="VP32" s="577"/>
      <c r="VQ32" s="577"/>
      <c r="VR32" s="577"/>
      <c r="VS32" s="577"/>
      <c r="VT32" s="577"/>
      <c r="VU32" s="577"/>
      <c r="VV32" s="577"/>
      <c r="VW32" s="577"/>
      <c r="VX32" s="577"/>
      <c r="VY32" s="577"/>
      <c r="VZ32" s="577"/>
      <c r="WA32" s="577"/>
      <c r="WB32" s="577"/>
      <c r="WC32" s="577"/>
      <c r="WD32" s="577"/>
      <c r="WE32" s="577"/>
      <c r="WF32" s="577"/>
      <c r="WG32" s="577"/>
      <c r="WH32" s="577"/>
      <c r="WI32" s="577"/>
      <c r="WJ32" s="577"/>
      <c r="WK32" s="577"/>
      <c r="WL32" s="577"/>
      <c r="WM32" s="577"/>
      <c r="WN32" s="577"/>
      <c r="WO32" s="577"/>
      <c r="WP32" s="577"/>
      <c r="WQ32" s="577"/>
      <c r="WR32" s="577"/>
      <c r="WS32" s="577"/>
      <c r="WT32" s="577"/>
      <c r="WU32" s="577"/>
      <c r="WV32" s="577"/>
      <c r="WW32" s="577"/>
      <c r="WX32" s="577"/>
      <c r="WY32" s="577"/>
      <c r="WZ32" s="577"/>
      <c r="XA32" s="577"/>
      <c r="XB32" s="577"/>
      <c r="XC32" s="577"/>
      <c r="XD32" s="577"/>
      <c r="XE32" s="577"/>
      <c r="XF32" s="577"/>
      <c r="XG32" s="577"/>
      <c r="XH32" s="577"/>
      <c r="XI32" s="577"/>
      <c r="XJ32" s="577"/>
      <c r="XK32" s="577"/>
      <c r="XL32" s="577"/>
      <c r="XM32" s="577"/>
      <c r="XN32" s="577"/>
      <c r="XO32" s="577"/>
      <c r="XP32" s="577"/>
      <c r="XQ32" s="577"/>
      <c r="XR32" s="577"/>
      <c r="XS32" s="577"/>
      <c r="XT32" s="577"/>
      <c r="XU32" s="577"/>
      <c r="XV32" s="577"/>
      <c r="XW32" s="577"/>
      <c r="XX32" s="577"/>
      <c r="XY32" s="577"/>
      <c r="XZ32" s="577"/>
      <c r="YA32" s="577"/>
      <c r="YB32" s="577"/>
      <c r="YC32" s="577"/>
      <c r="YD32" s="577"/>
      <c r="YE32" s="577"/>
    </row>
    <row r="33" spans="1:655" s="544" customFormat="1" ht="13.8" x14ac:dyDescent="0.25">
      <c r="A33" s="646"/>
      <c r="B33" s="707"/>
      <c r="C33" s="704"/>
      <c r="D33" s="705"/>
      <c r="E33" s="705"/>
      <c r="F33" s="705"/>
      <c r="G33" s="705"/>
      <c r="H33" s="705"/>
      <c r="I33" s="705"/>
      <c r="J33" s="705"/>
      <c r="K33" s="705"/>
      <c r="L33" s="705"/>
      <c r="M33" s="705"/>
      <c r="N33" s="705"/>
      <c r="O33" s="705"/>
      <c r="P33" s="634">
        <f t="shared" si="6"/>
        <v>0</v>
      </c>
      <c r="Q33" s="705"/>
      <c r="R33" s="705"/>
      <c r="S33" s="705"/>
      <c r="T33" s="705"/>
      <c r="U33" s="705"/>
      <c r="V33" s="705"/>
      <c r="W33" s="705"/>
      <c r="X33" s="705"/>
      <c r="Y33" s="705"/>
      <c r="Z33" s="705"/>
      <c r="AA33" s="705"/>
      <c r="AB33" s="705"/>
      <c r="AC33" s="634">
        <f t="shared" si="7"/>
        <v>0</v>
      </c>
      <c r="AD33" s="705"/>
      <c r="AE33" s="705"/>
      <c r="AF33" s="705"/>
      <c r="AG33" s="705"/>
      <c r="AH33" s="705"/>
      <c r="AI33" s="705"/>
      <c r="AJ33" s="705"/>
      <c r="AK33" s="705"/>
      <c r="AL33" s="705"/>
      <c r="AM33" s="705"/>
      <c r="AN33" s="705"/>
      <c r="AO33" s="705"/>
      <c r="AP33" s="634">
        <f t="shared" si="8"/>
        <v>0</v>
      </c>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7"/>
      <c r="BW33" s="577"/>
      <c r="BX33" s="577"/>
      <c r="BY33" s="577"/>
      <c r="BZ33" s="577"/>
      <c r="CA33" s="577"/>
      <c r="CB33" s="577"/>
      <c r="CC33" s="577"/>
      <c r="CD33" s="577"/>
      <c r="CE33" s="577"/>
      <c r="CF33" s="577"/>
      <c r="CG33" s="577"/>
      <c r="CH33" s="577"/>
      <c r="CI33" s="577"/>
      <c r="CJ33" s="577"/>
      <c r="CK33" s="577"/>
      <c r="CL33" s="577"/>
      <c r="CM33" s="577"/>
      <c r="CN33" s="577"/>
      <c r="CO33" s="577"/>
      <c r="CP33" s="577"/>
      <c r="CQ33" s="577"/>
      <c r="CR33" s="577"/>
      <c r="CS33" s="577"/>
      <c r="CT33" s="577"/>
      <c r="CU33" s="577"/>
      <c r="CV33" s="577"/>
      <c r="CW33" s="577"/>
      <c r="CX33" s="577"/>
      <c r="CY33" s="577"/>
      <c r="CZ33" s="577"/>
      <c r="DA33" s="577"/>
      <c r="DB33" s="577"/>
      <c r="DC33" s="577"/>
      <c r="DD33" s="577"/>
      <c r="DE33" s="577"/>
      <c r="DF33" s="577"/>
      <c r="DG33" s="577"/>
      <c r="DH33" s="577"/>
      <c r="DI33" s="577"/>
      <c r="DJ33" s="577"/>
      <c r="DK33" s="577"/>
      <c r="DL33" s="577"/>
      <c r="DM33" s="577"/>
      <c r="DN33" s="577"/>
      <c r="DO33" s="577"/>
      <c r="DP33" s="577"/>
      <c r="DQ33" s="577"/>
      <c r="DR33" s="577"/>
      <c r="DS33" s="577"/>
      <c r="DT33" s="577"/>
      <c r="DU33" s="577"/>
      <c r="DV33" s="577"/>
      <c r="DW33" s="577"/>
      <c r="DX33" s="577"/>
      <c r="DY33" s="577"/>
      <c r="DZ33" s="577"/>
      <c r="EA33" s="577"/>
      <c r="EB33" s="577"/>
      <c r="EC33" s="577"/>
      <c r="ED33" s="577"/>
      <c r="EE33" s="577"/>
      <c r="EF33" s="577"/>
      <c r="EG33" s="577"/>
      <c r="EH33" s="577"/>
      <c r="EI33" s="577"/>
      <c r="EJ33" s="577"/>
      <c r="EK33" s="577"/>
      <c r="EL33" s="577"/>
      <c r="EM33" s="577"/>
      <c r="EN33" s="577"/>
      <c r="EO33" s="577"/>
      <c r="EP33" s="577"/>
      <c r="EQ33" s="577"/>
      <c r="ER33" s="577"/>
      <c r="ES33" s="577"/>
      <c r="ET33" s="577"/>
      <c r="EU33" s="577"/>
      <c r="EV33" s="577"/>
      <c r="EW33" s="577"/>
      <c r="EX33" s="577"/>
      <c r="EY33" s="577"/>
      <c r="EZ33" s="577"/>
      <c r="FA33" s="577"/>
      <c r="FB33" s="577"/>
      <c r="FC33" s="577"/>
      <c r="FD33" s="577"/>
      <c r="FE33" s="577"/>
      <c r="FF33" s="577"/>
      <c r="FG33" s="577"/>
      <c r="FH33" s="577"/>
      <c r="FI33" s="577"/>
      <c r="FJ33" s="577"/>
      <c r="FK33" s="577"/>
      <c r="FL33" s="577"/>
      <c r="FM33" s="577"/>
      <c r="FN33" s="577"/>
      <c r="FO33" s="577"/>
      <c r="FP33" s="577"/>
      <c r="FQ33" s="577"/>
      <c r="FR33" s="577"/>
      <c r="FS33" s="577"/>
      <c r="FT33" s="577"/>
      <c r="FU33" s="577"/>
      <c r="FV33" s="577"/>
      <c r="FW33" s="577"/>
      <c r="FX33" s="577"/>
      <c r="FY33" s="577"/>
      <c r="FZ33" s="577"/>
      <c r="GA33" s="577"/>
      <c r="GB33" s="577"/>
      <c r="GC33" s="577"/>
      <c r="GD33" s="577"/>
      <c r="GE33" s="577"/>
      <c r="GF33" s="577"/>
      <c r="GG33" s="577"/>
      <c r="GH33" s="577"/>
      <c r="GI33" s="577"/>
      <c r="GJ33" s="577"/>
      <c r="GK33" s="577"/>
      <c r="GL33" s="577"/>
      <c r="GM33" s="577"/>
      <c r="GN33" s="577"/>
      <c r="GO33" s="577"/>
      <c r="GP33" s="577"/>
      <c r="GQ33" s="577"/>
      <c r="GR33" s="577"/>
      <c r="GS33" s="577"/>
      <c r="GT33" s="577"/>
      <c r="GU33" s="577"/>
      <c r="GV33" s="577"/>
      <c r="GW33" s="577"/>
      <c r="GX33" s="577"/>
      <c r="GY33" s="577"/>
      <c r="GZ33" s="577"/>
      <c r="HA33" s="577"/>
      <c r="HB33" s="577"/>
      <c r="HC33" s="577"/>
      <c r="HD33" s="577"/>
      <c r="HE33" s="577"/>
      <c r="HF33" s="577"/>
      <c r="HG33" s="577"/>
      <c r="HH33" s="577"/>
      <c r="HI33" s="577"/>
      <c r="HJ33" s="577"/>
      <c r="HK33" s="577"/>
      <c r="HL33" s="577"/>
      <c r="HM33" s="577"/>
      <c r="HN33" s="577"/>
      <c r="HO33" s="577"/>
      <c r="HP33" s="577"/>
      <c r="HQ33" s="577"/>
      <c r="HR33" s="577"/>
      <c r="HS33" s="577"/>
      <c r="HT33" s="577"/>
      <c r="HU33" s="577"/>
      <c r="HV33" s="577"/>
      <c r="HW33" s="577"/>
      <c r="HX33" s="577"/>
      <c r="HY33" s="577"/>
      <c r="HZ33" s="577"/>
      <c r="IA33" s="577"/>
      <c r="IB33" s="577"/>
      <c r="IC33" s="577"/>
      <c r="ID33" s="577"/>
      <c r="IE33" s="577"/>
      <c r="IF33" s="577"/>
      <c r="IG33" s="577"/>
      <c r="IH33" s="577"/>
      <c r="II33" s="577"/>
      <c r="IJ33" s="577"/>
      <c r="IK33" s="577"/>
      <c r="IL33" s="577"/>
      <c r="IM33" s="577"/>
      <c r="IN33" s="577"/>
      <c r="IO33" s="577"/>
      <c r="IP33" s="577"/>
      <c r="IQ33" s="577"/>
      <c r="IR33" s="577"/>
      <c r="IS33" s="577"/>
      <c r="IT33" s="577"/>
      <c r="IU33" s="577"/>
      <c r="IV33" s="577"/>
      <c r="IW33" s="577"/>
      <c r="IX33" s="577"/>
      <c r="IY33" s="577"/>
      <c r="IZ33" s="577"/>
      <c r="JA33" s="577"/>
      <c r="JB33" s="577"/>
      <c r="JC33" s="577"/>
      <c r="JD33" s="577"/>
      <c r="JE33" s="577"/>
      <c r="JF33" s="577"/>
      <c r="JG33" s="577"/>
      <c r="JH33" s="577"/>
      <c r="JI33" s="577"/>
      <c r="JJ33" s="577"/>
      <c r="JK33" s="577"/>
      <c r="JL33" s="577"/>
      <c r="JM33" s="577"/>
      <c r="JN33" s="577"/>
      <c r="JO33" s="577"/>
      <c r="JP33" s="577"/>
      <c r="JQ33" s="577"/>
      <c r="JR33" s="577"/>
      <c r="JS33" s="577"/>
      <c r="JT33" s="577"/>
      <c r="JU33" s="577"/>
      <c r="JV33" s="577"/>
      <c r="JW33" s="577"/>
      <c r="JX33" s="577"/>
      <c r="JY33" s="577"/>
      <c r="JZ33" s="577"/>
      <c r="KA33" s="577"/>
      <c r="KB33" s="577"/>
      <c r="KC33" s="577"/>
      <c r="KD33" s="577"/>
      <c r="KE33" s="577"/>
      <c r="KF33" s="577"/>
      <c r="KG33" s="577"/>
      <c r="KH33" s="577"/>
      <c r="KI33" s="577"/>
      <c r="KJ33" s="577"/>
      <c r="KK33" s="577"/>
      <c r="KL33" s="577"/>
      <c r="KM33" s="577"/>
      <c r="KN33" s="577"/>
      <c r="KO33" s="577"/>
      <c r="KP33" s="577"/>
      <c r="KQ33" s="577"/>
      <c r="KR33" s="577"/>
      <c r="KS33" s="577"/>
      <c r="KT33" s="577"/>
      <c r="KU33" s="577"/>
      <c r="KV33" s="577"/>
      <c r="KW33" s="577"/>
      <c r="KX33" s="577"/>
      <c r="KY33" s="577"/>
      <c r="KZ33" s="577"/>
      <c r="LA33" s="577"/>
      <c r="LB33" s="577"/>
      <c r="LC33" s="577"/>
      <c r="LD33" s="577"/>
      <c r="LE33" s="577"/>
      <c r="LF33" s="577"/>
      <c r="LG33" s="577"/>
      <c r="LH33" s="577"/>
      <c r="LI33" s="577"/>
      <c r="LJ33" s="577"/>
      <c r="LK33" s="577"/>
      <c r="LL33" s="577"/>
      <c r="LM33" s="577"/>
      <c r="LN33" s="577"/>
      <c r="LO33" s="577"/>
      <c r="LP33" s="577"/>
      <c r="LQ33" s="577"/>
      <c r="LR33" s="577"/>
      <c r="LS33" s="577"/>
      <c r="LT33" s="577"/>
      <c r="LU33" s="577"/>
      <c r="LV33" s="577"/>
      <c r="LW33" s="577"/>
      <c r="LX33" s="577"/>
      <c r="LY33" s="577"/>
      <c r="LZ33" s="577"/>
      <c r="MA33" s="577"/>
      <c r="MB33" s="577"/>
      <c r="MC33" s="577"/>
      <c r="MD33" s="577"/>
      <c r="ME33" s="577"/>
      <c r="MF33" s="577"/>
      <c r="MG33" s="577"/>
      <c r="MH33" s="577"/>
      <c r="MI33" s="577"/>
      <c r="MJ33" s="577"/>
      <c r="MK33" s="577"/>
      <c r="ML33" s="577"/>
      <c r="MM33" s="577"/>
      <c r="MN33" s="577"/>
      <c r="MO33" s="577"/>
      <c r="MP33" s="577"/>
      <c r="MQ33" s="577"/>
      <c r="MR33" s="577"/>
      <c r="MS33" s="577"/>
      <c r="MT33" s="577"/>
      <c r="MU33" s="577"/>
      <c r="MV33" s="577"/>
      <c r="MW33" s="577"/>
      <c r="MX33" s="577"/>
      <c r="MY33" s="577"/>
      <c r="MZ33" s="577"/>
      <c r="NA33" s="577"/>
      <c r="NB33" s="577"/>
      <c r="NC33" s="577"/>
      <c r="ND33" s="577"/>
      <c r="NE33" s="577"/>
      <c r="NF33" s="577"/>
      <c r="NG33" s="577"/>
      <c r="NH33" s="577"/>
      <c r="NI33" s="577"/>
      <c r="NJ33" s="577"/>
      <c r="NK33" s="577"/>
      <c r="NL33" s="577"/>
      <c r="NM33" s="577"/>
      <c r="NN33" s="577"/>
      <c r="NO33" s="577"/>
      <c r="NP33" s="577"/>
      <c r="NQ33" s="577"/>
      <c r="NR33" s="577"/>
      <c r="NS33" s="577"/>
      <c r="NT33" s="577"/>
      <c r="NU33" s="577"/>
      <c r="NV33" s="577"/>
      <c r="NW33" s="577"/>
      <c r="NX33" s="577"/>
      <c r="NY33" s="577"/>
      <c r="NZ33" s="577"/>
      <c r="OA33" s="577"/>
      <c r="OB33" s="577"/>
      <c r="OC33" s="577"/>
      <c r="OD33" s="577"/>
      <c r="OE33" s="577"/>
      <c r="OF33" s="577"/>
      <c r="OG33" s="577"/>
      <c r="OH33" s="577"/>
      <c r="OI33" s="577"/>
      <c r="OJ33" s="577"/>
      <c r="OK33" s="577"/>
      <c r="OL33" s="577"/>
      <c r="OM33" s="577"/>
      <c r="ON33" s="577"/>
      <c r="OO33" s="577"/>
      <c r="OP33" s="577"/>
      <c r="OQ33" s="577"/>
      <c r="OR33" s="577"/>
      <c r="OS33" s="577"/>
      <c r="OT33" s="577"/>
      <c r="OU33" s="577"/>
      <c r="OV33" s="577"/>
      <c r="OW33" s="577"/>
      <c r="OX33" s="577"/>
      <c r="OY33" s="577"/>
      <c r="OZ33" s="577"/>
      <c r="PA33" s="577"/>
      <c r="PB33" s="577"/>
      <c r="PC33" s="577"/>
      <c r="PD33" s="577"/>
      <c r="PE33" s="577"/>
      <c r="PF33" s="577"/>
      <c r="PG33" s="577"/>
      <c r="PH33" s="577"/>
      <c r="PI33" s="577"/>
      <c r="PJ33" s="577"/>
      <c r="PK33" s="577"/>
      <c r="PL33" s="577"/>
      <c r="PM33" s="577"/>
      <c r="PN33" s="577"/>
      <c r="PO33" s="577"/>
      <c r="PP33" s="577"/>
      <c r="PQ33" s="577"/>
      <c r="PR33" s="577"/>
      <c r="PS33" s="577"/>
      <c r="PT33" s="577"/>
      <c r="PU33" s="577"/>
      <c r="PV33" s="577"/>
      <c r="PW33" s="577"/>
      <c r="PX33" s="577"/>
      <c r="PY33" s="577"/>
      <c r="PZ33" s="577"/>
      <c r="QA33" s="577"/>
      <c r="QB33" s="577"/>
      <c r="QC33" s="577"/>
      <c r="QD33" s="577"/>
      <c r="QE33" s="577"/>
      <c r="QF33" s="577"/>
      <c r="QG33" s="577"/>
      <c r="QH33" s="577"/>
      <c r="QI33" s="577"/>
      <c r="QJ33" s="577"/>
      <c r="QK33" s="577"/>
      <c r="QL33" s="577"/>
      <c r="QM33" s="577"/>
      <c r="QN33" s="577"/>
      <c r="QO33" s="577"/>
      <c r="QP33" s="577"/>
      <c r="QQ33" s="577"/>
      <c r="QR33" s="577"/>
      <c r="QS33" s="577"/>
      <c r="QT33" s="577"/>
      <c r="QU33" s="577"/>
      <c r="QV33" s="577"/>
      <c r="QW33" s="577"/>
      <c r="QX33" s="577"/>
      <c r="QY33" s="577"/>
      <c r="QZ33" s="577"/>
      <c r="RA33" s="577"/>
      <c r="RB33" s="577"/>
      <c r="RC33" s="577"/>
      <c r="RD33" s="577"/>
      <c r="RE33" s="577"/>
      <c r="RF33" s="577"/>
      <c r="RG33" s="577"/>
      <c r="RH33" s="577"/>
      <c r="RI33" s="577"/>
      <c r="RJ33" s="577"/>
      <c r="RK33" s="577"/>
      <c r="RL33" s="577"/>
      <c r="RM33" s="577"/>
      <c r="RN33" s="577"/>
      <c r="RO33" s="577"/>
      <c r="RP33" s="577"/>
      <c r="RQ33" s="577"/>
      <c r="RR33" s="577"/>
      <c r="RS33" s="577"/>
      <c r="RT33" s="577"/>
      <c r="RU33" s="577"/>
      <c r="RV33" s="577"/>
      <c r="RW33" s="577"/>
      <c r="RX33" s="577"/>
      <c r="RY33" s="577"/>
      <c r="RZ33" s="577"/>
      <c r="SA33" s="577"/>
      <c r="SB33" s="577"/>
      <c r="SC33" s="577"/>
      <c r="SD33" s="577"/>
      <c r="SE33" s="577"/>
      <c r="SF33" s="577"/>
      <c r="SG33" s="577"/>
      <c r="SH33" s="577"/>
      <c r="SI33" s="577"/>
      <c r="SJ33" s="577"/>
      <c r="SK33" s="577"/>
      <c r="SL33" s="577"/>
      <c r="SM33" s="577"/>
      <c r="SN33" s="577"/>
      <c r="SO33" s="577"/>
      <c r="SP33" s="577"/>
      <c r="SQ33" s="577"/>
      <c r="SR33" s="577"/>
      <c r="SS33" s="577"/>
      <c r="ST33" s="577"/>
      <c r="SU33" s="577"/>
      <c r="SV33" s="577"/>
      <c r="SW33" s="577"/>
      <c r="SX33" s="577"/>
      <c r="SY33" s="577"/>
      <c r="SZ33" s="577"/>
      <c r="TA33" s="577"/>
      <c r="TB33" s="577"/>
      <c r="TC33" s="577"/>
      <c r="TD33" s="577"/>
      <c r="TE33" s="577"/>
      <c r="TF33" s="577"/>
      <c r="TG33" s="577"/>
      <c r="TH33" s="577"/>
      <c r="TI33" s="577"/>
      <c r="TJ33" s="577"/>
      <c r="TK33" s="577"/>
      <c r="TL33" s="577"/>
      <c r="TM33" s="577"/>
      <c r="TN33" s="577"/>
      <c r="TO33" s="577"/>
      <c r="TP33" s="577"/>
      <c r="TQ33" s="577"/>
      <c r="TR33" s="577"/>
      <c r="TS33" s="577"/>
      <c r="TT33" s="577"/>
      <c r="TU33" s="577"/>
      <c r="TV33" s="577"/>
      <c r="TW33" s="577"/>
      <c r="TX33" s="577"/>
      <c r="TY33" s="577"/>
      <c r="TZ33" s="577"/>
      <c r="UA33" s="577"/>
      <c r="UB33" s="577"/>
      <c r="UC33" s="577"/>
      <c r="UD33" s="577"/>
      <c r="UE33" s="577"/>
      <c r="UF33" s="577"/>
      <c r="UG33" s="577"/>
      <c r="UH33" s="577"/>
      <c r="UI33" s="577"/>
      <c r="UJ33" s="577"/>
      <c r="UK33" s="577"/>
      <c r="UL33" s="577"/>
      <c r="UM33" s="577"/>
      <c r="UN33" s="577"/>
      <c r="UO33" s="577"/>
      <c r="UP33" s="577"/>
      <c r="UQ33" s="577"/>
      <c r="UR33" s="577"/>
      <c r="US33" s="577"/>
      <c r="UT33" s="577"/>
      <c r="UU33" s="577"/>
      <c r="UV33" s="577"/>
      <c r="UW33" s="577"/>
      <c r="UX33" s="577"/>
      <c r="UY33" s="577"/>
      <c r="UZ33" s="577"/>
      <c r="VA33" s="577"/>
      <c r="VB33" s="577"/>
      <c r="VC33" s="577"/>
      <c r="VD33" s="577"/>
      <c r="VE33" s="577"/>
      <c r="VF33" s="577"/>
      <c r="VG33" s="577"/>
      <c r="VH33" s="577"/>
      <c r="VI33" s="577"/>
      <c r="VJ33" s="577"/>
      <c r="VK33" s="577"/>
      <c r="VL33" s="577"/>
      <c r="VM33" s="577"/>
      <c r="VN33" s="577"/>
      <c r="VO33" s="577"/>
      <c r="VP33" s="577"/>
      <c r="VQ33" s="577"/>
      <c r="VR33" s="577"/>
      <c r="VS33" s="577"/>
      <c r="VT33" s="577"/>
      <c r="VU33" s="577"/>
      <c r="VV33" s="577"/>
      <c r="VW33" s="577"/>
      <c r="VX33" s="577"/>
      <c r="VY33" s="577"/>
      <c r="VZ33" s="577"/>
      <c r="WA33" s="577"/>
      <c r="WB33" s="577"/>
      <c r="WC33" s="577"/>
      <c r="WD33" s="577"/>
      <c r="WE33" s="577"/>
      <c r="WF33" s="577"/>
      <c r="WG33" s="577"/>
      <c r="WH33" s="577"/>
      <c r="WI33" s="577"/>
      <c r="WJ33" s="577"/>
      <c r="WK33" s="577"/>
      <c r="WL33" s="577"/>
      <c r="WM33" s="577"/>
      <c r="WN33" s="577"/>
      <c r="WO33" s="577"/>
      <c r="WP33" s="577"/>
      <c r="WQ33" s="577"/>
      <c r="WR33" s="577"/>
      <c r="WS33" s="577"/>
      <c r="WT33" s="577"/>
      <c r="WU33" s="577"/>
      <c r="WV33" s="577"/>
      <c r="WW33" s="577"/>
      <c r="WX33" s="577"/>
      <c r="WY33" s="577"/>
      <c r="WZ33" s="577"/>
      <c r="XA33" s="577"/>
      <c r="XB33" s="577"/>
      <c r="XC33" s="577"/>
      <c r="XD33" s="577"/>
      <c r="XE33" s="577"/>
      <c r="XF33" s="577"/>
      <c r="XG33" s="577"/>
      <c r="XH33" s="577"/>
      <c r="XI33" s="577"/>
      <c r="XJ33" s="577"/>
      <c r="XK33" s="577"/>
      <c r="XL33" s="577"/>
      <c r="XM33" s="577"/>
      <c r="XN33" s="577"/>
      <c r="XO33" s="577"/>
      <c r="XP33" s="577"/>
      <c r="XQ33" s="577"/>
      <c r="XR33" s="577"/>
      <c r="XS33" s="577"/>
      <c r="XT33" s="577"/>
      <c r="XU33" s="577"/>
      <c r="XV33" s="577"/>
      <c r="XW33" s="577"/>
      <c r="XX33" s="577"/>
      <c r="XY33" s="577"/>
      <c r="XZ33" s="577"/>
      <c r="YA33" s="577"/>
      <c r="YB33" s="577"/>
      <c r="YC33" s="577"/>
      <c r="YD33" s="577"/>
      <c r="YE33" s="577"/>
    </row>
    <row r="34" spans="1:655" s="544" customFormat="1" ht="13.8" x14ac:dyDescent="0.25">
      <c r="A34" s="646"/>
      <c r="B34" s="707"/>
      <c r="C34" s="704"/>
      <c r="D34" s="706"/>
      <c r="E34" s="706"/>
      <c r="F34" s="706"/>
      <c r="G34" s="706"/>
      <c r="H34" s="706"/>
      <c r="I34" s="706"/>
      <c r="J34" s="706"/>
      <c r="K34" s="706"/>
      <c r="L34" s="706"/>
      <c r="M34" s="706"/>
      <c r="N34" s="706"/>
      <c r="O34" s="706"/>
      <c r="P34" s="663">
        <f t="shared" si="6"/>
        <v>0</v>
      </c>
      <c r="Q34" s="705"/>
      <c r="R34" s="705"/>
      <c r="S34" s="705"/>
      <c r="T34" s="705"/>
      <c r="U34" s="705"/>
      <c r="V34" s="705"/>
      <c r="W34" s="705"/>
      <c r="X34" s="705"/>
      <c r="Y34" s="705"/>
      <c r="Z34" s="705"/>
      <c r="AA34" s="705"/>
      <c r="AB34" s="705"/>
      <c r="AC34" s="663">
        <f t="shared" si="7"/>
        <v>0</v>
      </c>
      <c r="AD34" s="705"/>
      <c r="AE34" s="705"/>
      <c r="AF34" s="705"/>
      <c r="AG34" s="705"/>
      <c r="AH34" s="705"/>
      <c r="AI34" s="705"/>
      <c r="AJ34" s="705"/>
      <c r="AK34" s="705"/>
      <c r="AL34" s="705"/>
      <c r="AM34" s="705"/>
      <c r="AN34" s="705"/>
      <c r="AO34" s="705"/>
      <c r="AP34" s="663">
        <f t="shared" si="8"/>
        <v>0</v>
      </c>
      <c r="AR34" s="577"/>
      <c r="AS34" s="577"/>
      <c r="AT34" s="577"/>
      <c r="AU34" s="577"/>
      <c r="AV34" s="577"/>
      <c r="AW34" s="577"/>
      <c r="AX34" s="577"/>
      <c r="AY34" s="577"/>
      <c r="AZ34" s="577"/>
      <c r="BA34" s="577"/>
      <c r="BB34" s="577"/>
      <c r="BC34" s="577"/>
      <c r="BD34" s="577"/>
      <c r="BE34" s="577"/>
      <c r="BF34" s="577"/>
      <c r="BG34" s="577"/>
      <c r="BH34" s="577"/>
      <c r="BI34" s="577"/>
      <c r="BJ34" s="577"/>
      <c r="BK34" s="577"/>
      <c r="BL34" s="577"/>
      <c r="BM34" s="577"/>
      <c r="BN34" s="577"/>
      <c r="BO34" s="577"/>
      <c r="BP34" s="577"/>
      <c r="BQ34" s="577"/>
      <c r="BR34" s="577"/>
      <c r="BS34" s="577"/>
      <c r="BT34" s="577"/>
      <c r="BU34" s="577"/>
      <c r="BV34" s="577"/>
      <c r="BW34" s="577"/>
      <c r="BX34" s="577"/>
      <c r="BY34" s="577"/>
      <c r="BZ34" s="577"/>
      <c r="CA34" s="577"/>
      <c r="CB34" s="577"/>
      <c r="CC34" s="577"/>
      <c r="CD34" s="577"/>
      <c r="CE34" s="577"/>
      <c r="CF34" s="577"/>
      <c r="CG34" s="577"/>
      <c r="CH34" s="577"/>
      <c r="CI34" s="577"/>
      <c r="CJ34" s="577"/>
      <c r="CK34" s="577"/>
      <c r="CL34" s="577"/>
      <c r="CM34" s="577"/>
      <c r="CN34" s="577"/>
      <c r="CO34" s="577"/>
      <c r="CP34" s="577"/>
      <c r="CQ34" s="577"/>
      <c r="CR34" s="577"/>
      <c r="CS34" s="577"/>
      <c r="CT34" s="577"/>
      <c r="CU34" s="577"/>
      <c r="CV34" s="577"/>
      <c r="CW34" s="577"/>
      <c r="CX34" s="577"/>
      <c r="CY34" s="577"/>
      <c r="CZ34" s="577"/>
      <c r="DA34" s="577"/>
      <c r="DB34" s="577"/>
      <c r="DC34" s="577"/>
      <c r="DD34" s="577"/>
      <c r="DE34" s="577"/>
      <c r="DF34" s="577"/>
      <c r="DG34" s="577"/>
      <c r="DH34" s="577"/>
      <c r="DI34" s="577"/>
      <c r="DJ34" s="577"/>
      <c r="DK34" s="577"/>
      <c r="DL34" s="577"/>
      <c r="DM34" s="577"/>
      <c r="DN34" s="577"/>
      <c r="DO34" s="577"/>
      <c r="DP34" s="577"/>
      <c r="DQ34" s="577"/>
      <c r="DR34" s="577"/>
      <c r="DS34" s="577"/>
      <c r="DT34" s="577"/>
      <c r="DU34" s="577"/>
      <c r="DV34" s="577"/>
      <c r="DW34" s="577"/>
      <c r="DX34" s="577"/>
      <c r="DY34" s="577"/>
      <c r="DZ34" s="577"/>
      <c r="EA34" s="577"/>
      <c r="EB34" s="577"/>
      <c r="EC34" s="577"/>
      <c r="ED34" s="577"/>
      <c r="EE34" s="577"/>
      <c r="EF34" s="577"/>
      <c r="EG34" s="577"/>
      <c r="EH34" s="577"/>
      <c r="EI34" s="577"/>
      <c r="EJ34" s="577"/>
      <c r="EK34" s="577"/>
      <c r="EL34" s="577"/>
      <c r="EM34" s="577"/>
      <c r="EN34" s="577"/>
      <c r="EO34" s="577"/>
      <c r="EP34" s="577"/>
      <c r="EQ34" s="577"/>
      <c r="ER34" s="577"/>
      <c r="ES34" s="577"/>
      <c r="ET34" s="577"/>
      <c r="EU34" s="577"/>
      <c r="EV34" s="577"/>
      <c r="EW34" s="577"/>
      <c r="EX34" s="577"/>
      <c r="EY34" s="577"/>
      <c r="EZ34" s="577"/>
      <c r="FA34" s="577"/>
      <c r="FB34" s="577"/>
      <c r="FC34" s="577"/>
      <c r="FD34" s="577"/>
      <c r="FE34" s="577"/>
      <c r="FF34" s="577"/>
      <c r="FG34" s="577"/>
      <c r="FH34" s="577"/>
      <c r="FI34" s="577"/>
      <c r="FJ34" s="577"/>
      <c r="FK34" s="577"/>
      <c r="FL34" s="577"/>
      <c r="FM34" s="577"/>
      <c r="FN34" s="577"/>
      <c r="FO34" s="577"/>
      <c r="FP34" s="577"/>
      <c r="FQ34" s="577"/>
      <c r="FR34" s="577"/>
      <c r="FS34" s="577"/>
      <c r="FT34" s="577"/>
      <c r="FU34" s="577"/>
      <c r="FV34" s="577"/>
      <c r="FW34" s="577"/>
      <c r="FX34" s="577"/>
      <c r="FY34" s="577"/>
      <c r="FZ34" s="577"/>
      <c r="GA34" s="577"/>
      <c r="GB34" s="577"/>
      <c r="GC34" s="577"/>
      <c r="GD34" s="577"/>
      <c r="GE34" s="577"/>
      <c r="GF34" s="577"/>
      <c r="GG34" s="577"/>
      <c r="GH34" s="577"/>
      <c r="GI34" s="577"/>
      <c r="GJ34" s="577"/>
      <c r="GK34" s="577"/>
      <c r="GL34" s="577"/>
      <c r="GM34" s="577"/>
      <c r="GN34" s="577"/>
      <c r="GO34" s="577"/>
      <c r="GP34" s="577"/>
      <c r="GQ34" s="577"/>
      <c r="GR34" s="577"/>
      <c r="GS34" s="577"/>
      <c r="GT34" s="577"/>
      <c r="GU34" s="577"/>
      <c r="GV34" s="577"/>
      <c r="GW34" s="577"/>
      <c r="GX34" s="577"/>
      <c r="GY34" s="577"/>
      <c r="GZ34" s="577"/>
      <c r="HA34" s="577"/>
      <c r="HB34" s="577"/>
      <c r="HC34" s="577"/>
      <c r="HD34" s="577"/>
      <c r="HE34" s="577"/>
      <c r="HF34" s="577"/>
      <c r="HG34" s="577"/>
      <c r="HH34" s="577"/>
      <c r="HI34" s="577"/>
      <c r="HJ34" s="577"/>
      <c r="HK34" s="577"/>
      <c r="HL34" s="577"/>
      <c r="HM34" s="577"/>
      <c r="HN34" s="577"/>
      <c r="HO34" s="577"/>
      <c r="HP34" s="577"/>
      <c r="HQ34" s="577"/>
      <c r="HR34" s="577"/>
      <c r="HS34" s="577"/>
      <c r="HT34" s="577"/>
      <c r="HU34" s="577"/>
      <c r="HV34" s="577"/>
      <c r="HW34" s="577"/>
      <c r="HX34" s="577"/>
      <c r="HY34" s="577"/>
      <c r="HZ34" s="577"/>
      <c r="IA34" s="577"/>
      <c r="IB34" s="577"/>
      <c r="IC34" s="577"/>
      <c r="ID34" s="577"/>
      <c r="IE34" s="577"/>
      <c r="IF34" s="577"/>
      <c r="IG34" s="577"/>
      <c r="IH34" s="577"/>
      <c r="II34" s="577"/>
      <c r="IJ34" s="577"/>
      <c r="IK34" s="577"/>
      <c r="IL34" s="577"/>
      <c r="IM34" s="577"/>
      <c r="IN34" s="577"/>
      <c r="IO34" s="577"/>
      <c r="IP34" s="577"/>
      <c r="IQ34" s="577"/>
      <c r="IR34" s="577"/>
      <c r="IS34" s="577"/>
      <c r="IT34" s="577"/>
      <c r="IU34" s="577"/>
      <c r="IV34" s="577"/>
      <c r="IW34" s="577"/>
      <c r="IX34" s="577"/>
      <c r="IY34" s="577"/>
      <c r="IZ34" s="577"/>
      <c r="JA34" s="577"/>
      <c r="JB34" s="577"/>
      <c r="JC34" s="577"/>
      <c r="JD34" s="577"/>
      <c r="JE34" s="577"/>
      <c r="JF34" s="577"/>
      <c r="JG34" s="577"/>
      <c r="JH34" s="577"/>
      <c r="JI34" s="577"/>
      <c r="JJ34" s="577"/>
      <c r="JK34" s="577"/>
      <c r="JL34" s="577"/>
      <c r="JM34" s="577"/>
      <c r="JN34" s="577"/>
      <c r="JO34" s="577"/>
      <c r="JP34" s="577"/>
      <c r="JQ34" s="577"/>
      <c r="JR34" s="577"/>
      <c r="JS34" s="577"/>
      <c r="JT34" s="577"/>
      <c r="JU34" s="577"/>
      <c r="JV34" s="577"/>
      <c r="JW34" s="577"/>
      <c r="JX34" s="577"/>
      <c r="JY34" s="577"/>
      <c r="JZ34" s="577"/>
      <c r="KA34" s="577"/>
      <c r="KB34" s="577"/>
      <c r="KC34" s="577"/>
      <c r="KD34" s="577"/>
      <c r="KE34" s="577"/>
      <c r="KF34" s="577"/>
      <c r="KG34" s="577"/>
      <c r="KH34" s="577"/>
      <c r="KI34" s="577"/>
      <c r="KJ34" s="577"/>
      <c r="KK34" s="577"/>
      <c r="KL34" s="577"/>
      <c r="KM34" s="577"/>
      <c r="KN34" s="577"/>
      <c r="KO34" s="577"/>
      <c r="KP34" s="577"/>
      <c r="KQ34" s="577"/>
      <c r="KR34" s="577"/>
      <c r="KS34" s="577"/>
      <c r="KT34" s="577"/>
      <c r="KU34" s="577"/>
      <c r="KV34" s="577"/>
      <c r="KW34" s="577"/>
      <c r="KX34" s="577"/>
      <c r="KY34" s="577"/>
      <c r="KZ34" s="577"/>
      <c r="LA34" s="577"/>
      <c r="LB34" s="577"/>
      <c r="LC34" s="577"/>
      <c r="LD34" s="577"/>
      <c r="LE34" s="577"/>
      <c r="LF34" s="577"/>
      <c r="LG34" s="577"/>
      <c r="LH34" s="577"/>
      <c r="LI34" s="577"/>
      <c r="LJ34" s="577"/>
      <c r="LK34" s="577"/>
      <c r="LL34" s="577"/>
      <c r="LM34" s="577"/>
      <c r="LN34" s="577"/>
      <c r="LO34" s="577"/>
      <c r="LP34" s="577"/>
      <c r="LQ34" s="577"/>
      <c r="LR34" s="577"/>
      <c r="LS34" s="577"/>
      <c r="LT34" s="577"/>
      <c r="LU34" s="577"/>
      <c r="LV34" s="577"/>
      <c r="LW34" s="577"/>
      <c r="LX34" s="577"/>
      <c r="LY34" s="577"/>
      <c r="LZ34" s="577"/>
      <c r="MA34" s="577"/>
      <c r="MB34" s="577"/>
      <c r="MC34" s="577"/>
      <c r="MD34" s="577"/>
      <c r="ME34" s="577"/>
      <c r="MF34" s="577"/>
      <c r="MG34" s="577"/>
      <c r="MH34" s="577"/>
      <c r="MI34" s="577"/>
      <c r="MJ34" s="577"/>
      <c r="MK34" s="577"/>
      <c r="ML34" s="577"/>
      <c r="MM34" s="577"/>
      <c r="MN34" s="577"/>
      <c r="MO34" s="577"/>
      <c r="MP34" s="577"/>
      <c r="MQ34" s="577"/>
      <c r="MR34" s="577"/>
      <c r="MS34" s="577"/>
      <c r="MT34" s="577"/>
      <c r="MU34" s="577"/>
      <c r="MV34" s="577"/>
      <c r="MW34" s="577"/>
      <c r="MX34" s="577"/>
      <c r="MY34" s="577"/>
      <c r="MZ34" s="577"/>
      <c r="NA34" s="577"/>
      <c r="NB34" s="577"/>
      <c r="NC34" s="577"/>
      <c r="ND34" s="577"/>
      <c r="NE34" s="577"/>
      <c r="NF34" s="577"/>
      <c r="NG34" s="577"/>
      <c r="NH34" s="577"/>
      <c r="NI34" s="577"/>
      <c r="NJ34" s="577"/>
      <c r="NK34" s="577"/>
      <c r="NL34" s="577"/>
      <c r="NM34" s="577"/>
      <c r="NN34" s="577"/>
      <c r="NO34" s="577"/>
      <c r="NP34" s="577"/>
      <c r="NQ34" s="577"/>
      <c r="NR34" s="577"/>
      <c r="NS34" s="577"/>
      <c r="NT34" s="577"/>
      <c r="NU34" s="577"/>
      <c r="NV34" s="577"/>
      <c r="NW34" s="577"/>
      <c r="NX34" s="577"/>
      <c r="NY34" s="577"/>
      <c r="NZ34" s="577"/>
      <c r="OA34" s="577"/>
      <c r="OB34" s="577"/>
      <c r="OC34" s="577"/>
      <c r="OD34" s="577"/>
      <c r="OE34" s="577"/>
      <c r="OF34" s="577"/>
      <c r="OG34" s="577"/>
      <c r="OH34" s="577"/>
      <c r="OI34" s="577"/>
      <c r="OJ34" s="577"/>
      <c r="OK34" s="577"/>
      <c r="OL34" s="577"/>
      <c r="OM34" s="577"/>
      <c r="ON34" s="577"/>
      <c r="OO34" s="577"/>
      <c r="OP34" s="577"/>
      <c r="OQ34" s="577"/>
      <c r="OR34" s="577"/>
      <c r="OS34" s="577"/>
      <c r="OT34" s="577"/>
      <c r="OU34" s="577"/>
      <c r="OV34" s="577"/>
      <c r="OW34" s="577"/>
      <c r="OX34" s="577"/>
      <c r="OY34" s="577"/>
      <c r="OZ34" s="577"/>
      <c r="PA34" s="577"/>
      <c r="PB34" s="577"/>
      <c r="PC34" s="577"/>
      <c r="PD34" s="577"/>
      <c r="PE34" s="577"/>
      <c r="PF34" s="577"/>
      <c r="PG34" s="577"/>
      <c r="PH34" s="577"/>
      <c r="PI34" s="577"/>
      <c r="PJ34" s="577"/>
      <c r="PK34" s="577"/>
      <c r="PL34" s="577"/>
      <c r="PM34" s="577"/>
      <c r="PN34" s="577"/>
      <c r="PO34" s="577"/>
      <c r="PP34" s="577"/>
      <c r="PQ34" s="577"/>
      <c r="PR34" s="577"/>
      <c r="PS34" s="577"/>
      <c r="PT34" s="577"/>
      <c r="PU34" s="577"/>
      <c r="PV34" s="577"/>
      <c r="PW34" s="577"/>
      <c r="PX34" s="577"/>
      <c r="PY34" s="577"/>
      <c r="PZ34" s="577"/>
      <c r="QA34" s="577"/>
      <c r="QB34" s="577"/>
      <c r="QC34" s="577"/>
      <c r="QD34" s="577"/>
      <c r="QE34" s="577"/>
      <c r="QF34" s="577"/>
      <c r="QG34" s="577"/>
      <c r="QH34" s="577"/>
      <c r="QI34" s="577"/>
      <c r="QJ34" s="577"/>
      <c r="QK34" s="577"/>
      <c r="QL34" s="577"/>
      <c r="QM34" s="577"/>
      <c r="QN34" s="577"/>
      <c r="QO34" s="577"/>
      <c r="QP34" s="577"/>
      <c r="QQ34" s="577"/>
      <c r="QR34" s="577"/>
      <c r="QS34" s="577"/>
      <c r="QT34" s="577"/>
      <c r="QU34" s="577"/>
      <c r="QV34" s="577"/>
      <c r="QW34" s="577"/>
      <c r="QX34" s="577"/>
      <c r="QY34" s="577"/>
      <c r="QZ34" s="577"/>
      <c r="RA34" s="577"/>
      <c r="RB34" s="577"/>
      <c r="RC34" s="577"/>
      <c r="RD34" s="577"/>
      <c r="RE34" s="577"/>
      <c r="RF34" s="577"/>
      <c r="RG34" s="577"/>
      <c r="RH34" s="577"/>
      <c r="RI34" s="577"/>
      <c r="RJ34" s="577"/>
      <c r="RK34" s="577"/>
      <c r="RL34" s="577"/>
      <c r="RM34" s="577"/>
      <c r="RN34" s="577"/>
      <c r="RO34" s="577"/>
      <c r="RP34" s="577"/>
      <c r="RQ34" s="577"/>
      <c r="RR34" s="577"/>
      <c r="RS34" s="577"/>
      <c r="RT34" s="577"/>
      <c r="RU34" s="577"/>
      <c r="RV34" s="577"/>
      <c r="RW34" s="577"/>
      <c r="RX34" s="577"/>
      <c r="RY34" s="577"/>
      <c r="RZ34" s="577"/>
      <c r="SA34" s="577"/>
      <c r="SB34" s="577"/>
      <c r="SC34" s="577"/>
      <c r="SD34" s="577"/>
      <c r="SE34" s="577"/>
      <c r="SF34" s="577"/>
      <c r="SG34" s="577"/>
      <c r="SH34" s="577"/>
      <c r="SI34" s="577"/>
      <c r="SJ34" s="577"/>
      <c r="SK34" s="577"/>
      <c r="SL34" s="577"/>
      <c r="SM34" s="577"/>
      <c r="SN34" s="577"/>
      <c r="SO34" s="577"/>
      <c r="SP34" s="577"/>
      <c r="SQ34" s="577"/>
      <c r="SR34" s="577"/>
      <c r="SS34" s="577"/>
      <c r="ST34" s="577"/>
      <c r="SU34" s="577"/>
      <c r="SV34" s="577"/>
      <c r="SW34" s="577"/>
      <c r="SX34" s="577"/>
      <c r="SY34" s="577"/>
      <c r="SZ34" s="577"/>
      <c r="TA34" s="577"/>
      <c r="TB34" s="577"/>
      <c r="TC34" s="577"/>
      <c r="TD34" s="577"/>
      <c r="TE34" s="577"/>
      <c r="TF34" s="577"/>
      <c r="TG34" s="577"/>
      <c r="TH34" s="577"/>
      <c r="TI34" s="577"/>
      <c r="TJ34" s="577"/>
      <c r="TK34" s="577"/>
      <c r="TL34" s="577"/>
      <c r="TM34" s="577"/>
      <c r="TN34" s="577"/>
      <c r="TO34" s="577"/>
      <c r="TP34" s="577"/>
      <c r="TQ34" s="577"/>
      <c r="TR34" s="577"/>
      <c r="TS34" s="577"/>
      <c r="TT34" s="577"/>
      <c r="TU34" s="577"/>
      <c r="TV34" s="577"/>
      <c r="TW34" s="577"/>
      <c r="TX34" s="577"/>
      <c r="TY34" s="577"/>
      <c r="TZ34" s="577"/>
      <c r="UA34" s="577"/>
      <c r="UB34" s="577"/>
      <c r="UC34" s="577"/>
      <c r="UD34" s="577"/>
      <c r="UE34" s="577"/>
      <c r="UF34" s="577"/>
      <c r="UG34" s="577"/>
      <c r="UH34" s="577"/>
      <c r="UI34" s="577"/>
      <c r="UJ34" s="577"/>
      <c r="UK34" s="577"/>
      <c r="UL34" s="577"/>
      <c r="UM34" s="577"/>
      <c r="UN34" s="577"/>
      <c r="UO34" s="577"/>
      <c r="UP34" s="577"/>
      <c r="UQ34" s="577"/>
      <c r="UR34" s="577"/>
      <c r="US34" s="577"/>
      <c r="UT34" s="577"/>
      <c r="UU34" s="577"/>
      <c r="UV34" s="577"/>
      <c r="UW34" s="577"/>
      <c r="UX34" s="577"/>
      <c r="UY34" s="577"/>
      <c r="UZ34" s="577"/>
      <c r="VA34" s="577"/>
      <c r="VB34" s="577"/>
      <c r="VC34" s="577"/>
      <c r="VD34" s="577"/>
      <c r="VE34" s="577"/>
      <c r="VF34" s="577"/>
      <c r="VG34" s="577"/>
      <c r="VH34" s="577"/>
      <c r="VI34" s="577"/>
      <c r="VJ34" s="577"/>
      <c r="VK34" s="577"/>
      <c r="VL34" s="577"/>
      <c r="VM34" s="577"/>
      <c r="VN34" s="577"/>
      <c r="VO34" s="577"/>
      <c r="VP34" s="577"/>
      <c r="VQ34" s="577"/>
      <c r="VR34" s="577"/>
      <c r="VS34" s="577"/>
      <c r="VT34" s="577"/>
      <c r="VU34" s="577"/>
      <c r="VV34" s="577"/>
      <c r="VW34" s="577"/>
      <c r="VX34" s="577"/>
      <c r="VY34" s="577"/>
      <c r="VZ34" s="577"/>
      <c r="WA34" s="577"/>
      <c r="WB34" s="577"/>
      <c r="WC34" s="577"/>
      <c r="WD34" s="577"/>
      <c r="WE34" s="577"/>
      <c r="WF34" s="577"/>
      <c r="WG34" s="577"/>
      <c r="WH34" s="577"/>
      <c r="WI34" s="577"/>
      <c r="WJ34" s="577"/>
      <c r="WK34" s="577"/>
      <c r="WL34" s="577"/>
      <c r="WM34" s="577"/>
      <c r="WN34" s="577"/>
      <c r="WO34" s="577"/>
      <c r="WP34" s="577"/>
      <c r="WQ34" s="577"/>
      <c r="WR34" s="577"/>
      <c r="WS34" s="577"/>
      <c r="WT34" s="577"/>
      <c r="WU34" s="577"/>
      <c r="WV34" s="577"/>
      <c r="WW34" s="577"/>
      <c r="WX34" s="577"/>
      <c r="WY34" s="577"/>
      <c r="WZ34" s="577"/>
      <c r="XA34" s="577"/>
      <c r="XB34" s="577"/>
      <c r="XC34" s="577"/>
      <c r="XD34" s="577"/>
      <c r="XE34" s="577"/>
      <c r="XF34" s="577"/>
      <c r="XG34" s="577"/>
      <c r="XH34" s="577"/>
      <c r="XI34" s="577"/>
      <c r="XJ34" s="577"/>
      <c r="XK34" s="577"/>
      <c r="XL34" s="577"/>
      <c r="XM34" s="577"/>
      <c r="XN34" s="577"/>
      <c r="XO34" s="577"/>
      <c r="XP34" s="577"/>
      <c r="XQ34" s="577"/>
      <c r="XR34" s="577"/>
      <c r="XS34" s="577"/>
      <c r="XT34" s="577"/>
      <c r="XU34" s="577"/>
      <c r="XV34" s="577"/>
      <c r="XW34" s="577"/>
      <c r="XX34" s="577"/>
      <c r="XY34" s="577"/>
      <c r="XZ34" s="577"/>
      <c r="YA34" s="577"/>
      <c r="YB34" s="577"/>
      <c r="YC34" s="577"/>
      <c r="YD34" s="577"/>
      <c r="YE34" s="577"/>
    </row>
    <row r="35" spans="1:655" s="544" customFormat="1" ht="13.8" x14ac:dyDescent="0.25">
      <c r="A35" s="853" t="s">
        <v>553</v>
      </c>
      <c r="B35" s="854"/>
      <c r="C35" s="916"/>
      <c r="D35" s="644">
        <f t="shared" ref="D35:O35" si="12">SUM(D36:D47)</f>
        <v>0</v>
      </c>
      <c r="E35" s="644">
        <f t="shared" si="12"/>
        <v>0</v>
      </c>
      <c r="F35" s="644">
        <f t="shared" si="12"/>
        <v>0</v>
      </c>
      <c r="G35" s="644">
        <f t="shared" si="12"/>
        <v>0</v>
      </c>
      <c r="H35" s="644">
        <f t="shared" si="12"/>
        <v>0</v>
      </c>
      <c r="I35" s="644">
        <f t="shared" si="12"/>
        <v>0</v>
      </c>
      <c r="J35" s="644">
        <f t="shared" si="12"/>
        <v>0</v>
      </c>
      <c r="K35" s="644">
        <f t="shared" si="12"/>
        <v>0</v>
      </c>
      <c r="L35" s="644">
        <f t="shared" si="12"/>
        <v>0</v>
      </c>
      <c r="M35" s="644">
        <f t="shared" si="12"/>
        <v>0</v>
      </c>
      <c r="N35" s="644">
        <f t="shared" si="12"/>
        <v>0</v>
      </c>
      <c r="O35" s="644">
        <f t="shared" si="12"/>
        <v>0</v>
      </c>
      <c r="P35" s="644">
        <f>SUM(D35:O35)</f>
        <v>0</v>
      </c>
      <c r="Q35" s="644">
        <f t="shared" ref="Q35:AB35" si="13">SUM(Q36:Q47)</f>
        <v>0</v>
      </c>
      <c r="R35" s="644">
        <f t="shared" si="13"/>
        <v>0</v>
      </c>
      <c r="S35" s="644">
        <f t="shared" si="13"/>
        <v>0</v>
      </c>
      <c r="T35" s="644">
        <f t="shared" si="13"/>
        <v>0</v>
      </c>
      <c r="U35" s="644">
        <f t="shared" si="13"/>
        <v>0</v>
      </c>
      <c r="V35" s="644">
        <f t="shared" si="13"/>
        <v>0</v>
      </c>
      <c r="W35" s="644">
        <f t="shared" si="13"/>
        <v>0</v>
      </c>
      <c r="X35" s="644">
        <f t="shared" si="13"/>
        <v>0</v>
      </c>
      <c r="Y35" s="644">
        <f t="shared" si="13"/>
        <v>0</v>
      </c>
      <c r="Z35" s="644">
        <f t="shared" si="13"/>
        <v>0</v>
      </c>
      <c r="AA35" s="644">
        <f t="shared" si="13"/>
        <v>0</v>
      </c>
      <c r="AB35" s="644">
        <f t="shared" si="13"/>
        <v>0</v>
      </c>
      <c r="AC35" s="644">
        <f>SUM(Q35:AB35)</f>
        <v>0</v>
      </c>
      <c r="AD35" s="644">
        <f>SUM(AD36:AD47)</f>
        <v>0</v>
      </c>
      <c r="AE35" s="644">
        <f t="shared" ref="AE35:AO35" si="14">SUM(AE36:AE47)</f>
        <v>0</v>
      </c>
      <c r="AF35" s="644">
        <f t="shared" si="14"/>
        <v>0</v>
      </c>
      <c r="AG35" s="644">
        <f t="shared" si="14"/>
        <v>0</v>
      </c>
      <c r="AH35" s="644">
        <f t="shared" si="14"/>
        <v>0</v>
      </c>
      <c r="AI35" s="644">
        <f t="shared" si="14"/>
        <v>0</v>
      </c>
      <c r="AJ35" s="644">
        <f t="shared" si="14"/>
        <v>0</v>
      </c>
      <c r="AK35" s="644">
        <f t="shared" si="14"/>
        <v>0</v>
      </c>
      <c r="AL35" s="644">
        <f t="shared" si="14"/>
        <v>0</v>
      </c>
      <c r="AM35" s="644">
        <f t="shared" si="14"/>
        <v>0</v>
      </c>
      <c r="AN35" s="644">
        <f t="shared" si="14"/>
        <v>0</v>
      </c>
      <c r="AO35" s="644">
        <f t="shared" si="14"/>
        <v>0</v>
      </c>
      <c r="AP35" s="644">
        <f>SUM(AD35:AO35)</f>
        <v>0</v>
      </c>
      <c r="AR35" s="577"/>
      <c r="AS35" s="577"/>
      <c r="AT35" s="577"/>
      <c r="AU35" s="577"/>
      <c r="AV35" s="577"/>
      <c r="AW35" s="577"/>
      <c r="AX35" s="577"/>
      <c r="AY35" s="577"/>
      <c r="AZ35" s="577"/>
      <c r="BA35" s="577"/>
      <c r="BB35" s="577"/>
      <c r="BC35" s="577"/>
      <c r="BD35" s="577"/>
      <c r="BE35" s="577"/>
      <c r="BF35" s="577"/>
      <c r="BG35" s="577"/>
      <c r="BH35" s="577"/>
      <c r="BI35" s="577"/>
      <c r="BJ35" s="577"/>
      <c r="BK35" s="577"/>
      <c r="BL35" s="577"/>
      <c r="BM35" s="577"/>
      <c r="BN35" s="577"/>
      <c r="BO35" s="577"/>
      <c r="BP35" s="577"/>
      <c r="BQ35" s="577"/>
      <c r="BR35" s="577"/>
      <c r="BS35" s="577"/>
      <c r="BT35" s="577"/>
      <c r="BU35" s="577"/>
      <c r="BV35" s="577"/>
      <c r="BW35" s="577"/>
      <c r="BX35" s="577"/>
      <c r="BY35" s="577"/>
      <c r="BZ35" s="577"/>
      <c r="CA35" s="577"/>
      <c r="CB35" s="577"/>
      <c r="CC35" s="577"/>
      <c r="CD35" s="577"/>
      <c r="CE35" s="577"/>
      <c r="CF35" s="577"/>
      <c r="CG35" s="577"/>
      <c r="CH35" s="577"/>
      <c r="CI35" s="577"/>
      <c r="CJ35" s="577"/>
      <c r="CK35" s="577"/>
      <c r="CL35" s="577"/>
      <c r="CM35" s="577"/>
      <c r="CN35" s="577"/>
      <c r="CO35" s="577"/>
      <c r="CP35" s="577"/>
      <c r="CQ35" s="577"/>
      <c r="CR35" s="577"/>
      <c r="CS35" s="577"/>
      <c r="CT35" s="577"/>
      <c r="CU35" s="577"/>
      <c r="CV35" s="577"/>
      <c r="CW35" s="577"/>
      <c r="CX35" s="577"/>
      <c r="CY35" s="577"/>
      <c r="CZ35" s="577"/>
      <c r="DA35" s="577"/>
      <c r="DB35" s="577"/>
      <c r="DC35" s="577"/>
      <c r="DD35" s="577"/>
      <c r="DE35" s="577"/>
      <c r="DF35" s="577"/>
      <c r="DG35" s="577"/>
      <c r="DH35" s="577"/>
      <c r="DI35" s="577"/>
      <c r="DJ35" s="577"/>
      <c r="DK35" s="577"/>
      <c r="DL35" s="577"/>
      <c r="DM35" s="577"/>
      <c r="DN35" s="577"/>
      <c r="DO35" s="577"/>
      <c r="DP35" s="577"/>
      <c r="DQ35" s="577"/>
      <c r="DR35" s="577"/>
      <c r="DS35" s="577"/>
      <c r="DT35" s="577"/>
      <c r="DU35" s="577"/>
      <c r="DV35" s="577"/>
      <c r="DW35" s="577"/>
      <c r="DX35" s="577"/>
      <c r="DY35" s="577"/>
      <c r="DZ35" s="577"/>
      <c r="EA35" s="577"/>
      <c r="EB35" s="577"/>
      <c r="EC35" s="577"/>
      <c r="ED35" s="577"/>
      <c r="EE35" s="577"/>
      <c r="EF35" s="577"/>
      <c r="EG35" s="577"/>
      <c r="EH35" s="577"/>
      <c r="EI35" s="577"/>
      <c r="EJ35" s="577"/>
      <c r="EK35" s="577"/>
      <c r="EL35" s="577"/>
      <c r="EM35" s="577"/>
      <c r="EN35" s="577"/>
      <c r="EO35" s="577"/>
      <c r="EP35" s="577"/>
      <c r="EQ35" s="577"/>
      <c r="ER35" s="577"/>
      <c r="ES35" s="577"/>
      <c r="ET35" s="577"/>
      <c r="EU35" s="577"/>
      <c r="EV35" s="577"/>
      <c r="EW35" s="577"/>
      <c r="EX35" s="577"/>
      <c r="EY35" s="577"/>
      <c r="EZ35" s="577"/>
      <c r="FA35" s="577"/>
      <c r="FB35" s="577"/>
      <c r="FC35" s="577"/>
      <c r="FD35" s="577"/>
      <c r="FE35" s="577"/>
      <c r="FF35" s="577"/>
      <c r="FG35" s="577"/>
      <c r="FH35" s="577"/>
      <c r="FI35" s="577"/>
      <c r="FJ35" s="577"/>
      <c r="FK35" s="577"/>
      <c r="FL35" s="577"/>
      <c r="FM35" s="577"/>
      <c r="FN35" s="577"/>
      <c r="FO35" s="577"/>
      <c r="FP35" s="577"/>
      <c r="FQ35" s="577"/>
      <c r="FR35" s="577"/>
      <c r="FS35" s="577"/>
      <c r="FT35" s="577"/>
      <c r="FU35" s="577"/>
      <c r="FV35" s="577"/>
      <c r="FW35" s="577"/>
      <c r="FX35" s="577"/>
      <c r="FY35" s="577"/>
      <c r="FZ35" s="577"/>
      <c r="GA35" s="577"/>
      <c r="GB35" s="577"/>
      <c r="GC35" s="577"/>
      <c r="GD35" s="577"/>
      <c r="GE35" s="577"/>
      <c r="GF35" s="577"/>
      <c r="GG35" s="577"/>
      <c r="GH35" s="577"/>
      <c r="GI35" s="577"/>
      <c r="GJ35" s="577"/>
      <c r="GK35" s="577"/>
      <c r="GL35" s="577"/>
      <c r="GM35" s="577"/>
      <c r="GN35" s="577"/>
      <c r="GO35" s="577"/>
      <c r="GP35" s="577"/>
      <c r="GQ35" s="577"/>
      <c r="GR35" s="577"/>
      <c r="GS35" s="577"/>
      <c r="GT35" s="577"/>
      <c r="GU35" s="577"/>
      <c r="GV35" s="577"/>
      <c r="GW35" s="577"/>
      <c r="GX35" s="577"/>
      <c r="GY35" s="577"/>
      <c r="GZ35" s="577"/>
      <c r="HA35" s="577"/>
      <c r="HB35" s="577"/>
      <c r="HC35" s="577"/>
      <c r="HD35" s="577"/>
      <c r="HE35" s="577"/>
      <c r="HF35" s="577"/>
      <c r="HG35" s="577"/>
      <c r="HH35" s="577"/>
      <c r="HI35" s="577"/>
      <c r="HJ35" s="577"/>
      <c r="HK35" s="577"/>
      <c r="HL35" s="577"/>
      <c r="HM35" s="577"/>
      <c r="HN35" s="577"/>
      <c r="HO35" s="577"/>
      <c r="HP35" s="577"/>
      <c r="HQ35" s="577"/>
      <c r="HR35" s="577"/>
      <c r="HS35" s="577"/>
      <c r="HT35" s="577"/>
      <c r="HU35" s="577"/>
      <c r="HV35" s="577"/>
      <c r="HW35" s="577"/>
      <c r="HX35" s="577"/>
      <c r="HY35" s="577"/>
      <c r="HZ35" s="577"/>
      <c r="IA35" s="577"/>
      <c r="IB35" s="577"/>
      <c r="IC35" s="577"/>
      <c r="ID35" s="577"/>
      <c r="IE35" s="577"/>
      <c r="IF35" s="577"/>
      <c r="IG35" s="577"/>
      <c r="IH35" s="577"/>
      <c r="II35" s="577"/>
      <c r="IJ35" s="577"/>
      <c r="IK35" s="577"/>
      <c r="IL35" s="577"/>
      <c r="IM35" s="577"/>
      <c r="IN35" s="577"/>
      <c r="IO35" s="577"/>
      <c r="IP35" s="577"/>
      <c r="IQ35" s="577"/>
      <c r="IR35" s="577"/>
      <c r="IS35" s="577"/>
      <c r="IT35" s="577"/>
      <c r="IU35" s="577"/>
      <c r="IV35" s="577"/>
      <c r="IW35" s="577"/>
      <c r="IX35" s="577"/>
      <c r="IY35" s="577"/>
      <c r="IZ35" s="577"/>
      <c r="JA35" s="577"/>
      <c r="JB35" s="577"/>
      <c r="JC35" s="577"/>
      <c r="JD35" s="577"/>
      <c r="JE35" s="577"/>
      <c r="JF35" s="577"/>
      <c r="JG35" s="577"/>
      <c r="JH35" s="577"/>
      <c r="JI35" s="577"/>
      <c r="JJ35" s="577"/>
      <c r="JK35" s="577"/>
      <c r="JL35" s="577"/>
      <c r="JM35" s="577"/>
      <c r="JN35" s="577"/>
      <c r="JO35" s="577"/>
      <c r="JP35" s="577"/>
      <c r="JQ35" s="577"/>
      <c r="JR35" s="577"/>
      <c r="JS35" s="577"/>
      <c r="JT35" s="577"/>
      <c r="JU35" s="577"/>
      <c r="JV35" s="577"/>
      <c r="JW35" s="577"/>
      <c r="JX35" s="577"/>
      <c r="JY35" s="577"/>
      <c r="JZ35" s="577"/>
      <c r="KA35" s="577"/>
      <c r="KB35" s="577"/>
      <c r="KC35" s="577"/>
      <c r="KD35" s="577"/>
      <c r="KE35" s="577"/>
      <c r="KF35" s="577"/>
      <c r="KG35" s="577"/>
      <c r="KH35" s="577"/>
      <c r="KI35" s="577"/>
      <c r="KJ35" s="577"/>
      <c r="KK35" s="577"/>
      <c r="KL35" s="577"/>
      <c r="KM35" s="577"/>
      <c r="KN35" s="577"/>
      <c r="KO35" s="577"/>
      <c r="KP35" s="577"/>
      <c r="KQ35" s="577"/>
      <c r="KR35" s="577"/>
      <c r="KS35" s="577"/>
      <c r="KT35" s="577"/>
      <c r="KU35" s="577"/>
      <c r="KV35" s="577"/>
      <c r="KW35" s="577"/>
      <c r="KX35" s="577"/>
      <c r="KY35" s="577"/>
      <c r="KZ35" s="577"/>
      <c r="LA35" s="577"/>
      <c r="LB35" s="577"/>
      <c r="LC35" s="577"/>
      <c r="LD35" s="577"/>
      <c r="LE35" s="577"/>
      <c r="LF35" s="577"/>
      <c r="LG35" s="577"/>
      <c r="LH35" s="577"/>
      <c r="LI35" s="577"/>
      <c r="LJ35" s="577"/>
      <c r="LK35" s="577"/>
      <c r="LL35" s="577"/>
      <c r="LM35" s="577"/>
      <c r="LN35" s="577"/>
      <c r="LO35" s="577"/>
      <c r="LP35" s="577"/>
      <c r="LQ35" s="577"/>
      <c r="LR35" s="577"/>
      <c r="LS35" s="577"/>
      <c r="LT35" s="577"/>
      <c r="LU35" s="577"/>
      <c r="LV35" s="577"/>
      <c r="LW35" s="577"/>
      <c r="LX35" s="577"/>
      <c r="LY35" s="577"/>
      <c r="LZ35" s="577"/>
      <c r="MA35" s="577"/>
      <c r="MB35" s="577"/>
      <c r="MC35" s="577"/>
      <c r="MD35" s="577"/>
      <c r="ME35" s="577"/>
      <c r="MF35" s="577"/>
      <c r="MG35" s="577"/>
      <c r="MH35" s="577"/>
      <c r="MI35" s="577"/>
      <c r="MJ35" s="577"/>
      <c r="MK35" s="577"/>
      <c r="ML35" s="577"/>
      <c r="MM35" s="577"/>
      <c r="MN35" s="577"/>
      <c r="MO35" s="577"/>
      <c r="MP35" s="577"/>
      <c r="MQ35" s="577"/>
      <c r="MR35" s="577"/>
      <c r="MS35" s="577"/>
      <c r="MT35" s="577"/>
      <c r="MU35" s="577"/>
      <c r="MV35" s="577"/>
      <c r="MW35" s="577"/>
      <c r="MX35" s="577"/>
      <c r="MY35" s="577"/>
      <c r="MZ35" s="577"/>
      <c r="NA35" s="577"/>
      <c r="NB35" s="577"/>
      <c r="NC35" s="577"/>
      <c r="ND35" s="577"/>
      <c r="NE35" s="577"/>
      <c r="NF35" s="577"/>
      <c r="NG35" s="577"/>
      <c r="NH35" s="577"/>
      <c r="NI35" s="577"/>
      <c r="NJ35" s="577"/>
      <c r="NK35" s="577"/>
      <c r="NL35" s="577"/>
      <c r="NM35" s="577"/>
      <c r="NN35" s="577"/>
      <c r="NO35" s="577"/>
      <c r="NP35" s="577"/>
      <c r="NQ35" s="577"/>
      <c r="NR35" s="577"/>
      <c r="NS35" s="577"/>
      <c r="NT35" s="577"/>
      <c r="NU35" s="577"/>
      <c r="NV35" s="577"/>
      <c r="NW35" s="577"/>
      <c r="NX35" s="577"/>
      <c r="NY35" s="577"/>
      <c r="NZ35" s="577"/>
      <c r="OA35" s="577"/>
      <c r="OB35" s="577"/>
      <c r="OC35" s="577"/>
      <c r="OD35" s="577"/>
      <c r="OE35" s="577"/>
      <c r="OF35" s="577"/>
      <c r="OG35" s="577"/>
      <c r="OH35" s="577"/>
      <c r="OI35" s="577"/>
      <c r="OJ35" s="577"/>
      <c r="OK35" s="577"/>
      <c r="OL35" s="577"/>
      <c r="OM35" s="577"/>
      <c r="ON35" s="577"/>
      <c r="OO35" s="577"/>
      <c r="OP35" s="577"/>
      <c r="OQ35" s="577"/>
      <c r="OR35" s="577"/>
      <c r="OS35" s="577"/>
      <c r="OT35" s="577"/>
      <c r="OU35" s="577"/>
      <c r="OV35" s="577"/>
      <c r="OW35" s="577"/>
      <c r="OX35" s="577"/>
      <c r="OY35" s="577"/>
      <c r="OZ35" s="577"/>
      <c r="PA35" s="577"/>
      <c r="PB35" s="577"/>
      <c r="PC35" s="577"/>
      <c r="PD35" s="577"/>
      <c r="PE35" s="577"/>
      <c r="PF35" s="577"/>
      <c r="PG35" s="577"/>
      <c r="PH35" s="577"/>
      <c r="PI35" s="577"/>
      <c r="PJ35" s="577"/>
      <c r="PK35" s="577"/>
      <c r="PL35" s="577"/>
      <c r="PM35" s="577"/>
      <c r="PN35" s="577"/>
      <c r="PO35" s="577"/>
      <c r="PP35" s="577"/>
      <c r="PQ35" s="577"/>
      <c r="PR35" s="577"/>
      <c r="PS35" s="577"/>
      <c r="PT35" s="577"/>
      <c r="PU35" s="577"/>
      <c r="PV35" s="577"/>
      <c r="PW35" s="577"/>
      <c r="PX35" s="577"/>
      <c r="PY35" s="577"/>
      <c r="PZ35" s="577"/>
      <c r="QA35" s="577"/>
      <c r="QB35" s="577"/>
      <c r="QC35" s="577"/>
      <c r="QD35" s="577"/>
      <c r="QE35" s="577"/>
      <c r="QF35" s="577"/>
      <c r="QG35" s="577"/>
      <c r="QH35" s="577"/>
      <c r="QI35" s="577"/>
      <c r="QJ35" s="577"/>
      <c r="QK35" s="577"/>
      <c r="QL35" s="577"/>
      <c r="QM35" s="577"/>
      <c r="QN35" s="577"/>
      <c r="QO35" s="577"/>
      <c r="QP35" s="577"/>
      <c r="QQ35" s="577"/>
      <c r="QR35" s="577"/>
      <c r="QS35" s="577"/>
      <c r="QT35" s="577"/>
      <c r="QU35" s="577"/>
      <c r="QV35" s="577"/>
      <c r="QW35" s="577"/>
      <c r="QX35" s="577"/>
      <c r="QY35" s="577"/>
      <c r="QZ35" s="577"/>
      <c r="RA35" s="577"/>
      <c r="RB35" s="577"/>
      <c r="RC35" s="577"/>
      <c r="RD35" s="577"/>
      <c r="RE35" s="577"/>
      <c r="RF35" s="577"/>
      <c r="RG35" s="577"/>
      <c r="RH35" s="577"/>
      <c r="RI35" s="577"/>
      <c r="RJ35" s="577"/>
      <c r="RK35" s="577"/>
      <c r="RL35" s="577"/>
      <c r="RM35" s="577"/>
      <c r="RN35" s="577"/>
      <c r="RO35" s="577"/>
      <c r="RP35" s="577"/>
      <c r="RQ35" s="577"/>
      <c r="RR35" s="577"/>
      <c r="RS35" s="577"/>
      <c r="RT35" s="577"/>
      <c r="RU35" s="577"/>
      <c r="RV35" s="577"/>
      <c r="RW35" s="577"/>
      <c r="RX35" s="577"/>
      <c r="RY35" s="577"/>
      <c r="RZ35" s="577"/>
      <c r="SA35" s="577"/>
      <c r="SB35" s="577"/>
      <c r="SC35" s="577"/>
      <c r="SD35" s="577"/>
      <c r="SE35" s="577"/>
      <c r="SF35" s="577"/>
      <c r="SG35" s="577"/>
      <c r="SH35" s="577"/>
      <c r="SI35" s="577"/>
      <c r="SJ35" s="577"/>
      <c r="SK35" s="577"/>
      <c r="SL35" s="577"/>
      <c r="SM35" s="577"/>
      <c r="SN35" s="577"/>
      <c r="SO35" s="577"/>
      <c r="SP35" s="577"/>
      <c r="SQ35" s="577"/>
      <c r="SR35" s="577"/>
      <c r="SS35" s="577"/>
      <c r="ST35" s="577"/>
      <c r="SU35" s="577"/>
      <c r="SV35" s="577"/>
      <c r="SW35" s="577"/>
      <c r="SX35" s="577"/>
      <c r="SY35" s="577"/>
      <c r="SZ35" s="577"/>
      <c r="TA35" s="577"/>
      <c r="TB35" s="577"/>
      <c r="TC35" s="577"/>
      <c r="TD35" s="577"/>
      <c r="TE35" s="577"/>
      <c r="TF35" s="577"/>
      <c r="TG35" s="577"/>
      <c r="TH35" s="577"/>
      <c r="TI35" s="577"/>
      <c r="TJ35" s="577"/>
      <c r="TK35" s="577"/>
      <c r="TL35" s="577"/>
      <c r="TM35" s="577"/>
      <c r="TN35" s="577"/>
      <c r="TO35" s="577"/>
      <c r="TP35" s="577"/>
      <c r="TQ35" s="577"/>
      <c r="TR35" s="577"/>
      <c r="TS35" s="577"/>
      <c r="TT35" s="577"/>
      <c r="TU35" s="577"/>
      <c r="TV35" s="577"/>
      <c r="TW35" s="577"/>
      <c r="TX35" s="577"/>
      <c r="TY35" s="577"/>
      <c r="TZ35" s="577"/>
      <c r="UA35" s="577"/>
      <c r="UB35" s="577"/>
      <c r="UC35" s="577"/>
      <c r="UD35" s="577"/>
      <c r="UE35" s="577"/>
      <c r="UF35" s="577"/>
      <c r="UG35" s="577"/>
      <c r="UH35" s="577"/>
      <c r="UI35" s="577"/>
      <c r="UJ35" s="577"/>
      <c r="UK35" s="577"/>
      <c r="UL35" s="577"/>
      <c r="UM35" s="577"/>
      <c r="UN35" s="577"/>
      <c r="UO35" s="577"/>
      <c r="UP35" s="577"/>
      <c r="UQ35" s="577"/>
      <c r="UR35" s="577"/>
      <c r="US35" s="577"/>
      <c r="UT35" s="577"/>
      <c r="UU35" s="577"/>
      <c r="UV35" s="577"/>
      <c r="UW35" s="577"/>
      <c r="UX35" s="577"/>
      <c r="UY35" s="577"/>
      <c r="UZ35" s="577"/>
      <c r="VA35" s="577"/>
      <c r="VB35" s="577"/>
      <c r="VC35" s="577"/>
      <c r="VD35" s="577"/>
      <c r="VE35" s="577"/>
      <c r="VF35" s="577"/>
      <c r="VG35" s="577"/>
      <c r="VH35" s="577"/>
      <c r="VI35" s="577"/>
      <c r="VJ35" s="577"/>
      <c r="VK35" s="577"/>
      <c r="VL35" s="577"/>
      <c r="VM35" s="577"/>
      <c r="VN35" s="577"/>
      <c r="VO35" s="577"/>
      <c r="VP35" s="577"/>
      <c r="VQ35" s="577"/>
      <c r="VR35" s="577"/>
      <c r="VS35" s="577"/>
      <c r="VT35" s="577"/>
      <c r="VU35" s="577"/>
      <c r="VV35" s="577"/>
      <c r="VW35" s="577"/>
      <c r="VX35" s="577"/>
      <c r="VY35" s="577"/>
      <c r="VZ35" s="577"/>
      <c r="WA35" s="577"/>
      <c r="WB35" s="577"/>
      <c r="WC35" s="577"/>
      <c r="WD35" s="577"/>
      <c r="WE35" s="577"/>
      <c r="WF35" s="577"/>
      <c r="WG35" s="577"/>
      <c r="WH35" s="577"/>
      <c r="WI35" s="577"/>
      <c r="WJ35" s="577"/>
      <c r="WK35" s="577"/>
      <c r="WL35" s="577"/>
      <c r="WM35" s="577"/>
      <c r="WN35" s="577"/>
      <c r="WO35" s="577"/>
      <c r="WP35" s="577"/>
      <c r="WQ35" s="577"/>
      <c r="WR35" s="577"/>
      <c r="WS35" s="577"/>
      <c r="WT35" s="577"/>
      <c r="WU35" s="577"/>
      <c r="WV35" s="577"/>
      <c r="WW35" s="577"/>
      <c r="WX35" s="577"/>
      <c r="WY35" s="577"/>
      <c r="WZ35" s="577"/>
      <c r="XA35" s="577"/>
      <c r="XB35" s="577"/>
      <c r="XC35" s="577"/>
      <c r="XD35" s="577"/>
      <c r="XE35" s="577"/>
      <c r="XF35" s="577"/>
      <c r="XG35" s="577"/>
      <c r="XH35" s="577"/>
      <c r="XI35" s="577"/>
      <c r="XJ35" s="577"/>
      <c r="XK35" s="577"/>
      <c r="XL35" s="577"/>
      <c r="XM35" s="577"/>
      <c r="XN35" s="577"/>
      <c r="XO35" s="577"/>
      <c r="XP35" s="577"/>
      <c r="XQ35" s="577"/>
      <c r="XR35" s="577"/>
      <c r="XS35" s="577"/>
      <c r="XT35" s="577"/>
      <c r="XU35" s="577"/>
      <c r="XV35" s="577"/>
      <c r="XW35" s="577"/>
      <c r="XX35" s="577"/>
      <c r="XY35" s="577"/>
      <c r="XZ35" s="577"/>
      <c r="YA35" s="577"/>
      <c r="YB35" s="577"/>
      <c r="YC35" s="577"/>
      <c r="YD35" s="577"/>
      <c r="YE35" s="577"/>
    </row>
    <row r="36" spans="1:655" s="544" customFormat="1" ht="13.8" x14ac:dyDescent="0.25">
      <c r="A36" s="613"/>
      <c r="B36" s="995" t="s">
        <v>116</v>
      </c>
      <c r="C36" s="996"/>
      <c r="D36" s="711"/>
      <c r="E36" s="711"/>
      <c r="F36" s="711"/>
      <c r="G36" s="711"/>
      <c r="H36" s="711"/>
      <c r="I36" s="711"/>
      <c r="J36" s="711"/>
      <c r="K36" s="711"/>
      <c r="L36" s="711"/>
      <c r="M36" s="711"/>
      <c r="N36" s="711"/>
      <c r="O36" s="711"/>
      <c r="P36" s="599">
        <f>SUM(D36:O36)</f>
        <v>0</v>
      </c>
      <c r="Q36" s="711"/>
      <c r="R36" s="711"/>
      <c r="S36" s="711"/>
      <c r="T36" s="711"/>
      <c r="U36" s="711"/>
      <c r="V36" s="711"/>
      <c r="W36" s="711"/>
      <c r="X36" s="711"/>
      <c r="Y36" s="711"/>
      <c r="Z36" s="711"/>
      <c r="AA36" s="711"/>
      <c r="AB36" s="711"/>
      <c r="AC36" s="599">
        <f>SUM(Q36:AB36)</f>
        <v>0</v>
      </c>
      <c r="AD36" s="711"/>
      <c r="AE36" s="711"/>
      <c r="AF36" s="711"/>
      <c r="AG36" s="711"/>
      <c r="AH36" s="711"/>
      <c r="AI36" s="711"/>
      <c r="AJ36" s="711"/>
      <c r="AK36" s="711"/>
      <c r="AL36" s="711"/>
      <c r="AM36" s="711"/>
      <c r="AN36" s="711"/>
      <c r="AO36" s="711"/>
      <c r="AP36" s="599">
        <f>SUM(AD36:AO36)</f>
        <v>0</v>
      </c>
      <c r="AR36" s="577"/>
      <c r="AS36" s="577"/>
      <c r="AT36" s="577"/>
      <c r="AU36" s="577"/>
      <c r="AV36" s="577"/>
      <c r="AW36" s="577"/>
      <c r="AX36" s="577"/>
      <c r="AY36" s="577"/>
      <c r="AZ36" s="577"/>
      <c r="BA36" s="577"/>
      <c r="BB36" s="577"/>
      <c r="BC36" s="577"/>
      <c r="BD36" s="577"/>
      <c r="BE36" s="577"/>
      <c r="BF36" s="577"/>
      <c r="BG36" s="577"/>
      <c r="BH36" s="577"/>
      <c r="BI36" s="577"/>
      <c r="BJ36" s="577"/>
      <c r="BK36" s="577"/>
      <c r="BL36" s="577"/>
      <c r="BM36" s="577"/>
      <c r="BN36" s="577"/>
      <c r="BO36" s="577"/>
      <c r="BP36" s="577"/>
      <c r="BQ36" s="577"/>
      <c r="BR36" s="577"/>
      <c r="BS36" s="577"/>
      <c r="BT36" s="577"/>
      <c r="BU36" s="577"/>
      <c r="BV36" s="577"/>
      <c r="BW36" s="577"/>
      <c r="BX36" s="577"/>
      <c r="BY36" s="577"/>
      <c r="BZ36" s="577"/>
      <c r="CA36" s="577"/>
      <c r="CB36" s="577"/>
      <c r="CC36" s="577"/>
      <c r="CD36" s="577"/>
      <c r="CE36" s="577"/>
      <c r="CF36" s="577"/>
      <c r="CG36" s="577"/>
      <c r="CH36" s="577"/>
      <c r="CI36" s="577"/>
      <c r="CJ36" s="577"/>
      <c r="CK36" s="577"/>
      <c r="CL36" s="577"/>
      <c r="CM36" s="577"/>
      <c r="CN36" s="577"/>
      <c r="CO36" s="577"/>
      <c r="CP36" s="577"/>
      <c r="CQ36" s="577"/>
      <c r="CR36" s="577"/>
      <c r="CS36" s="577"/>
      <c r="CT36" s="577"/>
      <c r="CU36" s="577"/>
      <c r="CV36" s="577"/>
      <c r="CW36" s="577"/>
      <c r="CX36" s="577"/>
      <c r="CY36" s="577"/>
      <c r="CZ36" s="577"/>
      <c r="DA36" s="577"/>
      <c r="DB36" s="577"/>
      <c r="DC36" s="577"/>
      <c r="DD36" s="577"/>
      <c r="DE36" s="577"/>
      <c r="DF36" s="577"/>
      <c r="DG36" s="577"/>
      <c r="DH36" s="577"/>
      <c r="DI36" s="577"/>
      <c r="DJ36" s="577"/>
      <c r="DK36" s="577"/>
      <c r="DL36" s="577"/>
      <c r="DM36" s="577"/>
      <c r="DN36" s="577"/>
      <c r="DO36" s="577"/>
      <c r="DP36" s="577"/>
      <c r="DQ36" s="577"/>
      <c r="DR36" s="577"/>
      <c r="DS36" s="577"/>
      <c r="DT36" s="577"/>
      <c r="DU36" s="577"/>
      <c r="DV36" s="577"/>
      <c r="DW36" s="577"/>
      <c r="DX36" s="577"/>
      <c r="DY36" s="577"/>
      <c r="DZ36" s="577"/>
      <c r="EA36" s="577"/>
      <c r="EB36" s="577"/>
      <c r="EC36" s="577"/>
      <c r="ED36" s="577"/>
      <c r="EE36" s="577"/>
      <c r="EF36" s="577"/>
      <c r="EG36" s="577"/>
      <c r="EH36" s="577"/>
      <c r="EI36" s="577"/>
      <c r="EJ36" s="577"/>
      <c r="EK36" s="577"/>
      <c r="EL36" s="577"/>
      <c r="EM36" s="577"/>
      <c r="EN36" s="577"/>
      <c r="EO36" s="577"/>
      <c r="EP36" s="577"/>
      <c r="EQ36" s="577"/>
      <c r="ER36" s="577"/>
      <c r="ES36" s="577"/>
      <c r="ET36" s="577"/>
      <c r="EU36" s="577"/>
      <c r="EV36" s="577"/>
      <c r="EW36" s="577"/>
      <c r="EX36" s="577"/>
      <c r="EY36" s="577"/>
      <c r="EZ36" s="577"/>
      <c r="FA36" s="577"/>
      <c r="FB36" s="577"/>
      <c r="FC36" s="577"/>
      <c r="FD36" s="577"/>
      <c r="FE36" s="577"/>
      <c r="FF36" s="577"/>
      <c r="FG36" s="577"/>
      <c r="FH36" s="577"/>
      <c r="FI36" s="577"/>
      <c r="FJ36" s="577"/>
      <c r="FK36" s="577"/>
      <c r="FL36" s="577"/>
      <c r="FM36" s="577"/>
      <c r="FN36" s="577"/>
      <c r="FO36" s="577"/>
      <c r="FP36" s="577"/>
      <c r="FQ36" s="577"/>
      <c r="FR36" s="577"/>
      <c r="FS36" s="577"/>
      <c r="FT36" s="577"/>
      <c r="FU36" s="577"/>
      <c r="FV36" s="577"/>
      <c r="FW36" s="577"/>
      <c r="FX36" s="577"/>
      <c r="FY36" s="577"/>
      <c r="FZ36" s="577"/>
      <c r="GA36" s="577"/>
      <c r="GB36" s="577"/>
      <c r="GC36" s="577"/>
      <c r="GD36" s="577"/>
      <c r="GE36" s="577"/>
      <c r="GF36" s="577"/>
      <c r="GG36" s="577"/>
      <c r="GH36" s="577"/>
      <c r="GI36" s="577"/>
      <c r="GJ36" s="577"/>
      <c r="GK36" s="577"/>
      <c r="GL36" s="577"/>
      <c r="GM36" s="577"/>
      <c r="GN36" s="577"/>
      <c r="GO36" s="577"/>
      <c r="GP36" s="577"/>
      <c r="GQ36" s="577"/>
      <c r="GR36" s="577"/>
      <c r="GS36" s="577"/>
      <c r="GT36" s="577"/>
      <c r="GU36" s="577"/>
      <c r="GV36" s="577"/>
      <c r="GW36" s="577"/>
      <c r="GX36" s="577"/>
      <c r="GY36" s="577"/>
      <c r="GZ36" s="577"/>
      <c r="HA36" s="577"/>
      <c r="HB36" s="577"/>
      <c r="HC36" s="577"/>
      <c r="HD36" s="577"/>
      <c r="HE36" s="577"/>
      <c r="HF36" s="577"/>
      <c r="HG36" s="577"/>
      <c r="HH36" s="577"/>
      <c r="HI36" s="577"/>
      <c r="HJ36" s="577"/>
      <c r="HK36" s="577"/>
      <c r="HL36" s="577"/>
      <c r="HM36" s="577"/>
      <c r="HN36" s="577"/>
      <c r="HO36" s="577"/>
      <c r="HP36" s="577"/>
      <c r="HQ36" s="577"/>
      <c r="HR36" s="577"/>
      <c r="HS36" s="577"/>
      <c r="HT36" s="577"/>
      <c r="HU36" s="577"/>
      <c r="HV36" s="577"/>
      <c r="HW36" s="577"/>
      <c r="HX36" s="577"/>
      <c r="HY36" s="577"/>
      <c r="HZ36" s="577"/>
      <c r="IA36" s="577"/>
      <c r="IB36" s="577"/>
      <c r="IC36" s="577"/>
      <c r="ID36" s="577"/>
      <c r="IE36" s="577"/>
      <c r="IF36" s="577"/>
      <c r="IG36" s="577"/>
      <c r="IH36" s="577"/>
      <c r="II36" s="577"/>
      <c r="IJ36" s="577"/>
      <c r="IK36" s="577"/>
      <c r="IL36" s="577"/>
      <c r="IM36" s="577"/>
      <c r="IN36" s="577"/>
      <c r="IO36" s="577"/>
      <c r="IP36" s="577"/>
      <c r="IQ36" s="577"/>
      <c r="IR36" s="577"/>
      <c r="IS36" s="577"/>
      <c r="IT36" s="577"/>
      <c r="IU36" s="577"/>
      <c r="IV36" s="577"/>
      <c r="IW36" s="577"/>
      <c r="IX36" s="577"/>
      <c r="IY36" s="577"/>
      <c r="IZ36" s="577"/>
      <c r="JA36" s="577"/>
      <c r="JB36" s="577"/>
      <c r="JC36" s="577"/>
      <c r="JD36" s="577"/>
      <c r="JE36" s="577"/>
      <c r="JF36" s="577"/>
      <c r="JG36" s="577"/>
      <c r="JH36" s="577"/>
      <c r="JI36" s="577"/>
      <c r="JJ36" s="577"/>
      <c r="JK36" s="577"/>
      <c r="JL36" s="577"/>
      <c r="JM36" s="577"/>
      <c r="JN36" s="577"/>
      <c r="JO36" s="577"/>
      <c r="JP36" s="577"/>
      <c r="JQ36" s="577"/>
      <c r="JR36" s="577"/>
      <c r="JS36" s="577"/>
      <c r="JT36" s="577"/>
      <c r="JU36" s="577"/>
      <c r="JV36" s="577"/>
      <c r="JW36" s="577"/>
      <c r="JX36" s="577"/>
      <c r="JY36" s="577"/>
      <c r="JZ36" s="577"/>
      <c r="KA36" s="577"/>
      <c r="KB36" s="577"/>
      <c r="KC36" s="577"/>
      <c r="KD36" s="577"/>
      <c r="KE36" s="577"/>
      <c r="KF36" s="577"/>
      <c r="KG36" s="577"/>
      <c r="KH36" s="577"/>
      <c r="KI36" s="577"/>
      <c r="KJ36" s="577"/>
      <c r="KK36" s="577"/>
      <c r="KL36" s="577"/>
      <c r="KM36" s="577"/>
      <c r="KN36" s="577"/>
      <c r="KO36" s="577"/>
      <c r="KP36" s="577"/>
      <c r="KQ36" s="577"/>
      <c r="KR36" s="577"/>
      <c r="KS36" s="577"/>
      <c r="KT36" s="577"/>
      <c r="KU36" s="577"/>
      <c r="KV36" s="577"/>
      <c r="KW36" s="577"/>
      <c r="KX36" s="577"/>
      <c r="KY36" s="577"/>
      <c r="KZ36" s="577"/>
      <c r="LA36" s="577"/>
      <c r="LB36" s="577"/>
      <c r="LC36" s="577"/>
      <c r="LD36" s="577"/>
      <c r="LE36" s="577"/>
      <c r="LF36" s="577"/>
      <c r="LG36" s="577"/>
      <c r="LH36" s="577"/>
      <c r="LI36" s="577"/>
      <c r="LJ36" s="577"/>
      <c r="LK36" s="577"/>
      <c r="LL36" s="577"/>
      <c r="LM36" s="577"/>
      <c r="LN36" s="577"/>
      <c r="LO36" s="577"/>
      <c r="LP36" s="577"/>
      <c r="LQ36" s="577"/>
      <c r="LR36" s="577"/>
      <c r="LS36" s="577"/>
      <c r="LT36" s="577"/>
      <c r="LU36" s="577"/>
      <c r="LV36" s="577"/>
      <c r="LW36" s="577"/>
      <c r="LX36" s="577"/>
      <c r="LY36" s="577"/>
      <c r="LZ36" s="577"/>
      <c r="MA36" s="577"/>
      <c r="MB36" s="577"/>
      <c r="MC36" s="577"/>
      <c r="MD36" s="577"/>
      <c r="ME36" s="577"/>
      <c r="MF36" s="577"/>
      <c r="MG36" s="577"/>
      <c r="MH36" s="577"/>
      <c r="MI36" s="577"/>
      <c r="MJ36" s="577"/>
      <c r="MK36" s="577"/>
      <c r="ML36" s="577"/>
      <c r="MM36" s="577"/>
      <c r="MN36" s="577"/>
      <c r="MO36" s="577"/>
      <c r="MP36" s="577"/>
      <c r="MQ36" s="577"/>
      <c r="MR36" s="577"/>
      <c r="MS36" s="577"/>
      <c r="MT36" s="577"/>
      <c r="MU36" s="577"/>
      <c r="MV36" s="577"/>
      <c r="MW36" s="577"/>
      <c r="MX36" s="577"/>
      <c r="MY36" s="577"/>
      <c r="MZ36" s="577"/>
      <c r="NA36" s="577"/>
      <c r="NB36" s="577"/>
      <c r="NC36" s="577"/>
      <c r="ND36" s="577"/>
      <c r="NE36" s="577"/>
      <c r="NF36" s="577"/>
      <c r="NG36" s="577"/>
      <c r="NH36" s="577"/>
      <c r="NI36" s="577"/>
      <c r="NJ36" s="577"/>
      <c r="NK36" s="577"/>
      <c r="NL36" s="577"/>
      <c r="NM36" s="577"/>
      <c r="NN36" s="577"/>
      <c r="NO36" s="577"/>
      <c r="NP36" s="577"/>
      <c r="NQ36" s="577"/>
      <c r="NR36" s="577"/>
      <c r="NS36" s="577"/>
      <c r="NT36" s="577"/>
      <c r="NU36" s="577"/>
      <c r="NV36" s="577"/>
      <c r="NW36" s="577"/>
      <c r="NX36" s="577"/>
      <c r="NY36" s="577"/>
      <c r="NZ36" s="577"/>
      <c r="OA36" s="577"/>
      <c r="OB36" s="577"/>
      <c r="OC36" s="577"/>
      <c r="OD36" s="577"/>
      <c r="OE36" s="577"/>
      <c r="OF36" s="577"/>
      <c r="OG36" s="577"/>
      <c r="OH36" s="577"/>
      <c r="OI36" s="577"/>
      <c r="OJ36" s="577"/>
      <c r="OK36" s="577"/>
      <c r="OL36" s="577"/>
      <c r="OM36" s="577"/>
      <c r="ON36" s="577"/>
      <c r="OO36" s="577"/>
      <c r="OP36" s="577"/>
      <c r="OQ36" s="577"/>
      <c r="OR36" s="577"/>
      <c r="OS36" s="577"/>
      <c r="OT36" s="577"/>
      <c r="OU36" s="577"/>
      <c r="OV36" s="577"/>
      <c r="OW36" s="577"/>
      <c r="OX36" s="577"/>
      <c r="OY36" s="577"/>
      <c r="OZ36" s="577"/>
      <c r="PA36" s="577"/>
      <c r="PB36" s="577"/>
      <c r="PC36" s="577"/>
      <c r="PD36" s="577"/>
      <c r="PE36" s="577"/>
      <c r="PF36" s="577"/>
      <c r="PG36" s="577"/>
      <c r="PH36" s="577"/>
      <c r="PI36" s="577"/>
      <c r="PJ36" s="577"/>
      <c r="PK36" s="577"/>
      <c r="PL36" s="577"/>
      <c r="PM36" s="577"/>
      <c r="PN36" s="577"/>
      <c r="PO36" s="577"/>
      <c r="PP36" s="577"/>
      <c r="PQ36" s="577"/>
      <c r="PR36" s="577"/>
      <c r="PS36" s="577"/>
      <c r="PT36" s="577"/>
      <c r="PU36" s="577"/>
      <c r="PV36" s="577"/>
      <c r="PW36" s="577"/>
      <c r="PX36" s="577"/>
      <c r="PY36" s="577"/>
      <c r="PZ36" s="577"/>
      <c r="QA36" s="577"/>
      <c r="QB36" s="577"/>
      <c r="QC36" s="577"/>
      <c r="QD36" s="577"/>
      <c r="QE36" s="577"/>
      <c r="QF36" s="577"/>
      <c r="QG36" s="577"/>
      <c r="QH36" s="577"/>
      <c r="QI36" s="577"/>
      <c r="QJ36" s="577"/>
      <c r="QK36" s="577"/>
      <c r="QL36" s="577"/>
      <c r="QM36" s="577"/>
      <c r="QN36" s="577"/>
      <c r="QO36" s="577"/>
      <c r="QP36" s="577"/>
      <c r="QQ36" s="577"/>
      <c r="QR36" s="577"/>
      <c r="QS36" s="577"/>
      <c r="QT36" s="577"/>
      <c r="QU36" s="577"/>
      <c r="QV36" s="577"/>
      <c r="QW36" s="577"/>
      <c r="QX36" s="577"/>
      <c r="QY36" s="577"/>
      <c r="QZ36" s="577"/>
      <c r="RA36" s="577"/>
      <c r="RB36" s="577"/>
      <c r="RC36" s="577"/>
      <c r="RD36" s="577"/>
      <c r="RE36" s="577"/>
      <c r="RF36" s="577"/>
      <c r="RG36" s="577"/>
      <c r="RH36" s="577"/>
      <c r="RI36" s="577"/>
      <c r="RJ36" s="577"/>
      <c r="RK36" s="577"/>
      <c r="RL36" s="577"/>
      <c r="RM36" s="577"/>
      <c r="RN36" s="577"/>
      <c r="RO36" s="577"/>
      <c r="RP36" s="577"/>
      <c r="RQ36" s="577"/>
      <c r="RR36" s="577"/>
      <c r="RS36" s="577"/>
      <c r="RT36" s="577"/>
      <c r="RU36" s="577"/>
      <c r="RV36" s="577"/>
      <c r="RW36" s="577"/>
      <c r="RX36" s="577"/>
      <c r="RY36" s="577"/>
      <c r="RZ36" s="577"/>
      <c r="SA36" s="577"/>
      <c r="SB36" s="577"/>
      <c r="SC36" s="577"/>
      <c r="SD36" s="577"/>
      <c r="SE36" s="577"/>
      <c r="SF36" s="577"/>
      <c r="SG36" s="577"/>
      <c r="SH36" s="577"/>
      <c r="SI36" s="577"/>
      <c r="SJ36" s="577"/>
      <c r="SK36" s="577"/>
      <c r="SL36" s="577"/>
      <c r="SM36" s="577"/>
      <c r="SN36" s="577"/>
      <c r="SO36" s="577"/>
      <c r="SP36" s="577"/>
      <c r="SQ36" s="577"/>
      <c r="SR36" s="577"/>
      <c r="SS36" s="577"/>
      <c r="ST36" s="577"/>
      <c r="SU36" s="577"/>
      <c r="SV36" s="577"/>
      <c r="SW36" s="577"/>
      <c r="SX36" s="577"/>
      <c r="SY36" s="577"/>
      <c r="SZ36" s="577"/>
      <c r="TA36" s="577"/>
      <c r="TB36" s="577"/>
      <c r="TC36" s="577"/>
      <c r="TD36" s="577"/>
      <c r="TE36" s="577"/>
      <c r="TF36" s="577"/>
      <c r="TG36" s="577"/>
      <c r="TH36" s="577"/>
      <c r="TI36" s="577"/>
      <c r="TJ36" s="577"/>
      <c r="TK36" s="577"/>
      <c r="TL36" s="577"/>
      <c r="TM36" s="577"/>
      <c r="TN36" s="577"/>
      <c r="TO36" s="577"/>
      <c r="TP36" s="577"/>
      <c r="TQ36" s="577"/>
      <c r="TR36" s="577"/>
      <c r="TS36" s="577"/>
      <c r="TT36" s="577"/>
      <c r="TU36" s="577"/>
      <c r="TV36" s="577"/>
      <c r="TW36" s="577"/>
      <c r="TX36" s="577"/>
      <c r="TY36" s="577"/>
      <c r="TZ36" s="577"/>
      <c r="UA36" s="577"/>
      <c r="UB36" s="577"/>
      <c r="UC36" s="577"/>
      <c r="UD36" s="577"/>
      <c r="UE36" s="577"/>
      <c r="UF36" s="577"/>
      <c r="UG36" s="577"/>
      <c r="UH36" s="577"/>
      <c r="UI36" s="577"/>
      <c r="UJ36" s="577"/>
      <c r="UK36" s="577"/>
      <c r="UL36" s="577"/>
      <c r="UM36" s="577"/>
      <c r="UN36" s="577"/>
      <c r="UO36" s="577"/>
      <c r="UP36" s="577"/>
      <c r="UQ36" s="577"/>
      <c r="UR36" s="577"/>
      <c r="US36" s="577"/>
      <c r="UT36" s="577"/>
      <c r="UU36" s="577"/>
      <c r="UV36" s="577"/>
      <c r="UW36" s="577"/>
      <c r="UX36" s="577"/>
      <c r="UY36" s="577"/>
      <c r="UZ36" s="577"/>
      <c r="VA36" s="577"/>
      <c r="VB36" s="577"/>
      <c r="VC36" s="577"/>
      <c r="VD36" s="577"/>
      <c r="VE36" s="577"/>
      <c r="VF36" s="577"/>
      <c r="VG36" s="577"/>
      <c r="VH36" s="577"/>
      <c r="VI36" s="577"/>
      <c r="VJ36" s="577"/>
      <c r="VK36" s="577"/>
      <c r="VL36" s="577"/>
      <c r="VM36" s="577"/>
      <c r="VN36" s="577"/>
      <c r="VO36" s="577"/>
      <c r="VP36" s="577"/>
      <c r="VQ36" s="577"/>
      <c r="VR36" s="577"/>
      <c r="VS36" s="577"/>
      <c r="VT36" s="577"/>
      <c r="VU36" s="577"/>
      <c r="VV36" s="577"/>
      <c r="VW36" s="577"/>
      <c r="VX36" s="577"/>
      <c r="VY36" s="577"/>
      <c r="VZ36" s="577"/>
      <c r="WA36" s="577"/>
      <c r="WB36" s="577"/>
      <c r="WC36" s="577"/>
      <c r="WD36" s="577"/>
      <c r="WE36" s="577"/>
      <c r="WF36" s="577"/>
      <c r="WG36" s="577"/>
      <c r="WH36" s="577"/>
      <c r="WI36" s="577"/>
      <c r="WJ36" s="577"/>
      <c r="WK36" s="577"/>
      <c r="WL36" s="577"/>
      <c r="WM36" s="577"/>
      <c r="WN36" s="577"/>
      <c r="WO36" s="577"/>
      <c r="WP36" s="577"/>
      <c r="WQ36" s="577"/>
      <c r="WR36" s="577"/>
      <c r="WS36" s="577"/>
      <c r="WT36" s="577"/>
      <c r="WU36" s="577"/>
      <c r="WV36" s="577"/>
      <c r="WW36" s="577"/>
      <c r="WX36" s="577"/>
      <c r="WY36" s="577"/>
      <c r="WZ36" s="577"/>
      <c r="XA36" s="577"/>
      <c r="XB36" s="577"/>
      <c r="XC36" s="577"/>
      <c r="XD36" s="577"/>
      <c r="XE36" s="577"/>
      <c r="XF36" s="577"/>
      <c r="XG36" s="577"/>
      <c r="XH36" s="577"/>
      <c r="XI36" s="577"/>
      <c r="XJ36" s="577"/>
      <c r="XK36" s="577"/>
      <c r="XL36" s="577"/>
      <c r="XM36" s="577"/>
      <c r="XN36" s="577"/>
      <c r="XO36" s="577"/>
      <c r="XP36" s="577"/>
      <c r="XQ36" s="577"/>
      <c r="XR36" s="577"/>
      <c r="XS36" s="577"/>
      <c r="XT36" s="577"/>
      <c r="XU36" s="577"/>
      <c r="XV36" s="577"/>
      <c r="XW36" s="577"/>
      <c r="XX36" s="577"/>
      <c r="XY36" s="577"/>
      <c r="XZ36" s="577"/>
      <c r="YA36" s="577"/>
      <c r="YB36" s="577"/>
      <c r="YC36" s="577"/>
      <c r="YD36" s="577"/>
      <c r="YE36" s="577"/>
    </row>
    <row r="37" spans="1:655" s="544" customFormat="1" ht="13.8" x14ac:dyDescent="0.25">
      <c r="A37" s="608"/>
      <c r="B37" s="989" t="s">
        <v>589</v>
      </c>
      <c r="C37" s="990"/>
      <c r="D37" s="712"/>
      <c r="E37" s="712"/>
      <c r="F37" s="712"/>
      <c r="G37" s="712"/>
      <c r="H37" s="712"/>
      <c r="I37" s="712"/>
      <c r="J37" s="712"/>
      <c r="K37" s="712"/>
      <c r="L37" s="712"/>
      <c r="M37" s="712"/>
      <c r="N37" s="712"/>
      <c r="O37" s="712"/>
      <c r="P37" s="593">
        <f t="shared" ref="P37:P47" si="15">SUM(D37:O37)</f>
        <v>0</v>
      </c>
      <c r="Q37" s="712"/>
      <c r="R37" s="712"/>
      <c r="S37" s="712"/>
      <c r="T37" s="712"/>
      <c r="U37" s="712"/>
      <c r="V37" s="712"/>
      <c r="W37" s="712"/>
      <c r="X37" s="712"/>
      <c r="Y37" s="712"/>
      <c r="Z37" s="712"/>
      <c r="AA37" s="712"/>
      <c r="AB37" s="712"/>
      <c r="AC37" s="593">
        <f t="shared" ref="AC37:AC47" si="16">SUM(Q37:AB37)</f>
        <v>0</v>
      </c>
      <c r="AD37" s="712"/>
      <c r="AE37" s="712"/>
      <c r="AF37" s="712"/>
      <c r="AG37" s="712"/>
      <c r="AH37" s="712"/>
      <c r="AI37" s="712"/>
      <c r="AJ37" s="712"/>
      <c r="AK37" s="712"/>
      <c r="AL37" s="712"/>
      <c r="AM37" s="712"/>
      <c r="AN37" s="712"/>
      <c r="AO37" s="712"/>
      <c r="AP37" s="593">
        <f t="shared" ref="AP37:AP47" si="17">SUM(AD37:AO37)</f>
        <v>0</v>
      </c>
      <c r="AR37" s="577"/>
      <c r="AS37" s="577"/>
      <c r="AT37" s="577"/>
      <c r="AU37" s="577"/>
      <c r="AV37" s="577"/>
      <c r="AW37" s="577"/>
      <c r="AX37" s="577"/>
      <c r="AY37" s="577"/>
      <c r="AZ37" s="577"/>
      <c r="BA37" s="577"/>
      <c r="BB37" s="577"/>
      <c r="BC37" s="577"/>
      <c r="BD37" s="577"/>
      <c r="BE37" s="577"/>
      <c r="BF37" s="577"/>
      <c r="BG37" s="577"/>
      <c r="BH37" s="577"/>
      <c r="BI37" s="577"/>
      <c r="BJ37" s="577"/>
      <c r="BK37" s="577"/>
      <c r="BL37" s="577"/>
      <c r="BM37" s="577"/>
      <c r="BN37" s="577"/>
      <c r="BO37" s="577"/>
      <c r="BP37" s="577"/>
      <c r="BQ37" s="577"/>
      <c r="BR37" s="577"/>
      <c r="BS37" s="577"/>
      <c r="BT37" s="577"/>
      <c r="BU37" s="577"/>
      <c r="BV37" s="577"/>
      <c r="BW37" s="577"/>
      <c r="BX37" s="577"/>
      <c r="BY37" s="577"/>
      <c r="BZ37" s="577"/>
      <c r="CA37" s="577"/>
      <c r="CB37" s="577"/>
      <c r="CC37" s="577"/>
      <c r="CD37" s="577"/>
      <c r="CE37" s="577"/>
      <c r="CF37" s="577"/>
      <c r="CG37" s="577"/>
      <c r="CH37" s="577"/>
      <c r="CI37" s="577"/>
      <c r="CJ37" s="577"/>
      <c r="CK37" s="577"/>
      <c r="CL37" s="577"/>
      <c r="CM37" s="577"/>
      <c r="CN37" s="577"/>
      <c r="CO37" s="577"/>
      <c r="CP37" s="577"/>
      <c r="CQ37" s="577"/>
      <c r="CR37" s="577"/>
      <c r="CS37" s="577"/>
      <c r="CT37" s="577"/>
      <c r="CU37" s="577"/>
      <c r="CV37" s="577"/>
      <c r="CW37" s="577"/>
      <c r="CX37" s="577"/>
      <c r="CY37" s="577"/>
      <c r="CZ37" s="577"/>
      <c r="DA37" s="577"/>
      <c r="DB37" s="577"/>
      <c r="DC37" s="577"/>
      <c r="DD37" s="577"/>
      <c r="DE37" s="577"/>
      <c r="DF37" s="577"/>
      <c r="DG37" s="577"/>
      <c r="DH37" s="577"/>
      <c r="DI37" s="577"/>
      <c r="DJ37" s="577"/>
      <c r="DK37" s="577"/>
      <c r="DL37" s="577"/>
      <c r="DM37" s="577"/>
      <c r="DN37" s="577"/>
      <c r="DO37" s="577"/>
      <c r="DP37" s="577"/>
      <c r="DQ37" s="577"/>
      <c r="DR37" s="577"/>
      <c r="DS37" s="577"/>
      <c r="DT37" s="577"/>
      <c r="DU37" s="577"/>
      <c r="DV37" s="577"/>
      <c r="DW37" s="577"/>
      <c r="DX37" s="577"/>
      <c r="DY37" s="577"/>
      <c r="DZ37" s="577"/>
      <c r="EA37" s="577"/>
      <c r="EB37" s="577"/>
      <c r="EC37" s="577"/>
      <c r="ED37" s="577"/>
      <c r="EE37" s="577"/>
      <c r="EF37" s="577"/>
      <c r="EG37" s="577"/>
      <c r="EH37" s="577"/>
      <c r="EI37" s="577"/>
      <c r="EJ37" s="577"/>
      <c r="EK37" s="577"/>
      <c r="EL37" s="577"/>
      <c r="EM37" s="577"/>
      <c r="EN37" s="577"/>
      <c r="EO37" s="577"/>
      <c r="EP37" s="577"/>
      <c r="EQ37" s="577"/>
      <c r="ER37" s="577"/>
      <c r="ES37" s="577"/>
      <c r="ET37" s="577"/>
      <c r="EU37" s="577"/>
      <c r="EV37" s="577"/>
      <c r="EW37" s="577"/>
      <c r="EX37" s="577"/>
      <c r="EY37" s="577"/>
      <c r="EZ37" s="577"/>
      <c r="FA37" s="577"/>
      <c r="FB37" s="577"/>
      <c r="FC37" s="577"/>
      <c r="FD37" s="577"/>
      <c r="FE37" s="577"/>
      <c r="FF37" s="577"/>
      <c r="FG37" s="577"/>
      <c r="FH37" s="577"/>
      <c r="FI37" s="577"/>
      <c r="FJ37" s="577"/>
      <c r="FK37" s="577"/>
      <c r="FL37" s="577"/>
      <c r="FM37" s="577"/>
      <c r="FN37" s="577"/>
      <c r="FO37" s="577"/>
      <c r="FP37" s="577"/>
      <c r="FQ37" s="577"/>
      <c r="FR37" s="577"/>
      <c r="FS37" s="577"/>
      <c r="FT37" s="577"/>
      <c r="FU37" s="577"/>
      <c r="FV37" s="577"/>
      <c r="FW37" s="577"/>
      <c r="FX37" s="577"/>
      <c r="FY37" s="577"/>
      <c r="FZ37" s="577"/>
      <c r="GA37" s="577"/>
      <c r="GB37" s="577"/>
      <c r="GC37" s="577"/>
      <c r="GD37" s="577"/>
      <c r="GE37" s="577"/>
      <c r="GF37" s="577"/>
      <c r="GG37" s="577"/>
      <c r="GH37" s="577"/>
      <c r="GI37" s="577"/>
      <c r="GJ37" s="577"/>
      <c r="GK37" s="577"/>
      <c r="GL37" s="577"/>
      <c r="GM37" s="577"/>
      <c r="GN37" s="577"/>
      <c r="GO37" s="577"/>
      <c r="GP37" s="577"/>
      <c r="GQ37" s="577"/>
      <c r="GR37" s="577"/>
      <c r="GS37" s="577"/>
      <c r="GT37" s="577"/>
      <c r="GU37" s="577"/>
      <c r="GV37" s="577"/>
      <c r="GW37" s="577"/>
      <c r="GX37" s="577"/>
      <c r="GY37" s="577"/>
      <c r="GZ37" s="577"/>
      <c r="HA37" s="577"/>
      <c r="HB37" s="577"/>
      <c r="HC37" s="577"/>
      <c r="HD37" s="577"/>
      <c r="HE37" s="577"/>
      <c r="HF37" s="577"/>
      <c r="HG37" s="577"/>
      <c r="HH37" s="577"/>
      <c r="HI37" s="577"/>
      <c r="HJ37" s="577"/>
      <c r="HK37" s="577"/>
      <c r="HL37" s="577"/>
      <c r="HM37" s="577"/>
      <c r="HN37" s="577"/>
      <c r="HO37" s="577"/>
      <c r="HP37" s="577"/>
      <c r="HQ37" s="577"/>
      <c r="HR37" s="577"/>
      <c r="HS37" s="577"/>
      <c r="HT37" s="577"/>
      <c r="HU37" s="577"/>
      <c r="HV37" s="577"/>
      <c r="HW37" s="577"/>
      <c r="HX37" s="577"/>
      <c r="HY37" s="577"/>
      <c r="HZ37" s="577"/>
      <c r="IA37" s="577"/>
      <c r="IB37" s="577"/>
      <c r="IC37" s="577"/>
      <c r="ID37" s="577"/>
      <c r="IE37" s="577"/>
      <c r="IF37" s="577"/>
      <c r="IG37" s="577"/>
      <c r="IH37" s="577"/>
      <c r="II37" s="577"/>
      <c r="IJ37" s="577"/>
      <c r="IK37" s="577"/>
      <c r="IL37" s="577"/>
      <c r="IM37" s="577"/>
      <c r="IN37" s="577"/>
      <c r="IO37" s="577"/>
      <c r="IP37" s="577"/>
      <c r="IQ37" s="577"/>
      <c r="IR37" s="577"/>
      <c r="IS37" s="577"/>
      <c r="IT37" s="577"/>
      <c r="IU37" s="577"/>
      <c r="IV37" s="577"/>
      <c r="IW37" s="577"/>
      <c r="IX37" s="577"/>
      <c r="IY37" s="577"/>
      <c r="IZ37" s="577"/>
      <c r="JA37" s="577"/>
      <c r="JB37" s="577"/>
      <c r="JC37" s="577"/>
      <c r="JD37" s="577"/>
      <c r="JE37" s="577"/>
      <c r="JF37" s="577"/>
      <c r="JG37" s="577"/>
      <c r="JH37" s="577"/>
      <c r="JI37" s="577"/>
      <c r="JJ37" s="577"/>
      <c r="JK37" s="577"/>
      <c r="JL37" s="577"/>
      <c r="JM37" s="577"/>
      <c r="JN37" s="577"/>
      <c r="JO37" s="577"/>
      <c r="JP37" s="577"/>
      <c r="JQ37" s="577"/>
      <c r="JR37" s="577"/>
      <c r="JS37" s="577"/>
      <c r="JT37" s="577"/>
      <c r="JU37" s="577"/>
      <c r="JV37" s="577"/>
      <c r="JW37" s="577"/>
      <c r="JX37" s="577"/>
      <c r="JY37" s="577"/>
      <c r="JZ37" s="577"/>
      <c r="KA37" s="577"/>
      <c r="KB37" s="577"/>
      <c r="KC37" s="577"/>
      <c r="KD37" s="577"/>
      <c r="KE37" s="577"/>
      <c r="KF37" s="577"/>
      <c r="KG37" s="577"/>
      <c r="KH37" s="577"/>
      <c r="KI37" s="577"/>
      <c r="KJ37" s="577"/>
      <c r="KK37" s="577"/>
      <c r="KL37" s="577"/>
      <c r="KM37" s="577"/>
      <c r="KN37" s="577"/>
      <c r="KO37" s="577"/>
      <c r="KP37" s="577"/>
      <c r="KQ37" s="577"/>
      <c r="KR37" s="577"/>
      <c r="KS37" s="577"/>
      <c r="KT37" s="577"/>
      <c r="KU37" s="577"/>
      <c r="KV37" s="577"/>
      <c r="KW37" s="577"/>
      <c r="KX37" s="577"/>
      <c r="KY37" s="577"/>
      <c r="KZ37" s="577"/>
      <c r="LA37" s="577"/>
      <c r="LB37" s="577"/>
      <c r="LC37" s="577"/>
      <c r="LD37" s="577"/>
      <c r="LE37" s="577"/>
      <c r="LF37" s="577"/>
      <c r="LG37" s="577"/>
      <c r="LH37" s="577"/>
      <c r="LI37" s="577"/>
      <c r="LJ37" s="577"/>
      <c r="LK37" s="577"/>
      <c r="LL37" s="577"/>
      <c r="LM37" s="577"/>
      <c r="LN37" s="577"/>
      <c r="LO37" s="577"/>
      <c r="LP37" s="577"/>
      <c r="LQ37" s="577"/>
      <c r="LR37" s="577"/>
      <c r="LS37" s="577"/>
      <c r="LT37" s="577"/>
      <c r="LU37" s="577"/>
      <c r="LV37" s="577"/>
      <c r="LW37" s="577"/>
      <c r="LX37" s="577"/>
      <c r="LY37" s="577"/>
      <c r="LZ37" s="577"/>
      <c r="MA37" s="577"/>
      <c r="MB37" s="577"/>
      <c r="MC37" s="577"/>
      <c r="MD37" s="577"/>
      <c r="ME37" s="577"/>
      <c r="MF37" s="577"/>
      <c r="MG37" s="577"/>
      <c r="MH37" s="577"/>
      <c r="MI37" s="577"/>
      <c r="MJ37" s="577"/>
      <c r="MK37" s="577"/>
      <c r="ML37" s="577"/>
      <c r="MM37" s="577"/>
      <c r="MN37" s="577"/>
      <c r="MO37" s="577"/>
      <c r="MP37" s="577"/>
      <c r="MQ37" s="577"/>
      <c r="MR37" s="577"/>
      <c r="MS37" s="577"/>
      <c r="MT37" s="577"/>
      <c r="MU37" s="577"/>
      <c r="MV37" s="577"/>
      <c r="MW37" s="577"/>
      <c r="MX37" s="577"/>
      <c r="MY37" s="577"/>
      <c r="MZ37" s="577"/>
      <c r="NA37" s="577"/>
      <c r="NB37" s="577"/>
      <c r="NC37" s="577"/>
      <c r="ND37" s="577"/>
      <c r="NE37" s="577"/>
      <c r="NF37" s="577"/>
      <c r="NG37" s="577"/>
      <c r="NH37" s="577"/>
      <c r="NI37" s="577"/>
      <c r="NJ37" s="577"/>
      <c r="NK37" s="577"/>
      <c r="NL37" s="577"/>
      <c r="NM37" s="577"/>
      <c r="NN37" s="577"/>
      <c r="NO37" s="577"/>
      <c r="NP37" s="577"/>
      <c r="NQ37" s="577"/>
      <c r="NR37" s="577"/>
      <c r="NS37" s="577"/>
      <c r="NT37" s="577"/>
      <c r="NU37" s="577"/>
      <c r="NV37" s="577"/>
      <c r="NW37" s="577"/>
      <c r="NX37" s="577"/>
      <c r="NY37" s="577"/>
      <c r="NZ37" s="577"/>
      <c r="OA37" s="577"/>
      <c r="OB37" s="577"/>
      <c r="OC37" s="577"/>
      <c r="OD37" s="577"/>
      <c r="OE37" s="577"/>
      <c r="OF37" s="577"/>
      <c r="OG37" s="577"/>
      <c r="OH37" s="577"/>
      <c r="OI37" s="577"/>
      <c r="OJ37" s="577"/>
      <c r="OK37" s="577"/>
      <c r="OL37" s="577"/>
      <c r="OM37" s="577"/>
      <c r="ON37" s="577"/>
      <c r="OO37" s="577"/>
      <c r="OP37" s="577"/>
      <c r="OQ37" s="577"/>
      <c r="OR37" s="577"/>
      <c r="OS37" s="577"/>
      <c r="OT37" s="577"/>
      <c r="OU37" s="577"/>
      <c r="OV37" s="577"/>
      <c r="OW37" s="577"/>
      <c r="OX37" s="577"/>
      <c r="OY37" s="577"/>
      <c r="OZ37" s="577"/>
      <c r="PA37" s="577"/>
      <c r="PB37" s="577"/>
      <c r="PC37" s="577"/>
      <c r="PD37" s="577"/>
      <c r="PE37" s="577"/>
      <c r="PF37" s="577"/>
      <c r="PG37" s="577"/>
      <c r="PH37" s="577"/>
      <c r="PI37" s="577"/>
      <c r="PJ37" s="577"/>
      <c r="PK37" s="577"/>
      <c r="PL37" s="577"/>
      <c r="PM37" s="577"/>
      <c r="PN37" s="577"/>
      <c r="PO37" s="577"/>
      <c r="PP37" s="577"/>
      <c r="PQ37" s="577"/>
      <c r="PR37" s="577"/>
      <c r="PS37" s="577"/>
      <c r="PT37" s="577"/>
      <c r="PU37" s="577"/>
      <c r="PV37" s="577"/>
      <c r="PW37" s="577"/>
      <c r="PX37" s="577"/>
      <c r="PY37" s="577"/>
      <c r="PZ37" s="577"/>
      <c r="QA37" s="577"/>
      <c r="QB37" s="577"/>
      <c r="QC37" s="577"/>
      <c r="QD37" s="577"/>
      <c r="QE37" s="577"/>
      <c r="QF37" s="577"/>
      <c r="QG37" s="577"/>
      <c r="QH37" s="577"/>
      <c r="QI37" s="577"/>
      <c r="QJ37" s="577"/>
      <c r="QK37" s="577"/>
      <c r="QL37" s="577"/>
      <c r="QM37" s="577"/>
      <c r="QN37" s="577"/>
      <c r="QO37" s="577"/>
      <c r="QP37" s="577"/>
      <c r="QQ37" s="577"/>
      <c r="QR37" s="577"/>
      <c r="QS37" s="577"/>
      <c r="QT37" s="577"/>
      <c r="QU37" s="577"/>
      <c r="QV37" s="577"/>
      <c r="QW37" s="577"/>
      <c r="QX37" s="577"/>
      <c r="QY37" s="577"/>
      <c r="QZ37" s="577"/>
      <c r="RA37" s="577"/>
      <c r="RB37" s="577"/>
      <c r="RC37" s="577"/>
      <c r="RD37" s="577"/>
      <c r="RE37" s="577"/>
      <c r="RF37" s="577"/>
      <c r="RG37" s="577"/>
      <c r="RH37" s="577"/>
      <c r="RI37" s="577"/>
      <c r="RJ37" s="577"/>
      <c r="RK37" s="577"/>
      <c r="RL37" s="577"/>
      <c r="RM37" s="577"/>
      <c r="RN37" s="577"/>
      <c r="RO37" s="577"/>
      <c r="RP37" s="577"/>
      <c r="RQ37" s="577"/>
      <c r="RR37" s="577"/>
      <c r="RS37" s="577"/>
      <c r="RT37" s="577"/>
      <c r="RU37" s="577"/>
      <c r="RV37" s="577"/>
      <c r="RW37" s="577"/>
      <c r="RX37" s="577"/>
      <c r="RY37" s="577"/>
      <c r="RZ37" s="577"/>
      <c r="SA37" s="577"/>
      <c r="SB37" s="577"/>
      <c r="SC37" s="577"/>
      <c r="SD37" s="577"/>
      <c r="SE37" s="577"/>
      <c r="SF37" s="577"/>
      <c r="SG37" s="577"/>
      <c r="SH37" s="577"/>
      <c r="SI37" s="577"/>
      <c r="SJ37" s="577"/>
      <c r="SK37" s="577"/>
      <c r="SL37" s="577"/>
      <c r="SM37" s="577"/>
      <c r="SN37" s="577"/>
      <c r="SO37" s="577"/>
      <c r="SP37" s="577"/>
      <c r="SQ37" s="577"/>
      <c r="SR37" s="577"/>
      <c r="SS37" s="577"/>
      <c r="ST37" s="577"/>
      <c r="SU37" s="577"/>
      <c r="SV37" s="577"/>
      <c r="SW37" s="577"/>
      <c r="SX37" s="577"/>
      <c r="SY37" s="577"/>
      <c r="SZ37" s="577"/>
      <c r="TA37" s="577"/>
      <c r="TB37" s="577"/>
      <c r="TC37" s="577"/>
      <c r="TD37" s="577"/>
      <c r="TE37" s="577"/>
      <c r="TF37" s="577"/>
      <c r="TG37" s="577"/>
      <c r="TH37" s="577"/>
      <c r="TI37" s="577"/>
      <c r="TJ37" s="577"/>
      <c r="TK37" s="577"/>
      <c r="TL37" s="577"/>
      <c r="TM37" s="577"/>
      <c r="TN37" s="577"/>
      <c r="TO37" s="577"/>
      <c r="TP37" s="577"/>
      <c r="TQ37" s="577"/>
      <c r="TR37" s="577"/>
      <c r="TS37" s="577"/>
      <c r="TT37" s="577"/>
      <c r="TU37" s="577"/>
      <c r="TV37" s="577"/>
      <c r="TW37" s="577"/>
      <c r="TX37" s="577"/>
      <c r="TY37" s="577"/>
      <c r="TZ37" s="577"/>
      <c r="UA37" s="577"/>
      <c r="UB37" s="577"/>
      <c r="UC37" s="577"/>
      <c r="UD37" s="577"/>
      <c r="UE37" s="577"/>
      <c r="UF37" s="577"/>
      <c r="UG37" s="577"/>
      <c r="UH37" s="577"/>
      <c r="UI37" s="577"/>
      <c r="UJ37" s="577"/>
      <c r="UK37" s="577"/>
      <c r="UL37" s="577"/>
      <c r="UM37" s="577"/>
      <c r="UN37" s="577"/>
      <c r="UO37" s="577"/>
      <c r="UP37" s="577"/>
      <c r="UQ37" s="577"/>
      <c r="UR37" s="577"/>
      <c r="US37" s="577"/>
      <c r="UT37" s="577"/>
      <c r="UU37" s="577"/>
      <c r="UV37" s="577"/>
      <c r="UW37" s="577"/>
      <c r="UX37" s="577"/>
      <c r="UY37" s="577"/>
      <c r="UZ37" s="577"/>
      <c r="VA37" s="577"/>
      <c r="VB37" s="577"/>
      <c r="VC37" s="577"/>
      <c r="VD37" s="577"/>
      <c r="VE37" s="577"/>
      <c r="VF37" s="577"/>
      <c r="VG37" s="577"/>
      <c r="VH37" s="577"/>
      <c r="VI37" s="577"/>
      <c r="VJ37" s="577"/>
      <c r="VK37" s="577"/>
      <c r="VL37" s="577"/>
      <c r="VM37" s="577"/>
      <c r="VN37" s="577"/>
      <c r="VO37" s="577"/>
      <c r="VP37" s="577"/>
      <c r="VQ37" s="577"/>
      <c r="VR37" s="577"/>
      <c r="VS37" s="577"/>
      <c r="VT37" s="577"/>
      <c r="VU37" s="577"/>
      <c r="VV37" s="577"/>
      <c r="VW37" s="577"/>
      <c r="VX37" s="577"/>
      <c r="VY37" s="577"/>
      <c r="VZ37" s="577"/>
      <c r="WA37" s="577"/>
      <c r="WB37" s="577"/>
      <c r="WC37" s="577"/>
      <c r="WD37" s="577"/>
      <c r="WE37" s="577"/>
      <c r="WF37" s="577"/>
      <c r="WG37" s="577"/>
      <c r="WH37" s="577"/>
      <c r="WI37" s="577"/>
      <c r="WJ37" s="577"/>
      <c r="WK37" s="577"/>
      <c r="WL37" s="577"/>
      <c r="WM37" s="577"/>
      <c r="WN37" s="577"/>
      <c r="WO37" s="577"/>
      <c r="WP37" s="577"/>
      <c r="WQ37" s="577"/>
      <c r="WR37" s="577"/>
      <c r="WS37" s="577"/>
      <c r="WT37" s="577"/>
      <c r="WU37" s="577"/>
      <c r="WV37" s="577"/>
      <c r="WW37" s="577"/>
      <c r="WX37" s="577"/>
      <c r="WY37" s="577"/>
      <c r="WZ37" s="577"/>
      <c r="XA37" s="577"/>
      <c r="XB37" s="577"/>
      <c r="XC37" s="577"/>
      <c r="XD37" s="577"/>
      <c r="XE37" s="577"/>
      <c r="XF37" s="577"/>
      <c r="XG37" s="577"/>
      <c r="XH37" s="577"/>
      <c r="XI37" s="577"/>
      <c r="XJ37" s="577"/>
      <c r="XK37" s="577"/>
      <c r="XL37" s="577"/>
      <c r="XM37" s="577"/>
      <c r="XN37" s="577"/>
      <c r="XO37" s="577"/>
      <c r="XP37" s="577"/>
      <c r="XQ37" s="577"/>
      <c r="XR37" s="577"/>
      <c r="XS37" s="577"/>
      <c r="XT37" s="577"/>
      <c r="XU37" s="577"/>
      <c r="XV37" s="577"/>
      <c r="XW37" s="577"/>
      <c r="XX37" s="577"/>
      <c r="XY37" s="577"/>
      <c r="XZ37" s="577"/>
      <c r="YA37" s="577"/>
      <c r="YB37" s="577"/>
      <c r="YC37" s="577"/>
      <c r="YD37" s="577"/>
      <c r="YE37" s="577"/>
    </row>
    <row r="38" spans="1:655" s="544" customFormat="1" ht="13.8" x14ac:dyDescent="0.25">
      <c r="A38" s="608"/>
      <c r="B38" s="989" t="s">
        <v>590</v>
      </c>
      <c r="C38" s="990"/>
      <c r="D38" s="712"/>
      <c r="E38" s="712"/>
      <c r="F38" s="712"/>
      <c r="G38" s="712"/>
      <c r="H38" s="712"/>
      <c r="I38" s="712"/>
      <c r="J38" s="712"/>
      <c r="K38" s="712"/>
      <c r="L38" s="712"/>
      <c r="M38" s="712"/>
      <c r="N38" s="712"/>
      <c r="O38" s="712"/>
      <c r="P38" s="593">
        <f t="shared" si="15"/>
        <v>0</v>
      </c>
      <c r="Q38" s="712"/>
      <c r="R38" s="712"/>
      <c r="S38" s="712"/>
      <c r="T38" s="712"/>
      <c r="U38" s="712"/>
      <c r="V38" s="712"/>
      <c r="W38" s="712"/>
      <c r="X38" s="712"/>
      <c r="Y38" s="712"/>
      <c r="Z38" s="712"/>
      <c r="AA38" s="712"/>
      <c r="AB38" s="712"/>
      <c r="AC38" s="593">
        <f t="shared" si="16"/>
        <v>0</v>
      </c>
      <c r="AD38" s="712"/>
      <c r="AE38" s="712"/>
      <c r="AF38" s="712"/>
      <c r="AG38" s="712"/>
      <c r="AH38" s="712"/>
      <c r="AI38" s="712"/>
      <c r="AJ38" s="712"/>
      <c r="AK38" s="712"/>
      <c r="AL38" s="712"/>
      <c r="AM38" s="712"/>
      <c r="AN38" s="712"/>
      <c r="AO38" s="712"/>
      <c r="AP38" s="593">
        <f t="shared" si="17"/>
        <v>0</v>
      </c>
      <c r="AR38" s="577"/>
      <c r="AS38" s="577"/>
      <c r="AT38" s="577"/>
      <c r="AU38" s="577"/>
      <c r="AV38" s="577"/>
      <c r="AW38" s="577"/>
      <c r="AX38" s="577"/>
      <c r="AY38" s="577"/>
      <c r="AZ38" s="577"/>
      <c r="BA38" s="577"/>
      <c r="BB38" s="577"/>
      <c r="BC38" s="577"/>
      <c r="BD38" s="577"/>
      <c r="BE38" s="577"/>
      <c r="BF38" s="577"/>
      <c r="BG38" s="577"/>
      <c r="BH38" s="577"/>
      <c r="BI38" s="577"/>
      <c r="BJ38" s="577"/>
      <c r="BK38" s="577"/>
      <c r="BL38" s="577"/>
      <c r="BM38" s="577"/>
      <c r="BN38" s="577"/>
      <c r="BO38" s="577"/>
      <c r="BP38" s="577"/>
      <c r="BQ38" s="577"/>
      <c r="BR38" s="577"/>
      <c r="BS38" s="577"/>
      <c r="BT38" s="577"/>
      <c r="BU38" s="577"/>
      <c r="BV38" s="577"/>
      <c r="BW38" s="577"/>
      <c r="BX38" s="577"/>
      <c r="BY38" s="577"/>
      <c r="BZ38" s="577"/>
      <c r="CA38" s="577"/>
      <c r="CB38" s="577"/>
      <c r="CC38" s="577"/>
      <c r="CD38" s="577"/>
      <c r="CE38" s="577"/>
      <c r="CF38" s="577"/>
      <c r="CG38" s="577"/>
      <c r="CH38" s="577"/>
      <c r="CI38" s="577"/>
      <c r="CJ38" s="577"/>
      <c r="CK38" s="577"/>
      <c r="CL38" s="577"/>
      <c r="CM38" s="577"/>
      <c r="CN38" s="577"/>
      <c r="CO38" s="577"/>
      <c r="CP38" s="577"/>
      <c r="CQ38" s="577"/>
      <c r="CR38" s="577"/>
      <c r="CS38" s="577"/>
      <c r="CT38" s="577"/>
      <c r="CU38" s="577"/>
      <c r="CV38" s="577"/>
      <c r="CW38" s="577"/>
      <c r="CX38" s="577"/>
      <c r="CY38" s="577"/>
      <c r="CZ38" s="577"/>
      <c r="DA38" s="577"/>
      <c r="DB38" s="577"/>
      <c r="DC38" s="577"/>
      <c r="DD38" s="577"/>
      <c r="DE38" s="577"/>
      <c r="DF38" s="577"/>
      <c r="DG38" s="577"/>
      <c r="DH38" s="577"/>
      <c r="DI38" s="577"/>
      <c r="DJ38" s="577"/>
      <c r="DK38" s="577"/>
      <c r="DL38" s="577"/>
      <c r="DM38" s="577"/>
      <c r="DN38" s="577"/>
      <c r="DO38" s="577"/>
      <c r="DP38" s="577"/>
      <c r="DQ38" s="577"/>
      <c r="DR38" s="577"/>
      <c r="DS38" s="577"/>
      <c r="DT38" s="577"/>
      <c r="DU38" s="577"/>
      <c r="DV38" s="577"/>
      <c r="DW38" s="577"/>
      <c r="DX38" s="577"/>
      <c r="DY38" s="577"/>
      <c r="DZ38" s="577"/>
      <c r="EA38" s="577"/>
      <c r="EB38" s="577"/>
      <c r="EC38" s="577"/>
      <c r="ED38" s="577"/>
      <c r="EE38" s="577"/>
      <c r="EF38" s="577"/>
      <c r="EG38" s="577"/>
      <c r="EH38" s="577"/>
      <c r="EI38" s="577"/>
      <c r="EJ38" s="577"/>
      <c r="EK38" s="577"/>
      <c r="EL38" s="577"/>
      <c r="EM38" s="577"/>
      <c r="EN38" s="577"/>
      <c r="EO38" s="577"/>
      <c r="EP38" s="577"/>
      <c r="EQ38" s="577"/>
      <c r="ER38" s="577"/>
      <c r="ES38" s="577"/>
      <c r="ET38" s="577"/>
      <c r="EU38" s="577"/>
      <c r="EV38" s="577"/>
      <c r="EW38" s="577"/>
      <c r="EX38" s="577"/>
      <c r="EY38" s="577"/>
      <c r="EZ38" s="577"/>
      <c r="FA38" s="577"/>
      <c r="FB38" s="577"/>
      <c r="FC38" s="577"/>
      <c r="FD38" s="577"/>
      <c r="FE38" s="577"/>
      <c r="FF38" s="577"/>
      <c r="FG38" s="577"/>
      <c r="FH38" s="577"/>
      <c r="FI38" s="577"/>
      <c r="FJ38" s="577"/>
      <c r="FK38" s="577"/>
      <c r="FL38" s="577"/>
      <c r="FM38" s="577"/>
      <c r="FN38" s="577"/>
      <c r="FO38" s="577"/>
      <c r="FP38" s="577"/>
      <c r="FQ38" s="577"/>
      <c r="FR38" s="577"/>
      <c r="FS38" s="577"/>
      <c r="FT38" s="577"/>
      <c r="FU38" s="577"/>
      <c r="FV38" s="577"/>
      <c r="FW38" s="577"/>
      <c r="FX38" s="577"/>
      <c r="FY38" s="577"/>
      <c r="FZ38" s="577"/>
      <c r="GA38" s="577"/>
      <c r="GB38" s="577"/>
      <c r="GC38" s="577"/>
      <c r="GD38" s="577"/>
      <c r="GE38" s="577"/>
      <c r="GF38" s="577"/>
      <c r="GG38" s="577"/>
      <c r="GH38" s="577"/>
      <c r="GI38" s="577"/>
      <c r="GJ38" s="577"/>
      <c r="GK38" s="577"/>
      <c r="GL38" s="577"/>
      <c r="GM38" s="577"/>
      <c r="GN38" s="577"/>
      <c r="GO38" s="577"/>
      <c r="GP38" s="577"/>
      <c r="GQ38" s="577"/>
      <c r="GR38" s="577"/>
      <c r="GS38" s="577"/>
      <c r="GT38" s="577"/>
      <c r="GU38" s="577"/>
      <c r="GV38" s="577"/>
      <c r="GW38" s="577"/>
      <c r="GX38" s="577"/>
      <c r="GY38" s="577"/>
      <c r="GZ38" s="577"/>
      <c r="HA38" s="577"/>
      <c r="HB38" s="577"/>
      <c r="HC38" s="577"/>
      <c r="HD38" s="577"/>
      <c r="HE38" s="577"/>
      <c r="HF38" s="577"/>
      <c r="HG38" s="577"/>
      <c r="HH38" s="577"/>
      <c r="HI38" s="577"/>
      <c r="HJ38" s="577"/>
      <c r="HK38" s="577"/>
      <c r="HL38" s="577"/>
      <c r="HM38" s="577"/>
      <c r="HN38" s="577"/>
      <c r="HO38" s="577"/>
      <c r="HP38" s="577"/>
      <c r="HQ38" s="577"/>
      <c r="HR38" s="577"/>
      <c r="HS38" s="577"/>
      <c r="HT38" s="577"/>
      <c r="HU38" s="577"/>
      <c r="HV38" s="577"/>
      <c r="HW38" s="577"/>
      <c r="HX38" s="577"/>
      <c r="HY38" s="577"/>
      <c r="HZ38" s="577"/>
      <c r="IA38" s="577"/>
      <c r="IB38" s="577"/>
      <c r="IC38" s="577"/>
      <c r="ID38" s="577"/>
      <c r="IE38" s="577"/>
      <c r="IF38" s="577"/>
      <c r="IG38" s="577"/>
      <c r="IH38" s="577"/>
      <c r="II38" s="577"/>
      <c r="IJ38" s="577"/>
      <c r="IK38" s="577"/>
      <c r="IL38" s="577"/>
      <c r="IM38" s="577"/>
      <c r="IN38" s="577"/>
      <c r="IO38" s="577"/>
      <c r="IP38" s="577"/>
      <c r="IQ38" s="577"/>
      <c r="IR38" s="577"/>
      <c r="IS38" s="577"/>
      <c r="IT38" s="577"/>
      <c r="IU38" s="577"/>
      <c r="IV38" s="577"/>
      <c r="IW38" s="577"/>
      <c r="IX38" s="577"/>
      <c r="IY38" s="577"/>
      <c r="IZ38" s="577"/>
      <c r="JA38" s="577"/>
      <c r="JB38" s="577"/>
      <c r="JC38" s="577"/>
      <c r="JD38" s="577"/>
      <c r="JE38" s="577"/>
      <c r="JF38" s="577"/>
      <c r="JG38" s="577"/>
      <c r="JH38" s="577"/>
      <c r="JI38" s="577"/>
      <c r="JJ38" s="577"/>
      <c r="JK38" s="577"/>
      <c r="JL38" s="577"/>
      <c r="JM38" s="577"/>
      <c r="JN38" s="577"/>
      <c r="JO38" s="577"/>
      <c r="JP38" s="577"/>
      <c r="JQ38" s="577"/>
      <c r="JR38" s="577"/>
      <c r="JS38" s="577"/>
      <c r="JT38" s="577"/>
      <c r="JU38" s="577"/>
      <c r="JV38" s="577"/>
      <c r="JW38" s="577"/>
      <c r="JX38" s="577"/>
      <c r="JY38" s="577"/>
      <c r="JZ38" s="577"/>
      <c r="KA38" s="577"/>
      <c r="KB38" s="577"/>
      <c r="KC38" s="577"/>
      <c r="KD38" s="577"/>
      <c r="KE38" s="577"/>
      <c r="KF38" s="577"/>
      <c r="KG38" s="577"/>
      <c r="KH38" s="577"/>
      <c r="KI38" s="577"/>
      <c r="KJ38" s="577"/>
      <c r="KK38" s="577"/>
      <c r="KL38" s="577"/>
      <c r="KM38" s="577"/>
      <c r="KN38" s="577"/>
      <c r="KO38" s="577"/>
      <c r="KP38" s="577"/>
      <c r="KQ38" s="577"/>
      <c r="KR38" s="577"/>
      <c r="KS38" s="577"/>
      <c r="KT38" s="577"/>
      <c r="KU38" s="577"/>
      <c r="KV38" s="577"/>
      <c r="KW38" s="577"/>
      <c r="KX38" s="577"/>
      <c r="KY38" s="577"/>
      <c r="KZ38" s="577"/>
      <c r="LA38" s="577"/>
      <c r="LB38" s="577"/>
      <c r="LC38" s="577"/>
      <c r="LD38" s="577"/>
      <c r="LE38" s="577"/>
      <c r="LF38" s="577"/>
      <c r="LG38" s="577"/>
      <c r="LH38" s="577"/>
      <c r="LI38" s="577"/>
      <c r="LJ38" s="577"/>
      <c r="LK38" s="577"/>
      <c r="LL38" s="577"/>
      <c r="LM38" s="577"/>
      <c r="LN38" s="577"/>
      <c r="LO38" s="577"/>
      <c r="LP38" s="577"/>
      <c r="LQ38" s="577"/>
      <c r="LR38" s="577"/>
      <c r="LS38" s="577"/>
      <c r="LT38" s="577"/>
      <c r="LU38" s="577"/>
      <c r="LV38" s="577"/>
      <c r="LW38" s="577"/>
      <c r="LX38" s="577"/>
      <c r="LY38" s="577"/>
      <c r="LZ38" s="577"/>
      <c r="MA38" s="577"/>
      <c r="MB38" s="577"/>
      <c r="MC38" s="577"/>
      <c r="MD38" s="577"/>
      <c r="ME38" s="577"/>
      <c r="MF38" s="577"/>
      <c r="MG38" s="577"/>
      <c r="MH38" s="577"/>
      <c r="MI38" s="577"/>
      <c r="MJ38" s="577"/>
      <c r="MK38" s="577"/>
      <c r="ML38" s="577"/>
      <c r="MM38" s="577"/>
      <c r="MN38" s="577"/>
      <c r="MO38" s="577"/>
      <c r="MP38" s="577"/>
      <c r="MQ38" s="577"/>
      <c r="MR38" s="577"/>
      <c r="MS38" s="577"/>
      <c r="MT38" s="577"/>
      <c r="MU38" s="577"/>
      <c r="MV38" s="577"/>
      <c r="MW38" s="577"/>
      <c r="MX38" s="577"/>
      <c r="MY38" s="577"/>
      <c r="MZ38" s="577"/>
      <c r="NA38" s="577"/>
      <c r="NB38" s="577"/>
      <c r="NC38" s="577"/>
      <c r="ND38" s="577"/>
      <c r="NE38" s="577"/>
      <c r="NF38" s="577"/>
      <c r="NG38" s="577"/>
      <c r="NH38" s="577"/>
      <c r="NI38" s="577"/>
      <c r="NJ38" s="577"/>
      <c r="NK38" s="577"/>
      <c r="NL38" s="577"/>
      <c r="NM38" s="577"/>
      <c r="NN38" s="577"/>
      <c r="NO38" s="577"/>
      <c r="NP38" s="577"/>
      <c r="NQ38" s="577"/>
      <c r="NR38" s="577"/>
      <c r="NS38" s="577"/>
      <c r="NT38" s="577"/>
      <c r="NU38" s="577"/>
      <c r="NV38" s="577"/>
      <c r="NW38" s="577"/>
      <c r="NX38" s="577"/>
      <c r="NY38" s="577"/>
      <c r="NZ38" s="577"/>
      <c r="OA38" s="577"/>
      <c r="OB38" s="577"/>
      <c r="OC38" s="577"/>
      <c r="OD38" s="577"/>
      <c r="OE38" s="577"/>
      <c r="OF38" s="577"/>
      <c r="OG38" s="577"/>
      <c r="OH38" s="577"/>
      <c r="OI38" s="577"/>
      <c r="OJ38" s="577"/>
      <c r="OK38" s="577"/>
      <c r="OL38" s="577"/>
      <c r="OM38" s="577"/>
      <c r="ON38" s="577"/>
      <c r="OO38" s="577"/>
      <c r="OP38" s="577"/>
      <c r="OQ38" s="577"/>
      <c r="OR38" s="577"/>
      <c r="OS38" s="577"/>
      <c r="OT38" s="577"/>
      <c r="OU38" s="577"/>
      <c r="OV38" s="577"/>
      <c r="OW38" s="577"/>
      <c r="OX38" s="577"/>
      <c r="OY38" s="577"/>
      <c r="OZ38" s="577"/>
      <c r="PA38" s="577"/>
      <c r="PB38" s="577"/>
      <c r="PC38" s="577"/>
      <c r="PD38" s="577"/>
      <c r="PE38" s="577"/>
      <c r="PF38" s="577"/>
      <c r="PG38" s="577"/>
      <c r="PH38" s="577"/>
      <c r="PI38" s="577"/>
      <c r="PJ38" s="577"/>
      <c r="PK38" s="577"/>
      <c r="PL38" s="577"/>
      <c r="PM38" s="577"/>
      <c r="PN38" s="577"/>
      <c r="PO38" s="577"/>
      <c r="PP38" s="577"/>
      <c r="PQ38" s="577"/>
      <c r="PR38" s="577"/>
      <c r="PS38" s="577"/>
      <c r="PT38" s="577"/>
      <c r="PU38" s="577"/>
      <c r="PV38" s="577"/>
      <c r="PW38" s="577"/>
      <c r="PX38" s="577"/>
      <c r="PY38" s="577"/>
      <c r="PZ38" s="577"/>
      <c r="QA38" s="577"/>
      <c r="QB38" s="577"/>
      <c r="QC38" s="577"/>
      <c r="QD38" s="577"/>
      <c r="QE38" s="577"/>
      <c r="QF38" s="577"/>
      <c r="QG38" s="577"/>
      <c r="QH38" s="577"/>
      <c r="QI38" s="577"/>
      <c r="QJ38" s="577"/>
      <c r="QK38" s="577"/>
      <c r="QL38" s="577"/>
      <c r="QM38" s="577"/>
      <c r="QN38" s="577"/>
      <c r="QO38" s="577"/>
      <c r="QP38" s="577"/>
      <c r="QQ38" s="577"/>
      <c r="QR38" s="577"/>
      <c r="QS38" s="577"/>
      <c r="QT38" s="577"/>
      <c r="QU38" s="577"/>
      <c r="QV38" s="577"/>
      <c r="QW38" s="577"/>
      <c r="QX38" s="577"/>
      <c r="QY38" s="577"/>
      <c r="QZ38" s="577"/>
      <c r="RA38" s="577"/>
      <c r="RB38" s="577"/>
      <c r="RC38" s="577"/>
      <c r="RD38" s="577"/>
      <c r="RE38" s="577"/>
      <c r="RF38" s="577"/>
      <c r="RG38" s="577"/>
      <c r="RH38" s="577"/>
      <c r="RI38" s="577"/>
      <c r="RJ38" s="577"/>
      <c r="RK38" s="577"/>
      <c r="RL38" s="577"/>
      <c r="RM38" s="577"/>
      <c r="RN38" s="577"/>
      <c r="RO38" s="577"/>
      <c r="RP38" s="577"/>
      <c r="RQ38" s="577"/>
      <c r="RR38" s="577"/>
      <c r="RS38" s="577"/>
      <c r="RT38" s="577"/>
      <c r="RU38" s="577"/>
      <c r="RV38" s="577"/>
      <c r="RW38" s="577"/>
      <c r="RX38" s="577"/>
      <c r="RY38" s="577"/>
      <c r="RZ38" s="577"/>
      <c r="SA38" s="577"/>
      <c r="SB38" s="577"/>
      <c r="SC38" s="577"/>
      <c r="SD38" s="577"/>
      <c r="SE38" s="577"/>
      <c r="SF38" s="577"/>
      <c r="SG38" s="577"/>
      <c r="SH38" s="577"/>
      <c r="SI38" s="577"/>
      <c r="SJ38" s="577"/>
      <c r="SK38" s="577"/>
      <c r="SL38" s="577"/>
      <c r="SM38" s="577"/>
      <c r="SN38" s="577"/>
      <c r="SO38" s="577"/>
      <c r="SP38" s="577"/>
      <c r="SQ38" s="577"/>
      <c r="SR38" s="577"/>
      <c r="SS38" s="577"/>
      <c r="ST38" s="577"/>
      <c r="SU38" s="577"/>
      <c r="SV38" s="577"/>
      <c r="SW38" s="577"/>
      <c r="SX38" s="577"/>
      <c r="SY38" s="577"/>
      <c r="SZ38" s="577"/>
      <c r="TA38" s="577"/>
      <c r="TB38" s="577"/>
      <c r="TC38" s="577"/>
      <c r="TD38" s="577"/>
      <c r="TE38" s="577"/>
      <c r="TF38" s="577"/>
      <c r="TG38" s="577"/>
      <c r="TH38" s="577"/>
      <c r="TI38" s="577"/>
      <c r="TJ38" s="577"/>
      <c r="TK38" s="577"/>
      <c r="TL38" s="577"/>
      <c r="TM38" s="577"/>
      <c r="TN38" s="577"/>
      <c r="TO38" s="577"/>
      <c r="TP38" s="577"/>
      <c r="TQ38" s="577"/>
      <c r="TR38" s="577"/>
      <c r="TS38" s="577"/>
      <c r="TT38" s="577"/>
      <c r="TU38" s="577"/>
      <c r="TV38" s="577"/>
      <c r="TW38" s="577"/>
      <c r="TX38" s="577"/>
      <c r="TY38" s="577"/>
      <c r="TZ38" s="577"/>
      <c r="UA38" s="577"/>
      <c r="UB38" s="577"/>
      <c r="UC38" s="577"/>
      <c r="UD38" s="577"/>
      <c r="UE38" s="577"/>
      <c r="UF38" s="577"/>
      <c r="UG38" s="577"/>
      <c r="UH38" s="577"/>
      <c r="UI38" s="577"/>
      <c r="UJ38" s="577"/>
      <c r="UK38" s="577"/>
      <c r="UL38" s="577"/>
      <c r="UM38" s="577"/>
      <c r="UN38" s="577"/>
      <c r="UO38" s="577"/>
      <c r="UP38" s="577"/>
      <c r="UQ38" s="577"/>
      <c r="UR38" s="577"/>
      <c r="US38" s="577"/>
      <c r="UT38" s="577"/>
      <c r="UU38" s="577"/>
      <c r="UV38" s="577"/>
      <c r="UW38" s="577"/>
      <c r="UX38" s="577"/>
      <c r="UY38" s="577"/>
      <c r="UZ38" s="577"/>
      <c r="VA38" s="577"/>
      <c r="VB38" s="577"/>
      <c r="VC38" s="577"/>
      <c r="VD38" s="577"/>
      <c r="VE38" s="577"/>
      <c r="VF38" s="577"/>
      <c r="VG38" s="577"/>
      <c r="VH38" s="577"/>
      <c r="VI38" s="577"/>
      <c r="VJ38" s="577"/>
      <c r="VK38" s="577"/>
      <c r="VL38" s="577"/>
      <c r="VM38" s="577"/>
      <c r="VN38" s="577"/>
      <c r="VO38" s="577"/>
      <c r="VP38" s="577"/>
      <c r="VQ38" s="577"/>
      <c r="VR38" s="577"/>
      <c r="VS38" s="577"/>
      <c r="VT38" s="577"/>
      <c r="VU38" s="577"/>
      <c r="VV38" s="577"/>
      <c r="VW38" s="577"/>
      <c r="VX38" s="577"/>
      <c r="VY38" s="577"/>
      <c r="VZ38" s="577"/>
      <c r="WA38" s="577"/>
      <c r="WB38" s="577"/>
      <c r="WC38" s="577"/>
      <c r="WD38" s="577"/>
      <c r="WE38" s="577"/>
      <c r="WF38" s="577"/>
      <c r="WG38" s="577"/>
      <c r="WH38" s="577"/>
      <c r="WI38" s="577"/>
      <c r="WJ38" s="577"/>
      <c r="WK38" s="577"/>
      <c r="WL38" s="577"/>
      <c r="WM38" s="577"/>
      <c r="WN38" s="577"/>
      <c r="WO38" s="577"/>
      <c r="WP38" s="577"/>
      <c r="WQ38" s="577"/>
      <c r="WR38" s="577"/>
      <c r="WS38" s="577"/>
      <c r="WT38" s="577"/>
      <c r="WU38" s="577"/>
      <c r="WV38" s="577"/>
      <c r="WW38" s="577"/>
      <c r="WX38" s="577"/>
      <c r="WY38" s="577"/>
      <c r="WZ38" s="577"/>
      <c r="XA38" s="577"/>
      <c r="XB38" s="577"/>
      <c r="XC38" s="577"/>
      <c r="XD38" s="577"/>
      <c r="XE38" s="577"/>
      <c r="XF38" s="577"/>
      <c r="XG38" s="577"/>
      <c r="XH38" s="577"/>
      <c r="XI38" s="577"/>
      <c r="XJ38" s="577"/>
      <c r="XK38" s="577"/>
      <c r="XL38" s="577"/>
      <c r="XM38" s="577"/>
      <c r="XN38" s="577"/>
      <c r="XO38" s="577"/>
      <c r="XP38" s="577"/>
      <c r="XQ38" s="577"/>
      <c r="XR38" s="577"/>
      <c r="XS38" s="577"/>
      <c r="XT38" s="577"/>
      <c r="XU38" s="577"/>
      <c r="XV38" s="577"/>
      <c r="XW38" s="577"/>
      <c r="XX38" s="577"/>
      <c r="XY38" s="577"/>
      <c r="XZ38" s="577"/>
      <c r="YA38" s="577"/>
      <c r="YB38" s="577"/>
      <c r="YC38" s="577"/>
      <c r="YD38" s="577"/>
      <c r="YE38" s="577"/>
    </row>
    <row r="39" spans="1:655" s="544" customFormat="1" ht="13.8" x14ac:dyDescent="0.25">
      <c r="A39" s="608"/>
      <c r="B39" s="989" t="s">
        <v>591</v>
      </c>
      <c r="C39" s="990"/>
      <c r="D39" s="712"/>
      <c r="E39" s="712"/>
      <c r="F39" s="712"/>
      <c r="G39" s="712"/>
      <c r="H39" s="712"/>
      <c r="I39" s="712"/>
      <c r="J39" s="712"/>
      <c r="K39" s="712"/>
      <c r="L39" s="712"/>
      <c r="M39" s="712"/>
      <c r="N39" s="712"/>
      <c r="O39" s="712"/>
      <c r="P39" s="593">
        <f t="shared" si="15"/>
        <v>0</v>
      </c>
      <c r="Q39" s="712"/>
      <c r="R39" s="712"/>
      <c r="S39" s="712"/>
      <c r="T39" s="712"/>
      <c r="U39" s="712"/>
      <c r="V39" s="712"/>
      <c r="W39" s="712"/>
      <c r="X39" s="712"/>
      <c r="Y39" s="712"/>
      <c r="Z39" s="712"/>
      <c r="AA39" s="712"/>
      <c r="AB39" s="712"/>
      <c r="AC39" s="593">
        <f t="shared" si="16"/>
        <v>0</v>
      </c>
      <c r="AD39" s="712"/>
      <c r="AE39" s="712"/>
      <c r="AF39" s="712"/>
      <c r="AG39" s="712"/>
      <c r="AH39" s="712"/>
      <c r="AI39" s="712"/>
      <c r="AJ39" s="712"/>
      <c r="AK39" s="712"/>
      <c r="AL39" s="712"/>
      <c r="AM39" s="712"/>
      <c r="AN39" s="712"/>
      <c r="AO39" s="712"/>
      <c r="AP39" s="593">
        <f t="shared" si="17"/>
        <v>0</v>
      </c>
      <c r="AR39" s="577"/>
      <c r="AS39" s="577"/>
      <c r="AT39" s="577"/>
      <c r="AU39" s="577"/>
      <c r="AV39" s="577"/>
      <c r="AW39" s="577"/>
      <c r="AX39" s="577"/>
      <c r="AY39" s="577"/>
      <c r="AZ39" s="577"/>
      <c r="BA39" s="577"/>
      <c r="BB39" s="577"/>
      <c r="BC39" s="577"/>
      <c r="BD39" s="577"/>
      <c r="BE39" s="577"/>
      <c r="BF39" s="577"/>
      <c r="BG39" s="577"/>
      <c r="BH39" s="577"/>
      <c r="BI39" s="577"/>
      <c r="BJ39" s="577"/>
      <c r="BK39" s="577"/>
      <c r="BL39" s="577"/>
      <c r="BM39" s="577"/>
      <c r="BN39" s="577"/>
      <c r="BO39" s="577"/>
      <c r="BP39" s="577"/>
      <c r="BQ39" s="577"/>
      <c r="BR39" s="577"/>
      <c r="BS39" s="577"/>
      <c r="BT39" s="577"/>
      <c r="BU39" s="577"/>
      <c r="BV39" s="577"/>
      <c r="BW39" s="577"/>
      <c r="BX39" s="577"/>
      <c r="BY39" s="577"/>
      <c r="BZ39" s="577"/>
      <c r="CA39" s="577"/>
      <c r="CB39" s="577"/>
      <c r="CC39" s="577"/>
      <c r="CD39" s="577"/>
      <c r="CE39" s="577"/>
      <c r="CF39" s="577"/>
      <c r="CG39" s="577"/>
      <c r="CH39" s="577"/>
      <c r="CI39" s="577"/>
      <c r="CJ39" s="577"/>
      <c r="CK39" s="577"/>
      <c r="CL39" s="577"/>
      <c r="CM39" s="577"/>
      <c r="CN39" s="577"/>
      <c r="CO39" s="577"/>
      <c r="CP39" s="577"/>
      <c r="CQ39" s="577"/>
      <c r="CR39" s="577"/>
      <c r="CS39" s="577"/>
      <c r="CT39" s="577"/>
      <c r="CU39" s="577"/>
      <c r="CV39" s="577"/>
      <c r="CW39" s="577"/>
      <c r="CX39" s="577"/>
      <c r="CY39" s="577"/>
      <c r="CZ39" s="577"/>
      <c r="DA39" s="577"/>
      <c r="DB39" s="577"/>
      <c r="DC39" s="577"/>
      <c r="DD39" s="577"/>
      <c r="DE39" s="577"/>
      <c r="DF39" s="577"/>
      <c r="DG39" s="577"/>
      <c r="DH39" s="577"/>
      <c r="DI39" s="577"/>
      <c r="DJ39" s="577"/>
      <c r="DK39" s="577"/>
      <c r="DL39" s="577"/>
      <c r="DM39" s="577"/>
      <c r="DN39" s="577"/>
      <c r="DO39" s="577"/>
      <c r="DP39" s="577"/>
      <c r="DQ39" s="577"/>
      <c r="DR39" s="577"/>
      <c r="DS39" s="577"/>
      <c r="DT39" s="577"/>
      <c r="DU39" s="577"/>
      <c r="DV39" s="577"/>
      <c r="DW39" s="577"/>
      <c r="DX39" s="577"/>
      <c r="DY39" s="577"/>
      <c r="DZ39" s="577"/>
      <c r="EA39" s="577"/>
      <c r="EB39" s="577"/>
      <c r="EC39" s="577"/>
      <c r="ED39" s="577"/>
      <c r="EE39" s="577"/>
      <c r="EF39" s="577"/>
      <c r="EG39" s="577"/>
      <c r="EH39" s="577"/>
      <c r="EI39" s="577"/>
      <c r="EJ39" s="577"/>
      <c r="EK39" s="577"/>
      <c r="EL39" s="577"/>
      <c r="EM39" s="577"/>
      <c r="EN39" s="577"/>
      <c r="EO39" s="577"/>
      <c r="EP39" s="577"/>
      <c r="EQ39" s="577"/>
      <c r="ER39" s="577"/>
      <c r="ES39" s="577"/>
      <c r="ET39" s="577"/>
      <c r="EU39" s="577"/>
      <c r="EV39" s="577"/>
      <c r="EW39" s="577"/>
      <c r="EX39" s="577"/>
      <c r="EY39" s="577"/>
      <c r="EZ39" s="577"/>
      <c r="FA39" s="577"/>
      <c r="FB39" s="577"/>
      <c r="FC39" s="577"/>
      <c r="FD39" s="577"/>
      <c r="FE39" s="577"/>
      <c r="FF39" s="577"/>
      <c r="FG39" s="577"/>
      <c r="FH39" s="577"/>
      <c r="FI39" s="577"/>
      <c r="FJ39" s="577"/>
      <c r="FK39" s="577"/>
      <c r="FL39" s="577"/>
      <c r="FM39" s="577"/>
      <c r="FN39" s="577"/>
      <c r="FO39" s="577"/>
      <c r="FP39" s="577"/>
      <c r="FQ39" s="577"/>
      <c r="FR39" s="577"/>
      <c r="FS39" s="577"/>
      <c r="FT39" s="577"/>
      <c r="FU39" s="577"/>
      <c r="FV39" s="577"/>
      <c r="FW39" s="577"/>
      <c r="FX39" s="577"/>
      <c r="FY39" s="577"/>
      <c r="FZ39" s="577"/>
      <c r="GA39" s="577"/>
      <c r="GB39" s="577"/>
      <c r="GC39" s="577"/>
      <c r="GD39" s="577"/>
      <c r="GE39" s="577"/>
      <c r="GF39" s="577"/>
      <c r="GG39" s="577"/>
      <c r="GH39" s="577"/>
      <c r="GI39" s="577"/>
      <c r="GJ39" s="577"/>
      <c r="GK39" s="577"/>
      <c r="GL39" s="577"/>
      <c r="GM39" s="577"/>
      <c r="GN39" s="577"/>
      <c r="GO39" s="577"/>
      <c r="GP39" s="577"/>
      <c r="GQ39" s="577"/>
      <c r="GR39" s="577"/>
      <c r="GS39" s="577"/>
      <c r="GT39" s="577"/>
      <c r="GU39" s="577"/>
      <c r="GV39" s="577"/>
      <c r="GW39" s="577"/>
      <c r="GX39" s="577"/>
      <c r="GY39" s="577"/>
      <c r="GZ39" s="577"/>
      <c r="HA39" s="577"/>
      <c r="HB39" s="577"/>
      <c r="HC39" s="577"/>
      <c r="HD39" s="577"/>
      <c r="HE39" s="577"/>
      <c r="HF39" s="577"/>
      <c r="HG39" s="577"/>
      <c r="HH39" s="577"/>
      <c r="HI39" s="577"/>
      <c r="HJ39" s="577"/>
      <c r="HK39" s="577"/>
      <c r="HL39" s="577"/>
      <c r="HM39" s="577"/>
      <c r="HN39" s="577"/>
      <c r="HO39" s="577"/>
      <c r="HP39" s="577"/>
      <c r="HQ39" s="577"/>
      <c r="HR39" s="577"/>
      <c r="HS39" s="577"/>
      <c r="HT39" s="577"/>
      <c r="HU39" s="577"/>
      <c r="HV39" s="577"/>
      <c r="HW39" s="577"/>
      <c r="HX39" s="577"/>
      <c r="HY39" s="577"/>
      <c r="HZ39" s="577"/>
      <c r="IA39" s="577"/>
      <c r="IB39" s="577"/>
      <c r="IC39" s="577"/>
      <c r="ID39" s="577"/>
      <c r="IE39" s="577"/>
      <c r="IF39" s="577"/>
      <c r="IG39" s="577"/>
      <c r="IH39" s="577"/>
      <c r="II39" s="577"/>
      <c r="IJ39" s="577"/>
      <c r="IK39" s="577"/>
      <c r="IL39" s="577"/>
      <c r="IM39" s="577"/>
      <c r="IN39" s="577"/>
      <c r="IO39" s="577"/>
      <c r="IP39" s="577"/>
      <c r="IQ39" s="577"/>
      <c r="IR39" s="577"/>
      <c r="IS39" s="577"/>
      <c r="IT39" s="577"/>
      <c r="IU39" s="577"/>
      <c r="IV39" s="577"/>
      <c r="IW39" s="577"/>
      <c r="IX39" s="577"/>
      <c r="IY39" s="577"/>
      <c r="IZ39" s="577"/>
      <c r="JA39" s="577"/>
      <c r="JB39" s="577"/>
      <c r="JC39" s="577"/>
      <c r="JD39" s="577"/>
      <c r="JE39" s="577"/>
      <c r="JF39" s="577"/>
      <c r="JG39" s="577"/>
      <c r="JH39" s="577"/>
      <c r="JI39" s="577"/>
      <c r="JJ39" s="577"/>
      <c r="JK39" s="577"/>
      <c r="JL39" s="577"/>
      <c r="JM39" s="577"/>
      <c r="JN39" s="577"/>
      <c r="JO39" s="577"/>
      <c r="JP39" s="577"/>
      <c r="JQ39" s="577"/>
      <c r="JR39" s="577"/>
      <c r="JS39" s="577"/>
      <c r="JT39" s="577"/>
      <c r="JU39" s="577"/>
      <c r="JV39" s="577"/>
      <c r="JW39" s="577"/>
      <c r="JX39" s="577"/>
      <c r="JY39" s="577"/>
      <c r="JZ39" s="577"/>
      <c r="KA39" s="577"/>
      <c r="KB39" s="577"/>
      <c r="KC39" s="577"/>
      <c r="KD39" s="577"/>
      <c r="KE39" s="577"/>
      <c r="KF39" s="577"/>
      <c r="KG39" s="577"/>
      <c r="KH39" s="577"/>
      <c r="KI39" s="577"/>
      <c r="KJ39" s="577"/>
      <c r="KK39" s="577"/>
      <c r="KL39" s="577"/>
      <c r="KM39" s="577"/>
      <c r="KN39" s="577"/>
      <c r="KO39" s="577"/>
      <c r="KP39" s="577"/>
      <c r="KQ39" s="577"/>
      <c r="KR39" s="577"/>
      <c r="KS39" s="577"/>
      <c r="KT39" s="577"/>
      <c r="KU39" s="577"/>
      <c r="KV39" s="577"/>
      <c r="KW39" s="577"/>
      <c r="KX39" s="577"/>
      <c r="KY39" s="577"/>
      <c r="KZ39" s="577"/>
      <c r="LA39" s="577"/>
      <c r="LB39" s="577"/>
      <c r="LC39" s="577"/>
      <c r="LD39" s="577"/>
      <c r="LE39" s="577"/>
      <c r="LF39" s="577"/>
      <c r="LG39" s="577"/>
      <c r="LH39" s="577"/>
      <c r="LI39" s="577"/>
      <c r="LJ39" s="577"/>
      <c r="LK39" s="577"/>
      <c r="LL39" s="577"/>
      <c r="LM39" s="577"/>
      <c r="LN39" s="577"/>
      <c r="LO39" s="577"/>
      <c r="LP39" s="577"/>
      <c r="LQ39" s="577"/>
      <c r="LR39" s="577"/>
      <c r="LS39" s="577"/>
      <c r="LT39" s="577"/>
      <c r="LU39" s="577"/>
      <c r="LV39" s="577"/>
      <c r="LW39" s="577"/>
      <c r="LX39" s="577"/>
      <c r="LY39" s="577"/>
      <c r="LZ39" s="577"/>
      <c r="MA39" s="577"/>
      <c r="MB39" s="577"/>
      <c r="MC39" s="577"/>
      <c r="MD39" s="577"/>
      <c r="ME39" s="577"/>
      <c r="MF39" s="577"/>
      <c r="MG39" s="577"/>
      <c r="MH39" s="577"/>
      <c r="MI39" s="577"/>
      <c r="MJ39" s="577"/>
      <c r="MK39" s="577"/>
      <c r="ML39" s="577"/>
      <c r="MM39" s="577"/>
      <c r="MN39" s="577"/>
      <c r="MO39" s="577"/>
      <c r="MP39" s="577"/>
      <c r="MQ39" s="577"/>
      <c r="MR39" s="577"/>
      <c r="MS39" s="577"/>
      <c r="MT39" s="577"/>
      <c r="MU39" s="577"/>
      <c r="MV39" s="577"/>
      <c r="MW39" s="577"/>
      <c r="MX39" s="577"/>
      <c r="MY39" s="577"/>
      <c r="MZ39" s="577"/>
      <c r="NA39" s="577"/>
      <c r="NB39" s="577"/>
      <c r="NC39" s="577"/>
      <c r="ND39" s="577"/>
      <c r="NE39" s="577"/>
      <c r="NF39" s="577"/>
      <c r="NG39" s="577"/>
      <c r="NH39" s="577"/>
      <c r="NI39" s="577"/>
      <c r="NJ39" s="577"/>
      <c r="NK39" s="577"/>
      <c r="NL39" s="577"/>
      <c r="NM39" s="577"/>
      <c r="NN39" s="577"/>
      <c r="NO39" s="577"/>
      <c r="NP39" s="577"/>
      <c r="NQ39" s="577"/>
      <c r="NR39" s="577"/>
      <c r="NS39" s="577"/>
      <c r="NT39" s="577"/>
      <c r="NU39" s="577"/>
      <c r="NV39" s="577"/>
      <c r="NW39" s="577"/>
      <c r="NX39" s="577"/>
      <c r="NY39" s="577"/>
      <c r="NZ39" s="577"/>
      <c r="OA39" s="577"/>
      <c r="OB39" s="577"/>
      <c r="OC39" s="577"/>
      <c r="OD39" s="577"/>
      <c r="OE39" s="577"/>
      <c r="OF39" s="577"/>
      <c r="OG39" s="577"/>
      <c r="OH39" s="577"/>
      <c r="OI39" s="577"/>
      <c r="OJ39" s="577"/>
      <c r="OK39" s="577"/>
      <c r="OL39" s="577"/>
      <c r="OM39" s="577"/>
      <c r="ON39" s="577"/>
      <c r="OO39" s="577"/>
      <c r="OP39" s="577"/>
      <c r="OQ39" s="577"/>
      <c r="OR39" s="577"/>
      <c r="OS39" s="577"/>
      <c r="OT39" s="577"/>
      <c r="OU39" s="577"/>
      <c r="OV39" s="577"/>
      <c r="OW39" s="577"/>
      <c r="OX39" s="577"/>
      <c r="OY39" s="577"/>
      <c r="OZ39" s="577"/>
      <c r="PA39" s="577"/>
      <c r="PB39" s="577"/>
      <c r="PC39" s="577"/>
      <c r="PD39" s="577"/>
      <c r="PE39" s="577"/>
      <c r="PF39" s="577"/>
      <c r="PG39" s="577"/>
      <c r="PH39" s="577"/>
      <c r="PI39" s="577"/>
      <c r="PJ39" s="577"/>
      <c r="PK39" s="577"/>
      <c r="PL39" s="577"/>
      <c r="PM39" s="577"/>
      <c r="PN39" s="577"/>
      <c r="PO39" s="577"/>
      <c r="PP39" s="577"/>
      <c r="PQ39" s="577"/>
      <c r="PR39" s="577"/>
      <c r="PS39" s="577"/>
      <c r="PT39" s="577"/>
      <c r="PU39" s="577"/>
      <c r="PV39" s="577"/>
      <c r="PW39" s="577"/>
      <c r="PX39" s="577"/>
      <c r="PY39" s="577"/>
      <c r="PZ39" s="577"/>
      <c r="QA39" s="577"/>
      <c r="QB39" s="577"/>
      <c r="QC39" s="577"/>
      <c r="QD39" s="577"/>
      <c r="QE39" s="577"/>
      <c r="QF39" s="577"/>
      <c r="QG39" s="577"/>
      <c r="QH39" s="577"/>
      <c r="QI39" s="577"/>
      <c r="QJ39" s="577"/>
      <c r="QK39" s="577"/>
      <c r="QL39" s="577"/>
      <c r="QM39" s="577"/>
      <c r="QN39" s="577"/>
      <c r="QO39" s="577"/>
      <c r="QP39" s="577"/>
      <c r="QQ39" s="577"/>
      <c r="QR39" s="577"/>
      <c r="QS39" s="577"/>
      <c r="QT39" s="577"/>
      <c r="QU39" s="577"/>
      <c r="QV39" s="577"/>
      <c r="QW39" s="577"/>
      <c r="QX39" s="577"/>
      <c r="QY39" s="577"/>
      <c r="QZ39" s="577"/>
      <c r="RA39" s="577"/>
      <c r="RB39" s="577"/>
      <c r="RC39" s="577"/>
      <c r="RD39" s="577"/>
      <c r="RE39" s="577"/>
      <c r="RF39" s="577"/>
      <c r="RG39" s="577"/>
      <c r="RH39" s="577"/>
      <c r="RI39" s="577"/>
      <c r="RJ39" s="577"/>
      <c r="RK39" s="577"/>
      <c r="RL39" s="577"/>
      <c r="RM39" s="577"/>
      <c r="RN39" s="577"/>
      <c r="RO39" s="577"/>
      <c r="RP39" s="577"/>
      <c r="RQ39" s="577"/>
      <c r="RR39" s="577"/>
      <c r="RS39" s="577"/>
      <c r="RT39" s="577"/>
      <c r="RU39" s="577"/>
      <c r="RV39" s="577"/>
      <c r="RW39" s="577"/>
      <c r="RX39" s="577"/>
      <c r="RY39" s="577"/>
      <c r="RZ39" s="577"/>
      <c r="SA39" s="577"/>
      <c r="SB39" s="577"/>
      <c r="SC39" s="577"/>
      <c r="SD39" s="577"/>
      <c r="SE39" s="577"/>
      <c r="SF39" s="577"/>
      <c r="SG39" s="577"/>
      <c r="SH39" s="577"/>
      <c r="SI39" s="577"/>
      <c r="SJ39" s="577"/>
      <c r="SK39" s="577"/>
      <c r="SL39" s="577"/>
      <c r="SM39" s="577"/>
      <c r="SN39" s="577"/>
      <c r="SO39" s="577"/>
      <c r="SP39" s="577"/>
      <c r="SQ39" s="577"/>
      <c r="SR39" s="577"/>
      <c r="SS39" s="577"/>
      <c r="ST39" s="577"/>
      <c r="SU39" s="577"/>
      <c r="SV39" s="577"/>
      <c r="SW39" s="577"/>
      <c r="SX39" s="577"/>
      <c r="SY39" s="577"/>
      <c r="SZ39" s="577"/>
      <c r="TA39" s="577"/>
      <c r="TB39" s="577"/>
      <c r="TC39" s="577"/>
      <c r="TD39" s="577"/>
      <c r="TE39" s="577"/>
      <c r="TF39" s="577"/>
      <c r="TG39" s="577"/>
      <c r="TH39" s="577"/>
      <c r="TI39" s="577"/>
      <c r="TJ39" s="577"/>
      <c r="TK39" s="577"/>
      <c r="TL39" s="577"/>
      <c r="TM39" s="577"/>
      <c r="TN39" s="577"/>
      <c r="TO39" s="577"/>
      <c r="TP39" s="577"/>
      <c r="TQ39" s="577"/>
      <c r="TR39" s="577"/>
      <c r="TS39" s="577"/>
      <c r="TT39" s="577"/>
      <c r="TU39" s="577"/>
      <c r="TV39" s="577"/>
      <c r="TW39" s="577"/>
      <c r="TX39" s="577"/>
      <c r="TY39" s="577"/>
      <c r="TZ39" s="577"/>
      <c r="UA39" s="577"/>
      <c r="UB39" s="577"/>
      <c r="UC39" s="577"/>
      <c r="UD39" s="577"/>
      <c r="UE39" s="577"/>
      <c r="UF39" s="577"/>
      <c r="UG39" s="577"/>
      <c r="UH39" s="577"/>
      <c r="UI39" s="577"/>
      <c r="UJ39" s="577"/>
      <c r="UK39" s="577"/>
      <c r="UL39" s="577"/>
      <c r="UM39" s="577"/>
      <c r="UN39" s="577"/>
      <c r="UO39" s="577"/>
      <c r="UP39" s="577"/>
      <c r="UQ39" s="577"/>
      <c r="UR39" s="577"/>
      <c r="US39" s="577"/>
      <c r="UT39" s="577"/>
      <c r="UU39" s="577"/>
      <c r="UV39" s="577"/>
      <c r="UW39" s="577"/>
      <c r="UX39" s="577"/>
      <c r="UY39" s="577"/>
      <c r="UZ39" s="577"/>
      <c r="VA39" s="577"/>
      <c r="VB39" s="577"/>
      <c r="VC39" s="577"/>
      <c r="VD39" s="577"/>
      <c r="VE39" s="577"/>
      <c r="VF39" s="577"/>
      <c r="VG39" s="577"/>
      <c r="VH39" s="577"/>
      <c r="VI39" s="577"/>
      <c r="VJ39" s="577"/>
      <c r="VK39" s="577"/>
      <c r="VL39" s="577"/>
      <c r="VM39" s="577"/>
      <c r="VN39" s="577"/>
      <c r="VO39" s="577"/>
      <c r="VP39" s="577"/>
      <c r="VQ39" s="577"/>
      <c r="VR39" s="577"/>
      <c r="VS39" s="577"/>
      <c r="VT39" s="577"/>
      <c r="VU39" s="577"/>
      <c r="VV39" s="577"/>
      <c r="VW39" s="577"/>
      <c r="VX39" s="577"/>
      <c r="VY39" s="577"/>
      <c r="VZ39" s="577"/>
      <c r="WA39" s="577"/>
      <c r="WB39" s="577"/>
      <c r="WC39" s="577"/>
      <c r="WD39" s="577"/>
      <c r="WE39" s="577"/>
      <c r="WF39" s="577"/>
      <c r="WG39" s="577"/>
      <c r="WH39" s="577"/>
      <c r="WI39" s="577"/>
      <c r="WJ39" s="577"/>
      <c r="WK39" s="577"/>
      <c r="WL39" s="577"/>
      <c r="WM39" s="577"/>
      <c r="WN39" s="577"/>
      <c r="WO39" s="577"/>
      <c r="WP39" s="577"/>
      <c r="WQ39" s="577"/>
      <c r="WR39" s="577"/>
      <c r="WS39" s="577"/>
      <c r="WT39" s="577"/>
      <c r="WU39" s="577"/>
      <c r="WV39" s="577"/>
      <c r="WW39" s="577"/>
      <c r="WX39" s="577"/>
      <c r="WY39" s="577"/>
      <c r="WZ39" s="577"/>
      <c r="XA39" s="577"/>
      <c r="XB39" s="577"/>
      <c r="XC39" s="577"/>
      <c r="XD39" s="577"/>
      <c r="XE39" s="577"/>
      <c r="XF39" s="577"/>
      <c r="XG39" s="577"/>
      <c r="XH39" s="577"/>
      <c r="XI39" s="577"/>
      <c r="XJ39" s="577"/>
      <c r="XK39" s="577"/>
      <c r="XL39" s="577"/>
      <c r="XM39" s="577"/>
      <c r="XN39" s="577"/>
      <c r="XO39" s="577"/>
      <c r="XP39" s="577"/>
      <c r="XQ39" s="577"/>
      <c r="XR39" s="577"/>
      <c r="XS39" s="577"/>
      <c r="XT39" s="577"/>
      <c r="XU39" s="577"/>
      <c r="XV39" s="577"/>
      <c r="XW39" s="577"/>
      <c r="XX39" s="577"/>
      <c r="XY39" s="577"/>
      <c r="XZ39" s="577"/>
      <c r="YA39" s="577"/>
      <c r="YB39" s="577"/>
      <c r="YC39" s="577"/>
      <c r="YD39" s="577"/>
      <c r="YE39" s="577"/>
    </row>
    <row r="40" spans="1:655" s="544" customFormat="1" ht="13.8" x14ac:dyDescent="0.25">
      <c r="A40" s="608"/>
      <c r="B40" s="989" t="s">
        <v>592</v>
      </c>
      <c r="C40" s="990"/>
      <c r="D40" s="712"/>
      <c r="E40" s="712"/>
      <c r="F40" s="712"/>
      <c r="G40" s="712"/>
      <c r="H40" s="712"/>
      <c r="I40" s="712"/>
      <c r="J40" s="712"/>
      <c r="K40" s="712"/>
      <c r="L40" s="712"/>
      <c r="M40" s="712"/>
      <c r="N40" s="712"/>
      <c r="O40" s="712"/>
      <c r="P40" s="593">
        <f t="shared" si="15"/>
        <v>0</v>
      </c>
      <c r="Q40" s="712"/>
      <c r="R40" s="712"/>
      <c r="S40" s="712"/>
      <c r="T40" s="712"/>
      <c r="U40" s="712"/>
      <c r="V40" s="712"/>
      <c r="W40" s="712"/>
      <c r="X40" s="712"/>
      <c r="Y40" s="712"/>
      <c r="Z40" s="712"/>
      <c r="AA40" s="712"/>
      <c r="AB40" s="712"/>
      <c r="AC40" s="593">
        <f t="shared" si="16"/>
        <v>0</v>
      </c>
      <c r="AD40" s="712"/>
      <c r="AE40" s="712"/>
      <c r="AF40" s="712"/>
      <c r="AG40" s="712"/>
      <c r="AH40" s="712"/>
      <c r="AI40" s="712"/>
      <c r="AJ40" s="712"/>
      <c r="AK40" s="712"/>
      <c r="AL40" s="712"/>
      <c r="AM40" s="712"/>
      <c r="AN40" s="712"/>
      <c r="AO40" s="712"/>
      <c r="AP40" s="593">
        <f t="shared" si="17"/>
        <v>0</v>
      </c>
      <c r="AR40" s="577"/>
      <c r="AS40" s="577"/>
      <c r="AT40" s="577"/>
      <c r="AU40" s="577"/>
      <c r="AV40" s="577"/>
      <c r="AW40" s="577"/>
      <c r="AX40" s="577"/>
      <c r="AY40" s="577"/>
      <c r="AZ40" s="577"/>
      <c r="BA40" s="577"/>
      <c r="BB40" s="577"/>
      <c r="BC40" s="577"/>
      <c r="BD40" s="577"/>
      <c r="BE40" s="577"/>
      <c r="BF40" s="577"/>
      <c r="BG40" s="577"/>
      <c r="BH40" s="577"/>
      <c r="BI40" s="577"/>
      <c r="BJ40" s="577"/>
      <c r="BK40" s="577"/>
      <c r="BL40" s="577"/>
      <c r="BM40" s="577"/>
      <c r="BN40" s="577"/>
      <c r="BO40" s="577"/>
      <c r="BP40" s="577"/>
      <c r="BQ40" s="577"/>
      <c r="BR40" s="577"/>
      <c r="BS40" s="577"/>
      <c r="BT40" s="577"/>
      <c r="BU40" s="577"/>
      <c r="BV40" s="577"/>
      <c r="BW40" s="577"/>
      <c r="BX40" s="577"/>
      <c r="BY40" s="577"/>
      <c r="BZ40" s="577"/>
      <c r="CA40" s="577"/>
      <c r="CB40" s="577"/>
      <c r="CC40" s="577"/>
      <c r="CD40" s="577"/>
      <c r="CE40" s="577"/>
      <c r="CF40" s="577"/>
      <c r="CG40" s="577"/>
      <c r="CH40" s="577"/>
      <c r="CI40" s="577"/>
      <c r="CJ40" s="577"/>
      <c r="CK40" s="577"/>
      <c r="CL40" s="577"/>
      <c r="CM40" s="577"/>
      <c r="CN40" s="577"/>
      <c r="CO40" s="577"/>
      <c r="CP40" s="577"/>
      <c r="CQ40" s="577"/>
      <c r="CR40" s="577"/>
      <c r="CS40" s="577"/>
      <c r="CT40" s="577"/>
      <c r="CU40" s="577"/>
      <c r="CV40" s="577"/>
      <c r="CW40" s="577"/>
      <c r="CX40" s="577"/>
      <c r="CY40" s="577"/>
      <c r="CZ40" s="577"/>
      <c r="DA40" s="577"/>
      <c r="DB40" s="577"/>
      <c r="DC40" s="577"/>
      <c r="DD40" s="577"/>
      <c r="DE40" s="577"/>
      <c r="DF40" s="577"/>
      <c r="DG40" s="577"/>
      <c r="DH40" s="577"/>
      <c r="DI40" s="577"/>
      <c r="DJ40" s="577"/>
      <c r="DK40" s="577"/>
      <c r="DL40" s="577"/>
      <c r="DM40" s="577"/>
      <c r="DN40" s="577"/>
      <c r="DO40" s="577"/>
      <c r="DP40" s="577"/>
      <c r="DQ40" s="577"/>
      <c r="DR40" s="577"/>
      <c r="DS40" s="577"/>
      <c r="DT40" s="577"/>
      <c r="DU40" s="577"/>
      <c r="DV40" s="577"/>
      <c r="DW40" s="577"/>
      <c r="DX40" s="577"/>
      <c r="DY40" s="577"/>
      <c r="DZ40" s="577"/>
      <c r="EA40" s="577"/>
      <c r="EB40" s="577"/>
      <c r="EC40" s="577"/>
      <c r="ED40" s="577"/>
      <c r="EE40" s="577"/>
      <c r="EF40" s="577"/>
      <c r="EG40" s="577"/>
      <c r="EH40" s="577"/>
      <c r="EI40" s="577"/>
      <c r="EJ40" s="577"/>
      <c r="EK40" s="577"/>
      <c r="EL40" s="577"/>
      <c r="EM40" s="577"/>
      <c r="EN40" s="577"/>
      <c r="EO40" s="577"/>
      <c r="EP40" s="577"/>
      <c r="EQ40" s="577"/>
      <c r="ER40" s="577"/>
      <c r="ES40" s="577"/>
      <c r="ET40" s="577"/>
      <c r="EU40" s="577"/>
      <c r="EV40" s="577"/>
      <c r="EW40" s="577"/>
      <c r="EX40" s="577"/>
      <c r="EY40" s="577"/>
      <c r="EZ40" s="577"/>
      <c r="FA40" s="577"/>
      <c r="FB40" s="577"/>
      <c r="FC40" s="577"/>
      <c r="FD40" s="577"/>
      <c r="FE40" s="577"/>
      <c r="FF40" s="577"/>
      <c r="FG40" s="577"/>
      <c r="FH40" s="577"/>
      <c r="FI40" s="577"/>
      <c r="FJ40" s="577"/>
      <c r="FK40" s="577"/>
      <c r="FL40" s="577"/>
      <c r="FM40" s="577"/>
      <c r="FN40" s="577"/>
      <c r="FO40" s="577"/>
      <c r="FP40" s="577"/>
      <c r="FQ40" s="577"/>
      <c r="FR40" s="577"/>
      <c r="FS40" s="577"/>
      <c r="FT40" s="577"/>
      <c r="FU40" s="577"/>
      <c r="FV40" s="577"/>
      <c r="FW40" s="577"/>
      <c r="FX40" s="577"/>
      <c r="FY40" s="577"/>
      <c r="FZ40" s="577"/>
      <c r="GA40" s="577"/>
      <c r="GB40" s="577"/>
      <c r="GC40" s="577"/>
      <c r="GD40" s="577"/>
      <c r="GE40" s="577"/>
      <c r="GF40" s="577"/>
      <c r="GG40" s="577"/>
      <c r="GH40" s="577"/>
      <c r="GI40" s="577"/>
      <c r="GJ40" s="577"/>
      <c r="GK40" s="577"/>
      <c r="GL40" s="577"/>
      <c r="GM40" s="577"/>
      <c r="GN40" s="577"/>
      <c r="GO40" s="577"/>
      <c r="GP40" s="577"/>
      <c r="GQ40" s="577"/>
      <c r="GR40" s="577"/>
      <c r="GS40" s="577"/>
      <c r="GT40" s="577"/>
      <c r="GU40" s="577"/>
      <c r="GV40" s="577"/>
      <c r="GW40" s="577"/>
      <c r="GX40" s="577"/>
      <c r="GY40" s="577"/>
      <c r="GZ40" s="577"/>
      <c r="HA40" s="577"/>
      <c r="HB40" s="577"/>
      <c r="HC40" s="577"/>
      <c r="HD40" s="577"/>
      <c r="HE40" s="577"/>
      <c r="HF40" s="577"/>
      <c r="HG40" s="577"/>
      <c r="HH40" s="577"/>
      <c r="HI40" s="577"/>
      <c r="HJ40" s="577"/>
      <c r="HK40" s="577"/>
      <c r="HL40" s="577"/>
      <c r="HM40" s="577"/>
      <c r="HN40" s="577"/>
      <c r="HO40" s="577"/>
      <c r="HP40" s="577"/>
      <c r="HQ40" s="577"/>
      <c r="HR40" s="577"/>
      <c r="HS40" s="577"/>
      <c r="HT40" s="577"/>
      <c r="HU40" s="577"/>
      <c r="HV40" s="577"/>
      <c r="HW40" s="577"/>
      <c r="HX40" s="577"/>
      <c r="HY40" s="577"/>
      <c r="HZ40" s="577"/>
      <c r="IA40" s="577"/>
      <c r="IB40" s="577"/>
      <c r="IC40" s="577"/>
      <c r="ID40" s="577"/>
      <c r="IE40" s="577"/>
      <c r="IF40" s="577"/>
      <c r="IG40" s="577"/>
      <c r="IH40" s="577"/>
      <c r="II40" s="577"/>
      <c r="IJ40" s="577"/>
      <c r="IK40" s="577"/>
      <c r="IL40" s="577"/>
      <c r="IM40" s="577"/>
      <c r="IN40" s="577"/>
      <c r="IO40" s="577"/>
      <c r="IP40" s="577"/>
      <c r="IQ40" s="577"/>
      <c r="IR40" s="577"/>
      <c r="IS40" s="577"/>
      <c r="IT40" s="577"/>
      <c r="IU40" s="577"/>
      <c r="IV40" s="577"/>
      <c r="IW40" s="577"/>
      <c r="IX40" s="577"/>
      <c r="IY40" s="577"/>
      <c r="IZ40" s="577"/>
      <c r="JA40" s="577"/>
      <c r="JB40" s="577"/>
      <c r="JC40" s="577"/>
      <c r="JD40" s="577"/>
      <c r="JE40" s="577"/>
      <c r="JF40" s="577"/>
      <c r="JG40" s="577"/>
      <c r="JH40" s="577"/>
      <c r="JI40" s="577"/>
      <c r="JJ40" s="577"/>
      <c r="JK40" s="577"/>
      <c r="JL40" s="577"/>
      <c r="JM40" s="577"/>
      <c r="JN40" s="577"/>
      <c r="JO40" s="577"/>
      <c r="JP40" s="577"/>
      <c r="JQ40" s="577"/>
      <c r="JR40" s="577"/>
      <c r="JS40" s="577"/>
      <c r="JT40" s="577"/>
      <c r="JU40" s="577"/>
      <c r="JV40" s="577"/>
      <c r="JW40" s="577"/>
      <c r="JX40" s="577"/>
      <c r="JY40" s="577"/>
      <c r="JZ40" s="577"/>
      <c r="KA40" s="577"/>
      <c r="KB40" s="577"/>
      <c r="KC40" s="577"/>
      <c r="KD40" s="577"/>
      <c r="KE40" s="577"/>
      <c r="KF40" s="577"/>
      <c r="KG40" s="577"/>
      <c r="KH40" s="577"/>
      <c r="KI40" s="577"/>
      <c r="KJ40" s="577"/>
      <c r="KK40" s="577"/>
      <c r="KL40" s="577"/>
      <c r="KM40" s="577"/>
      <c r="KN40" s="577"/>
      <c r="KO40" s="577"/>
      <c r="KP40" s="577"/>
      <c r="KQ40" s="577"/>
      <c r="KR40" s="577"/>
      <c r="KS40" s="577"/>
      <c r="KT40" s="577"/>
      <c r="KU40" s="577"/>
      <c r="KV40" s="577"/>
      <c r="KW40" s="577"/>
      <c r="KX40" s="577"/>
      <c r="KY40" s="577"/>
      <c r="KZ40" s="577"/>
      <c r="LA40" s="577"/>
      <c r="LB40" s="577"/>
      <c r="LC40" s="577"/>
      <c r="LD40" s="577"/>
      <c r="LE40" s="577"/>
      <c r="LF40" s="577"/>
      <c r="LG40" s="577"/>
      <c r="LH40" s="577"/>
      <c r="LI40" s="577"/>
      <c r="LJ40" s="577"/>
      <c r="LK40" s="577"/>
      <c r="LL40" s="577"/>
      <c r="LM40" s="577"/>
      <c r="LN40" s="577"/>
      <c r="LO40" s="577"/>
      <c r="LP40" s="577"/>
      <c r="LQ40" s="577"/>
      <c r="LR40" s="577"/>
      <c r="LS40" s="577"/>
      <c r="LT40" s="577"/>
      <c r="LU40" s="577"/>
      <c r="LV40" s="577"/>
      <c r="LW40" s="577"/>
      <c r="LX40" s="577"/>
      <c r="LY40" s="577"/>
      <c r="LZ40" s="577"/>
      <c r="MA40" s="577"/>
      <c r="MB40" s="577"/>
      <c r="MC40" s="577"/>
      <c r="MD40" s="577"/>
      <c r="ME40" s="577"/>
      <c r="MF40" s="577"/>
      <c r="MG40" s="577"/>
      <c r="MH40" s="577"/>
      <c r="MI40" s="577"/>
      <c r="MJ40" s="577"/>
      <c r="MK40" s="577"/>
      <c r="ML40" s="577"/>
      <c r="MM40" s="577"/>
      <c r="MN40" s="577"/>
      <c r="MO40" s="577"/>
      <c r="MP40" s="577"/>
      <c r="MQ40" s="577"/>
      <c r="MR40" s="577"/>
      <c r="MS40" s="577"/>
      <c r="MT40" s="577"/>
      <c r="MU40" s="577"/>
      <c r="MV40" s="577"/>
      <c r="MW40" s="577"/>
      <c r="MX40" s="577"/>
      <c r="MY40" s="577"/>
      <c r="MZ40" s="577"/>
      <c r="NA40" s="577"/>
      <c r="NB40" s="577"/>
      <c r="NC40" s="577"/>
      <c r="ND40" s="577"/>
      <c r="NE40" s="577"/>
      <c r="NF40" s="577"/>
      <c r="NG40" s="577"/>
      <c r="NH40" s="577"/>
      <c r="NI40" s="577"/>
      <c r="NJ40" s="577"/>
      <c r="NK40" s="577"/>
      <c r="NL40" s="577"/>
      <c r="NM40" s="577"/>
      <c r="NN40" s="577"/>
      <c r="NO40" s="577"/>
      <c r="NP40" s="577"/>
      <c r="NQ40" s="577"/>
      <c r="NR40" s="577"/>
      <c r="NS40" s="577"/>
      <c r="NT40" s="577"/>
      <c r="NU40" s="577"/>
      <c r="NV40" s="577"/>
      <c r="NW40" s="577"/>
      <c r="NX40" s="577"/>
      <c r="NY40" s="577"/>
      <c r="NZ40" s="577"/>
      <c r="OA40" s="577"/>
      <c r="OB40" s="577"/>
      <c r="OC40" s="577"/>
      <c r="OD40" s="577"/>
      <c r="OE40" s="577"/>
      <c r="OF40" s="577"/>
      <c r="OG40" s="577"/>
      <c r="OH40" s="577"/>
      <c r="OI40" s="577"/>
      <c r="OJ40" s="577"/>
      <c r="OK40" s="577"/>
      <c r="OL40" s="577"/>
      <c r="OM40" s="577"/>
      <c r="ON40" s="577"/>
      <c r="OO40" s="577"/>
      <c r="OP40" s="577"/>
      <c r="OQ40" s="577"/>
      <c r="OR40" s="577"/>
      <c r="OS40" s="577"/>
      <c r="OT40" s="577"/>
      <c r="OU40" s="577"/>
      <c r="OV40" s="577"/>
      <c r="OW40" s="577"/>
      <c r="OX40" s="577"/>
      <c r="OY40" s="577"/>
      <c r="OZ40" s="577"/>
      <c r="PA40" s="577"/>
      <c r="PB40" s="577"/>
      <c r="PC40" s="577"/>
      <c r="PD40" s="577"/>
      <c r="PE40" s="577"/>
      <c r="PF40" s="577"/>
      <c r="PG40" s="577"/>
      <c r="PH40" s="577"/>
      <c r="PI40" s="577"/>
      <c r="PJ40" s="577"/>
      <c r="PK40" s="577"/>
      <c r="PL40" s="577"/>
      <c r="PM40" s="577"/>
      <c r="PN40" s="577"/>
      <c r="PO40" s="577"/>
      <c r="PP40" s="577"/>
      <c r="PQ40" s="577"/>
      <c r="PR40" s="577"/>
      <c r="PS40" s="577"/>
      <c r="PT40" s="577"/>
      <c r="PU40" s="577"/>
      <c r="PV40" s="577"/>
      <c r="PW40" s="577"/>
      <c r="PX40" s="577"/>
      <c r="PY40" s="577"/>
      <c r="PZ40" s="577"/>
      <c r="QA40" s="577"/>
      <c r="QB40" s="577"/>
      <c r="QC40" s="577"/>
      <c r="QD40" s="577"/>
      <c r="QE40" s="577"/>
      <c r="QF40" s="577"/>
      <c r="QG40" s="577"/>
      <c r="QH40" s="577"/>
      <c r="QI40" s="577"/>
      <c r="QJ40" s="577"/>
      <c r="QK40" s="577"/>
      <c r="QL40" s="577"/>
      <c r="QM40" s="577"/>
      <c r="QN40" s="577"/>
      <c r="QO40" s="577"/>
      <c r="QP40" s="577"/>
      <c r="QQ40" s="577"/>
      <c r="QR40" s="577"/>
      <c r="QS40" s="577"/>
      <c r="QT40" s="577"/>
      <c r="QU40" s="577"/>
      <c r="QV40" s="577"/>
      <c r="QW40" s="577"/>
      <c r="QX40" s="577"/>
      <c r="QY40" s="577"/>
      <c r="QZ40" s="577"/>
      <c r="RA40" s="577"/>
      <c r="RB40" s="577"/>
      <c r="RC40" s="577"/>
      <c r="RD40" s="577"/>
      <c r="RE40" s="577"/>
      <c r="RF40" s="577"/>
      <c r="RG40" s="577"/>
      <c r="RH40" s="577"/>
      <c r="RI40" s="577"/>
      <c r="RJ40" s="577"/>
      <c r="RK40" s="577"/>
      <c r="RL40" s="577"/>
      <c r="RM40" s="577"/>
      <c r="RN40" s="577"/>
      <c r="RO40" s="577"/>
      <c r="RP40" s="577"/>
      <c r="RQ40" s="577"/>
      <c r="RR40" s="577"/>
      <c r="RS40" s="577"/>
      <c r="RT40" s="577"/>
      <c r="RU40" s="577"/>
      <c r="RV40" s="577"/>
      <c r="RW40" s="577"/>
      <c r="RX40" s="577"/>
      <c r="RY40" s="577"/>
      <c r="RZ40" s="577"/>
      <c r="SA40" s="577"/>
      <c r="SB40" s="577"/>
      <c r="SC40" s="577"/>
      <c r="SD40" s="577"/>
      <c r="SE40" s="577"/>
      <c r="SF40" s="577"/>
      <c r="SG40" s="577"/>
      <c r="SH40" s="577"/>
      <c r="SI40" s="577"/>
      <c r="SJ40" s="577"/>
      <c r="SK40" s="577"/>
      <c r="SL40" s="577"/>
      <c r="SM40" s="577"/>
      <c r="SN40" s="577"/>
      <c r="SO40" s="577"/>
      <c r="SP40" s="577"/>
      <c r="SQ40" s="577"/>
      <c r="SR40" s="577"/>
      <c r="SS40" s="577"/>
      <c r="ST40" s="577"/>
      <c r="SU40" s="577"/>
      <c r="SV40" s="577"/>
      <c r="SW40" s="577"/>
      <c r="SX40" s="577"/>
      <c r="SY40" s="577"/>
      <c r="SZ40" s="577"/>
      <c r="TA40" s="577"/>
      <c r="TB40" s="577"/>
      <c r="TC40" s="577"/>
      <c r="TD40" s="577"/>
      <c r="TE40" s="577"/>
      <c r="TF40" s="577"/>
      <c r="TG40" s="577"/>
      <c r="TH40" s="577"/>
      <c r="TI40" s="577"/>
      <c r="TJ40" s="577"/>
      <c r="TK40" s="577"/>
      <c r="TL40" s="577"/>
      <c r="TM40" s="577"/>
      <c r="TN40" s="577"/>
      <c r="TO40" s="577"/>
      <c r="TP40" s="577"/>
      <c r="TQ40" s="577"/>
      <c r="TR40" s="577"/>
      <c r="TS40" s="577"/>
      <c r="TT40" s="577"/>
      <c r="TU40" s="577"/>
      <c r="TV40" s="577"/>
      <c r="TW40" s="577"/>
      <c r="TX40" s="577"/>
      <c r="TY40" s="577"/>
      <c r="TZ40" s="577"/>
      <c r="UA40" s="577"/>
      <c r="UB40" s="577"/>
      <c r="UC40" s="577"/>
      <c r="UD40" s="577"/>
      <c r="UE40" s="577"/>
      <c r="UF40" s="577"/>
      <c r="UG40" s="577"/>
      <c r="UH40" s="577"/>
      <c r="UI40" s="577"/>
      <c r="UJ40" s="577"/>
      <c r="UK40" s="577"/>
      <c r="UL40" s="577"/>
      <c r="UM40" s="577"/>
      <c r="UN40" s="577"/>
      <c r="UO40" s="577"/>
      <c r="UP40" s="577"/>
      <c r="UQ40" s="577"/>
      <c r="UR40" s="577"/>
      <c r="US40" s="577"/>
      <c r="UT40" s="577"/>
      <c r="UU40" s="577"/>
      <c r="UV40" s="577"/>
      <c r="UW40" s="577"/>
      <c r="UX40" s="577"/>
      <c r="UY40" s="577"/>
      <c r="UZ40" s="577"/>
      <c r="VA40" s="577"/>
      <c r="VB40" s="577"/>
      <c r="VC40" s="577"/>
      <c r="VD40" s="577"/>
      <c r="VE40" s="577"/>
      <c r="VF40" s="577"/>
      <c r="VG40" s="577"/>
      <c r="VH40" s="577"/>
      <c r="VI40" s="577"/>
      <c r="VJ40" s="577"/>
      <c r="VK40" s="577"/>
      <c r="VL40" s="577"/>
      <c r="VM40" s="577"/>
      <c r="VN40" s="577"/>
      <c r="VO40" s="577"/>
      <c r="VP40" s="577"/>
      <c r="VQ40" s="577"/>
      <c r="VR40" s="577"/>
      <c r="VS40" s="577"/>
      <c r="VT40" s="577"/>
      <c r="VU40" s="577"/>
      <c r="VV40" s="577"/>
      <c r="VW40" s="577"/>
      <c r="VX40" s="577"/>
      <c r="VY40" s="577"/>
      <c r="VZ40" s="577"/>
      <c r="WA40" s="577"/>
      <c r="WB40" s="577"/>
      <c r="WC40" s="577"/>
      <c r="WD40" s="577"/>
      <c r="WE40" s="577"/>
      <c r="WF40" s="577"/>
      <c r="WG40" s="577"/>
      <c r="WH40" s="577"/>
      <c r="WI40" s="577"/>
      <c r="WJ40" s="577"/>
      <c r="WK40" s="577"/>
      <c r="WL40" s="577"/>
      <c r="WM40" s="577"/>
      <c r="WN40" s="577"/>
      <c r="WO40" s="577"/>
      <c r="WP40" s="577"/>
      <c r="WQ40" s="577"/>
      <c r="WR40" s="577"/>
      <c r="WS40" s="577"/>
      <c r="WT40" s="577"/>
      <c r="WU40" s="577"/>
      <c r="WV40" s="577"/>
      <c r="WW40" s="577"/>
      <c r="WX40" s="577"/>
      <c r="WY40" s="577"/>
      <c r="WZ40" s="577"/>
      <c r="XA40" s="577"/>
      <c r="XB40" s="577"/>
      <c r="XC40" s="577"/>
      <c r="XD40" s="577"/>
      <c r="XE40" s="577"/>
      <c r="XF40" s="577"/>
      <c r="XG40" s="577"/>
      <c r="XH40" s="577"/>
      <c r="XI40" s="577"/>
      <c r="XJ40" s="577"/>
      <c r="XK40" s="577"/>
      <c r="XL40" s="577"/>
      <c r="XM40" s="577"/>
      <c r="XN40" s="577"/>
      <c r="XO40" s="577"/>
      <c r="XP40" s="577"/>
      <c r="XQ40" s="577"/>
      <c r="XR40" s="577"/>
      <c r="XS40" s="577"/>
      <c r="XT40" s="577"/>
      <c r="XU40" s="577"/>
      <c r="XV40" s="577"/>
      <c r="XW40" s="577"/>
      <c r="XX40" s="577"/>
      <c r="XY40" s="577"/>
      <c r="XZ40" s="577"/>
      <c r="YA40" s="577"/>
      <c r="YB40" s="577"/>
      <c r="YC40" s="577"/>
      <c r="YD40" s="577"/>
      <c r="YE40" s="577"/>
    </row>
    <row r="41" spans="1:655" s="544" customFormat="1" ht="13.8" x14ac:dyDescent="0.25">
      <c r="A41" s="608"/>
      <c r="B41" s="989" t="s">
        <v>593</v>
      </c>
      <c r="C41" s="990"/>
      <c r="D41" s="712"/>
      <c r="E41" s="712"/>
      <c r="F41" s="712"/>
      <c r="G41" s="712"/>
      <c r="H41" s="712"/>
      <c r="I41" s="712"/>
      <c r="J41" s="712"/>
      <c r="K41" s="712"/>
      <c r="L41" s="712"/>
      <c r="M41" s="712"/>
      <c r="N41" s="712"/>
      <c r="O41" s="712"/>
      <c r="P41" s="593">
        <f t="shared" si="15"/>
        <v>0</v>
      </c>
      <c r="Q41" s="712"/>
      <c r="R41" s="712"/>
      <c r="S41" s="712"/>
      <c r="T41" s="712"/>
      <c r="U41" s="712"/>
      <c r="V41" s="712"/>
      <c r="W41" s="712"/>
      <c r="X41" s="712"/>
      <c r="Y41" s="712"/>
      <c r="Z41" s="712"/>
      <c r="AA41" s="712"/>
      <c r="AB41" s="712"/>
      <c r="AC41" s="593">
        <f t="shared" si="16"/>
        <v>0</v>
      </c>
      <c r="AD41" s="712"/>
      <c r="AE41" s="712"/>
      <c r="AF41" s="712"/>
      <c r="AG41" s="712"/>
      <c r="AH41" s="712"/>
      <c r="AI41" s="712"/>
      <c r="AJ41" s="712"/>
      <c r="AK41" s="712"/>
      <c r="AL41" s="712"/>
      <c r="AM41" s="712"/>
      <c r="AN41" s="712"/>
      <c r="AO41" s="712"/>
      <c r="AP41" s="593">
        <f t="shared" si="17"/>
        <v>0</v>
      </c>
      <c r="AR41" s="577"/>
      <c r="AS41" s="577"/>
      <c r="AT41" s="577"/>
      <c r="AU41" s="577"/>
      <c r="AV41" s="577"/>
      <c r="AW41" s="577"/>
      <c r="AX41" s="577"/>
      <c r="AY41" s="577"/>
      <c r="AZ41" s="577"/>
      <c r="BA41" s="577"/>
      <c r="BB41" s="577"/>
      <c r="BC41" s="577"/>
      <c r="BD41" s="577"/>
      <c r="BE41" s="577"/>
      <c r="BF41" s="577"/>
      <c r="BG41" s="577"/>
      <c r="BH41" s="577"/>
      <c r="BI41" s="577"/>
      <c r="BJ41" s="577"/>
      <c r="BK41" s="577"/>
      <c r="BL41" s="577"/>
      <c r="BM41" s="577"/>
      <c r="BN41" s="577"/>
      <c r="BO41" s="577"/>
      <c r="BP41" s="577"/>
      <c r="BQ41" s="577"/>
      <c r="BR41" s="577"/>
      <c r="BS41" s="577"/>
      <c r="BT41" s="577"/>
      <c r="BU41" s="577"/>
      <c r="BV41" s="577"/>
      <c r="BW41" s="577"/>
      <c r="BX41" s="577"/>
      <c r="BY41" s="577"/>
      <c r="BZ41" s="577"/>
      <c r="CA41" s="577"/>
      <c r="CB41" s="577"/>
      <c r="CC41" s="577"/>
      <c r="CD41" s="577"/>
      <c r="CE41" s="577"/>
      <c r="CF41" s="577"/>
      <c r="CG41" s="577"/>
      <c r="CH41" s="577"/>
      <c r="CI41" s="577"/>
      <c r="CJ41" s="577"/>
      <c r="CK41" s="577"/>
      <c r="CL41" s="577"/>
      <c r="CM41" s="577"/>
      <c r="CN41" s="577"/>
      <c r="CO41" s="577"/>
      <c r="CP41" s="577"/>
      <c r="CQ41" s="577"/>
      <c r="CR41" s="577"/>
      <c r="CS41" s="577"/>
      <c r="CT41" s="577"/>
      <c r="CU41" s="577"/>
      <c r="CV41" s="577"/>
      <c r="CW41" s="577"/>
      <c r="CX41" s="577"/>
      <c r="CY41" s="577"/>
      <c r="CZ41" s="577"/>
      <c r="DA41" s="577"/>
      <c r="DB41" s="577"/>
      <c r="DC41" s="577"/>
      <c r="DD41" s="577"/>
      <c r="DE41" s="577"/>
      <c r="DF41" s="577"/>
      <c r="DG41" s="577"/>
      <c r="DH41" s="577"/>
      <c r="DI41" s="577"/>
      <c r="DJ41" s="577"/>
      <c r="DK41" s="577"/>
      <c r="DL41" s="577"/>
      <c r="DM41" s="577"/>
      <c r="DN41" s="577"/>
      <c r="DO41" s="577"/>
      <c r="DP41" s="577"/>
      <c r="DQ41" s="577"/>
      <c r="DR41" s="577"/>
      <c r="DS41" s="577"/>
      <c r="DT41" s="577"/>
      <c r="DU41" s="577"/>
      <c r="DV41" s="577"/>
      <c r="DW41" s="577"/>
      <c r="DX41" s="577"/>
      <c r="DY41" s="577"/>
      <c r="DZ41" s="577"/>
      <c r="EA41" s="577"/>
      <c r="EB41" s="577"/>
      <c r="EC41" s="577"/>
      <c r="ED41" s="577"/>
      <c r="EE41" s="577"/>
      <c r="EF41" s="577"/>
      <c r="EG41" s="577"/>
      <c r="EH41" s="577"/>
      <c r="EI41" s="577"/>
      <c r="EJ41" s="577"/>
      <c r="EK41" s="577"/>
      <c r="EL41" s="577"/>
      <c r="EM41" s="577"/>
      <c r="EN41" s="577"/>
      <c r="EO41" s="577"/>
      <c r="EP41" s="577"/>
      <c r="EQ41" s="577"/>
      <c r="ER41" s="577"/>
      <c r="ES41" s="577"/>
      <c r="ET41" s="577"/>
      <c r="EU41" s="577"/>
      <c r="EV41" s="577"/>
      <c r="EW41" s="577"/>
      <c r="EX41" s="577"/>
      <c r="EY41" s="577"/>
      <c r="EZ41" s="577"/>
      <c r="FA41" s="577"/>
      <c r="FB41" s="577"/>
      <c r="FC41" s="577"/>
      <c r="FD41" s="577"/>
      <c r="FE41" s="577"/>
      <c r="FF41" s="577"/>
      <c r="FG41" s="577"/>
      <c r="FH41" s="577"/>
      <c r="FI41" s="577"/>
      <c r="FJ41" s="577"/>
      <c r="FK41" s="577"/>
      <c r="FL41" s="577"/>
      <c r="FM41" s="577"/>
      <c r="FN41" s="577"/>
      <c r="FO41" s="577"/>
      <c r="FP41" s="577"/>
      <c r="FQ41" s="577"/>
      <c r="FR41" s="577"/>
      <c r="FS41" s="577"/>
      <c r="FT41" s="577"/>
      <c r="FU41" s="577"/>
      <c r="FV41" s="577"/>
      <c r="FW41" s="577"/>
      <c r="FX41" s="577"/>
      <c r="FY41" s="577"/>
      <c r="FZ41" s="577"/>
      <c r="GA41" s="577"/>
      <c r="GB41" s="577"/>
      <c r="GC41" s="577"/>
      <c r="GD41" s="577"/>
      <c r="GE41" s="577"/>
      <c r="GF41" s="577"/>
      <c r="GG41" s="577"/>
      <c r="GH41" s="577"/>
      <c r="GI41" s="577"/>
      <c r="GJ41" s="577"/>
      <c r="GK41" s="577"/>
      <c r="GL41" s="577"/>
      <c r="GM41" s="577"/>
      <c r="GN41" s="577"/>
      <c r="GO41" s="577"/>
      <c r="GP41" s="577"/>
      <c r="GQ41" s="577"/>
      <c r="GR41" s="577"/>
      <c r="GS41" s="577"/>
      <c r="GT41" s="577"/>
      <c r="GU41" s="577"/>
      <c r="GV41" s="577"/>
      <c r="GW41" s="577"/>
      <c r="GX41" s="577"/>
      <c r="GY41" s="577"/>
      <c r="GZ41" s="577"/>
      <c r="HA41" s="577"/>
      <c r="HB41" s="577"/>
      <c r="HC41" s="577"/>
      <c r="HD41" s="577"/>
      <c r="HE41" s="577"/>
      <c r="HF41" s="577"/>
      <c r="HG41" s="577"/>
      <c r="HH41" s="577"/>
      <c r="HI41" s="577"/>
      <c r="HJ41" s="577"/>
      <c r="HK41" s="577"/>
      <c r="HL41" s="577"/>
      <c r="HM41" s="577"/>
      <c r="HN41" s="577"/>
      <c r="HO41" s="577"/>
      <c r="HP41" s="577"/>
      <c r="HQ41" s="577"/>
      <c r="HR41" s="577"/>
      <c r="HS41" s="577"/>
      <c r="HT41" s="577"/>
      <c r="HU41" s="577"/>
      <c r="HV41" s="577"/>
      <c r="HW41" s="577"/>
      <c r="HX41" s="577"/>
      <c r="HY41" s="577"/>
      <c r="HZ41" s="577"/>
      <c r="IA41" s="577"/>
      <c r="IB41" s="577"/>
      <c r="IC41" s="577"/>
      <c r="ID41" s="577"/>
      <c r="IE41" s="577"/>
      <c r="IF41" s="577"/>
      <c r="IG41" s="577"/>
      <c r="IH41" s="577"/>
      <c r="II41" s="577"/>
      <c r="IJ41" s="577"/>
      <c r="IK41" s="577"/>
      <c r="IL41" s="577"/>
      <c r="IM41" s="577"/>
      <c r="IN41" s="577"/>
      <c r="IO41" s="577"/>
      <c r="IP41" s="577"/>
      <c r="IQ41" s="577"/>
      <c r="IR41" s="577"/>
      <c r="IS41" s="577"/>
      <c r="IT41" s="577"/>
      <c r="IU41" s="577"/>
      <c r="IV41" s="577"/>
      <c r="IW41" s="577"/>
      <c r="IX41" s="577"/>
      <c r="IY41" s="577"/>
      <c r="IZ41" s="577"/>
      <c r="JA41" s="577"/>
      <c r="JB41" s="577"/>
      <c r="JC41" s="577"/>
      <c r="JD41" s="577"/>
      <c r="JE41" s="577"/>
      <c r="JF41" s="577"/>
      <c r="JG41" s="577"/>
      <c r="JH41" s="577"/>
      <c r="JI41" s="577"/>
      <c r="JJ41" s="577"/>
      <c r="JK41" s="577"/>
      <c r="JL41" s="577"/>
      <c r="JM41" s="577"/>
      <c r="JN41" s="577"/>
      <c r="JO41" s="577"/>
      <c r="JP41" s="577"/>
      <c r="JQ41" s="577"/>
      <c r="JR41" s="577"/>
      <c r="JS41" s="577"/>
      <c r="JT41" s="577"/>
      <c r="JU41" s="577"/>
      <c r="JV41" s="577"/>
      <c r="JW41" s="577"/>
      <c r="JX41" s="577"/>
      <c r="JY41" s="577"/>
      <c r="JZ41" s="577"/>
      <c r="KA41" s="577"/>
      <c r="KB41" s="577"/>
      <c r="KC41" s="577"/>
      <c r="KD41" s="577"/>
      <c r="KE41" s="577"/>
      <c r="KF41" s="577"/>
      <c r="KG41" s="577"/>
      <c r="KH41" s="577"/>
      <c r="KI41" s="577"/>
      <c r="KJ41" s="577"/>
      <c r="KK41" s="577"/>
      <c r="KL41" s="577"/>
      <c r="KM41" s="577"/>
      <c r="KN41" s="577"/>
      <c r="KO41" s="577"/>
      <c r="KP41" s="577"/>
      <c r="KQ41" s="577"/>
      <c r="KR41" s="577"/>
      <c r="KS41" s="577"/>
      <c r="KT41" s="577"/>
      <c r="KU41" s="577"/>
      <c r="KV41" s="577"/>
      <c r="KW41" s="577"/>
      <c r="KX41" s="577"/>
      <c r="KY41" s="577"/>
      <c r="KZ41" s="577"/>
      <c r="LA41" s="577"/>
      <c r="LB41" s="577"/>
      <c r="LC41" s="577"/>
      <c r="LD41" s="577"/>
      <c r="LE41" s="577"/>
      <c r="LF41" s="577"/>
      <c r="LG41" s="577"/>
      <c r="LH41" s="577"/>
      <c r="LI41" s="577"/>
      <c r="LJ41" s="577"/>
      <c r="LK41" s="577"/>
      <c r="LL41" s="577"/>
      <c r="LM41" s="577"/>
      <c r="LN41" s="577"/>
      <c r="LO41" s="577"/>
      <c r="LP41" s="577"/>
      <c r="LQ41" s="577"/>
      <c r="LR41" s="577"/>
      <c r="LS41" s="577"/>
      <c r="LT41" s="577"/>
      <c r="LU41" s="577"/>
      <c r="LV41" s="577"/>
      <c r="LW41" s="577"/>
      <c r="LX41" s="577"/>
      <c r="LY41" s="577"/>
      <c r="LZ41" s="577"/>
      <c r="MA41" s="577"/>
      <c r="MB41" s="577"/>
      <c r="MC41" s="577"/>
      <c r="MD41" s="577"/>
      <c r="ME41" s="577"/>
      <c r="MF41" s="577"/>
      <c r="MG41" s="577"/>
      <c r="MH41" s="577"/>
      <c r="MI41" s="577"/>
      <c r="MJ41" s="577"/>
      <c r="MK41" s="577"/>
      <c r="ML41" s="577"/>
      <c r="MM41" s="577"/>
      <c r="MN41" s="577"/>
      <c r="MO41" s="577"/>
      <c r="MP41" s="577"/>
      <c r="MQ41" s="577"/>
      <c r="MR41" s="577"/>
      <c r="MS41" s="577"/>
      <c r="MT41" s="577"/>
      <c r="MU41" s="577"/>
      <c r="MV41" s="577"/>
      <c r="MW41" s="577"/>
      <c r="MX41" s="577"/>
      <c r="MY41" s="577"/>
      <c r="MZ41" s="577"/>
      <c r="NA41" s="577"/>
      <c r="NB41" s="577"/>
      <c r="NC41" s="577"/>
      <c r="ND41" s="577"/>
      <c r="NE41" s="577"/>
      <c r="NF41" s="577"/>
      <c r="NG41" s="577"/>
      <c r="NH41" s="577"/>
      <c r="NI41" s="577"/>
      <c r="NJ41" s="577"/>
      <c r="NK41" s="577"/>
      <c r="NL41" s="577"/>
      <c r="NM41" s="577"/>
      <c r="NN41" s="577"/>
      <c r="NO41" s="577"/>
      <c r="NP41" s="577"/>
      <c r="NQ41" s="577"/>
      <c r="NR41" s="577"/>
      <c r="NS41" s="577"/>
      <c r="NT41" s="577"/>
      <c r="NU41" s="577"/>
      <c r="NV41" s="577"/>
      <c r="NW41" s="577"/>
      <c r="NX41" s="577"/>
      <c r="NY41" s="577"/>
      <c r="NZ41" s="577"/>
      <c r="OA41" s="577"/>
      <c r="OB41" s="577"/>
      <c r="OC41" s="577"/>
      <c r="OD41" s="577"/>
      <c r="OE41" s="577"/>
      <c r="OF41" s="577"/>
      <c r="OG41" s="577"/>
      <c r="OH41" s="577"/>
      <c r="OI41" s="577"/>
      <c r="OJ41" s="577"/>
      <c r="OK41" s="577"/>
      <c r="OL41" s="577"/>
      <c r="OM41" s="577"/>
      <c r="ON41" s="577"/>
      <c r="OO41" s="577"/>
      <c r="OP41" s="577"/>
      <c r="OQ41" s="577"/>
      <c r="OR41" s="577"/>
      <c r="OS41" s="577"/>
      <c r="OT41" s="577"/>
      <c r="OU41" s="577"/>
      <c r="OV41" s="577"/>
      <c r="OW41" s="577"/>
      <c r="OX41" s="577"/>
      <c r="OY41" s="577"/>
      <c r="OZ41" s="577"/>
      <c r="PA41" s="577"/>
      <c r="PB41" s="577"/>
      <c r="PC41" s="577"/>
      <c r="PD41" s="577"/>
      <c r="PE41" s="577"/>
      <c r="PF41" s="577"/>
      <c r="PG41" s="577"/>
      <c r="PH41" s="577"/>
      <c r="PI41" s="577"/>
      <c r="PJ41" s="577"/>
      <c r="PK41" s="577"/>
      <c r="PL41" s="577"/>
      <c r="PM41" s="577"/>
      <c r="PN41" s="577"/>
      <c r="PO41" s="577"/>
      <c r="PP41" s="577"/>
      <c r="PQ41" s="577"/>
      <c r="PR41" s="577"/>
      <c r="PS41" s="577"/>
      <c r="PT41" s="577"/>
      <c r="PU41" s="577"/>
      <c r="PV41" s="577"/>
      <c r="PW41" s="577"/>
      <c r="PX41" s="577"/>
      <c r="PY41" s="577"/>
      <c r="PZ41" s="577"/>
      <c r="QA41" s="577"/>
      <c r="QB41" s="577"/>
      <c r="QC41" s="577"/>
      <c r="QD41" s="577"/>
      <c r="QE41" s="577"/>
      <c r="QF41" s="577"/>
      <c r="QG41" s="577"/>
      <c r="QH41" s="577"/>
      <c r="QI41" s="577"/>
      <c r="QJ41" s="577"/>
      <c r="QK41" s="577"/>
      <c r="QL41" s="577"/>
      <c r="QM41" s="577"/>
      <c r="QN41" s="577"/>
      <c r="QO41" s="577"/>
      <c r="QP41" s="577"/>
      <c r="QQ41" s="577"/>
      <c r="QR41" s="577"/>
      <c r="QS41" s="577"/>
      <c r="QT41" s="577"/>
      <c r="QU41" s="577"/>
      <c r="QV41" s="577"/>
      <c r="QW41" s="577"/>
      <c r="QX41" s="577"/>
      <c r="QY41" s="577"/>
      <c r="QZ41" s="577"/>
      <c r="RA41" s="577"/>
      <c r="RB41" s="577"/>
      <c r="RC41" s="577"/>
      <c r="RD41" s="577"/>
      <c r="RE41" s="577"/>
      <c r="RF41" s="577"/>
      <c r="RG41" s="577"/>
      <c r="RH41" s="577"/>
      <c r="RI41" s="577"/>
      <c r="RJ41" s="577"/>
      <c r="RK41" s="577"/>
      <c r="RL41" s="577"/>
      <c r="RM41" s="577"/>
      <c r="RN41" s="577"/>
      <c r="RO41" s="577"/>
      <c r="RP41" s="577"/>
      <c r="RQ41" s="577"/>
      <c r="RR41" s="577"/>
      <c r="RS41" s="577"/>
      <c r="RT41" s="577"/>
      <c r="RU41" s="577"/>
      <c r="RV41" s="577"/>
      <c r="RW41" s="577"/>
      <c r="RX41" s="577"/>
      <c r="RY41" s="577"/>
      <c r="RZ41" s="577"/>
      <c r="SA41" s="577"/>
      <c r="SB41" s="577"/>
      <c r="SC41" s="577"/>
      <c r="SD41" s="577"/>
      <c r="SE41" s="577"/>
      <c r="SF41" s="577"/>
      <c r="SG41" s="577"/>
      <c r="SH41" s="577"/>
      <c r="SI41" s="577"/>
      <c r="SJ41" s="577"/>
      <c r="SK41" s="577"/>
      <c r="SL41" s="577"/>
      <c r="SM41" s="577"/>
      <c r="SN41" s="577"/>
      <c r="SO41" s="577"/>
      <c r="SP41" s="577"/>
      <c r="SQ41" s="577"/>
      <c r="SR41" s="577"/>
      <c r="SS41" s="577"/>
      <c r="ST41" s="577"/>
      <c r="SU41" s="577"/>
      <c r="SV41" s="577"/>
      <c r="SW41" s="577"/>
      <c r="SX41" s="577"/>
      <c r="SY41" s="577"/>
      <c r="SZ41" s="577"/>
      <c r="TA41" s="577"/>
      <c r="TB41" s="577"/>
      <c r="TC41" s="577"/>
      <c r="TD41" s="577"/>
      <c r="TE41" s="577"/>
      <c r="TF41" s="577"/>
      <c r="TG41" s="577"/>
      <c r="TH41" s="577"/>
      <c r="TI41" s="577"/>
      <c r="TJ41" s="577"/>
      <c r="TK41" s="577"/>
      <c r="TL41" s="577"/>
      <c r="TM41" s="577"/>
      <c r="TN41" s="577"/>
      <c r="TO41" s="577"/>
      <c r="TP41" s="577"/>
      <c r="TQ41" s="577"/>
      <c r="TR41" s="577"/>
      <c r="TS41" s="577"/>
      <c r="TT41" s="577"/>
      <c r="TU41" s="577"/>
      <c r="TV41" s="577"/>
      <c r="TW41" s="577"/>
      <c r="TX41" s="577"/>
      <c r="TY41" s="577"/>
      <c r="TZ41" s="577"/>
      <c r="UA41" s="577"/>
      <c r="UB41" s="577"/>
      <c r="UC41" s="577"/>
      <c r="UD41" s="577"/>
      <c r="UE41" s="577"/>
      <c r="UF41" s="577"/>
      <c r="UG41" s="577"/>
      <c r="UH41" s="577"/>
      <c r="UI41" s="577"/>
      <c r="UJ41" s="577"/>
      <c r="UK41" s="577"/>
      <c r="UL41" s="577"/>
      <c r="UM41" s="577"/>
      <c r="UN41" s="577"/>
      <c r="UO41" s="577"/>
      <c r="UP41" s="577"/>
      <c r="UQ41" s="577"/>
      <c r="UR41" s="577"/>
      <c r="US41" s="577"/>
      <c r="UT41" s="577"/>
      <c r="UU41" s="577"/>
      <c r="UV41" s="577"/>
      <c r="UW41" s="577"/>
      <c r="UX41" s="577"/>
      <c r="UY41" s="577"/>
      <c r="UZ41" s="577"/>
      <c r="VA41" s="577"/>
      <c r="VB41" s="577"/>
      <c r="VC41" s="577"/>
      <c r="VD41" s="577"/>
      <c r="VE41" s="577"/>
      <c r="VF41" s="577"/>
      <c r="VG41" s="577"/>
      <c r="VH41" s="577"/>
      <c r="VI41" s="577"/>
      <c r="VJ41" s="577"/>
      <c r="VK41" s="577"/>
      <c r="VL41" s="577"/>
      <c r="VM41" s="577"/>
      <c r="VN41" s="577"/>
      <c r="VO41" s="577"/>
      <c r="VP41" s="577"/>
      <c r="VQ41" s="577"/>
      <c r="VR41" s="577"/>
      <c r="VS41" s="577"/>
      <c r="VT41" s="577"/>
      <c r="VU41" s="577"/>
      <c r="VV41" s="577"/>
      <c r="VW41" s="577"/>
      <c r="VX41" s="577"/>
      <c r="VY41" s="577"/>
      <c r="VZ41" s="577"/>
      <c r="WA41" s="577"/>
      <c r="WB41" s="577"/>
      <c r="WC41" s="577"/>
      <c r="WD41" s="577"/>
      <c r="WE41" s="577"/>
      <c r="WF41" s="577"/>
      <c r="WG41" s="577"/>
      <c r="WH41" s="577"/>
      <c r="WI41" s="577"/>
      <c r="WJ41" s="577"/>
      <c r="WK41" s="577"/>
      <c r="WL41" s="577"/>
      <c r="WM41" s="577"/>
      <c r="WN41" s="577"/>
      <c r="WO41" s="577"/>
      <c r="WP41" s="577"/>
      <c r="WQ41" s="577"/>
      <c r="WR41" s="577"/>
      <c r="WS41" s="577"/>
      <c r="WT41" s="577"/>
      <c r="WU41" s="577"/>
      <c r="WV41" s="577"/>
      <c r="WW41" s="577"/>
      <c r="WX41" s="577"/>
      <c r="WY41" s="577"/>
      <c r="WZ41" s="577"/>
      <c r="XA41" s="577"/>
      <c r="XB41" s="577"/>
      <c r="XC41" s="577"/>
      <c r="XD41" s="577"/>
      <c r="XE41" s="577"/>
      <c r="XF41" s="577"/>
      <c r="XG41" s="577"/>
      <c r="XH41" s="577"/>
      <c r="XI41" s="577"/>
      <c r="XJ41" s="577"/>
      <c r="XK41" s="577"/>
      <c r="XL41" s="577"/>
      <c r="XM41" s="577"/>
      <c r="XN41" s="577"/>
      <c r="XO41" s="577"/>
      <c r="XP41" s="577"/>
      <c r="XQ41" s="577"/>
      <c r="XR41" s="577"/>
      <c r="XS41" s="577"/>
      <c r="XT41" s="577"/>
      <c r="XU41" s="577"/>
      <c r="XV41" s="577"/>
      <c r="XW41" s="577"/>
      <c r="XX41" s="577"/>
      <c r="XY41" s="577"/>
      <c r="XZ41" s="577"/>
      <c r="YA41" s="577"/>
      <c r="YB41" s="577"/>
      <c r="YC41" s="577"/>
      <c r="YD41" s="577"/>
      <c r="YE41" s="577"/>
    </row>
    <row r="42" spans="1:655" s="544" customFormat="1" ht="13.8" x14ac:dyDescent="0.25">
      <c r="A42" s="608"/>
      <c r="B42" s="989" t="s">
        <v>594</v>
      </c>
      <c r="C42" s="990"/>
      <c r="D42" s="712"/>
      <c r="E42" s="712"/>
      <c r="F42" s="712"/>
      <c r="G42" s="712"/>
      <c r="H42" s="712"/>
      <c r="I42" s="712"/>
      <c r="J42" s="712"/>
      <c r="K42" s="712"/>
      <c r="L42" s="712"/>
      <c r="M42" s="712"/>
      <c r="N42" s="712"/>
      <c r="O42" s="712"/>
      <c r="P42" s="593">
        <f t="shared" si="15"/>
        <v>0</v>
      </c>
      <c r="Q42" s="712"/>
      <c r="R42" s="712"/>
      <c r="S42" s="712"/>
      <c r="T42" s="712"/>
      <c r="U42" s="712"/>
      <c r="V42" s="712"/>
      <c r="W42" s="712"/>
      <c r="X42" s="712"/>
      <c r="Y42" s="712"/>
      <c r="Z42" s="712"/>
      <c r="AA42" s="712"/>
      <c r="AB42" s="712"/>
      <c r="AC42" s="593">
        <f t="shared" si="16"/>
        <v>0</v>
      </c>
      <c r="AD42" s="712"/>
      <c r="AE42" s="712"/>
      <c r="AF42" s="712"/>
      <c r="AG42" s="712"/>
      <c r="AH42" s="712"/>
      <c r="AI42" s="712"/>
      <c r="AJ42" s="712"/>
      <c r="AK42" s="712"/>
      <c r="AL42" s="712"/>
      <c r="AM42" s="712"/>
      <c r="AN42" s="712"/>
      <c r="AO42" s="712"/>
      <c r="AP42" s="593">
        <f t="shared" si="17"/>
        <v>0</v>
      </c>
      <c r="AR42" s="577"/>
      <c r="AS42" s="577"/>
      <c r="AT42" s="577"/>
      <c r="AU42" s="577"/>
      <c r="AV42" s="577"/>
      <c r="AW42" s="577"/>
      <c r="AX42" s="577"/>
      <c r="AY42" s="577"/>
      <c r="AZ42" s="577"/>
      <c r="BA42" s="577"/>
      <c r="BB42" s="577"/>
      <c r="BC42" s="577"/>
      <c r="BD42" s="577"/>
      <c r="BE42" s="577"/>
      <c r="BF42" s="577"/>
      <c r="BG42" s="577"/>
      <c r="BH42" s="577"/>
      <c r="BI42" s="577"/>
      <c r="BJ42" s="577"/>
      <c r="BK42" s="577"/>
      <c r="BL42" s="577"/>
      <c r="BM42" s="577"/>
      <c r="BN42" s="577"/>
      <c r="BO42" s="577"/>
      <c r="BP42" s="577"/>
      <c r="BQ42" s="577"/>
      <c r="BR42" s="577"/>
      <c r="BS42" s="577"/>
      <c r="BT42" s="577"/>
      <c r="BU42" s="577"/>
      <c r="BV42" s="577"/>
      <c r="BW42" s="577"/>
      <c r="BX42" s="577"/>
      <c r="BY42" s="577"/>
      <c r="BZ42" s="577"/>
      <c r="CA42" s="577"/>
      <c r="CB42" s="577"/>
      <c r="CC42" s="577"/>
      <c r="CD42" s="577"/>
      <c r="CE42" s="577"/>
      <c r="CF42" s="577"/>
      <c r="CG42" s="577"/>
      <c r="CH42" s="577"/>
      <c r="CI42" s="577"/>
      <c r="CJ42" s="577"/>
      <c r="CK42" s="577"/>
      <c r="CL42" s="577"/>
      <c r="CM42" s="577"/>
      <c r="CN42" s="577"/>
      <c r="CO42" s="577"/>
      <c r="CP42" s="577"/>
      <c r="CQ42" s="577"/>
      <c r="CR42" s="577"/>
      <c r="CS42" s="577"/>
      <c r="CT42" s="577"/>
      <c r="CU42" s="577"/>
      <c r="CV42" s="577"/>
      <c r="CW42" s="577"/>
      <c r="CX42" s="577"/>
      <c r="CY42" s="577"/>
      <c r="CZ42" s="577"/>
      <c r="DA42" s="577"/>
      <c r="DB42" s="577"/>
      <c r="DC42" s="577"/>
      <c r="DD42" s="577"/>
      <c r="DE42" s="577"/>
      <c r="DF42" s="577"/>
      <c r="DG42" s="577"/>
      <c r="DH42" s="577"/>
      <c r="DI42" s="577"/>
      <c r="DJ42" s="577"/>
      <c r="DK42" s="577"/>
      <c r="DL42" s="577"/>
      <c r="DM42" s="577"/>
      <c r="DN42" s="577"/>
      <c r="DO42" s="577"/>
      <c r="DP42" s="577"/>
      <c r="DQ42" s="577"/>
      <c r="DR42" s="577"/>
      <c r="DS42" s="577"/>
      <c r="DT42" s="577"/>
      <c r="DU42" s="577"/>
      <c r="DV42" s="577"/>
      <c r="DW42" s="577"/>
      <c r="DX42" s="577"/>
      <c r="DY42" s="577"/>
      <c r="DZ42" s="577"/>
      <c r="EA42" s="577"/>
      <c r="EB42" s="577"/>
      <c r="EC42" s="577"/>
      <c r="ED42" s="577"/>
      <c r="EE42" s="577"/>
      <c r="EF42" s="577"/>
      <c r="EG42" s="577"/>
      <c r="EH42" s="577"/>
      <c r="EI42" s="577"/>
      <c r="EJ42" s="577"/>
      <c r="EK42" s="577"/>
      <c r="EL42" s="577"/>
      <c r="EM42" s="577"/>
      <c r="EN42" s="577"/>
      <c r="EO42" s="577"/>
      <c r="EP42" s="577"/>
      <c r="EQ42" s="577"/>
      <c r="ER42" s="577"/>
      <c r="ES42" s="577"/>
      <c r="ET42" s="577"/>
      <c r="EU42" s="577"/>
      <c r="EV42" s="577"/>
      <c r="EW42" s="577"/>
      <c r="EX42" s="577"/>
      <c r="EY42" s="577"/>
      <c r="EZ42" s="577"/>
      <c r="FA42" s="577"/>
      <c r="FB42" s="577"/>
      <c r="FC42" s="577"/>
      <c r="FD42" s="577"/>
      <c r="FE42" s="577"/>
      <c r="FF42" s="577"/>
      <c r="FG42" s="577"/>
      <c r="FH42" s="577"/>
      <c r="FI42" s="577"/>
      <c r="FJ42" s="577"/>
      <c r="FK42" s="577"/>
      <c r="FL42" s="577"/>
      <c r="FM42" s="577"/>
      <c r="FN42" s="577"/>
      <c r="FO42" s="577"/>
      <c r="FP42" s="577"/>
      <c r="FQ42" s="577"/>
      <c r="FR42" s="577"/>
      <c r="FS42" s="577"/>
      <c r="FT42" s="577"/>
      <c r="FU42" s="577"/>
      <c r="FV42" s="577"/>
      <c r="FW42" s="577"/>
      <c r="FX42" s="577"/>
      <c r="FY42" s="577"/>
      <c r="FZ42" s="577"/>
      <c r="GA42" s="577"/>
      <c r="GB42" s="577"/>
      <c r="GC42" s="577"/>
      <c r="GD42" s="577"/>
      <c r="GE42" s="577"/>
      <c r="GF42" s="577"/>
      <c r="GG42" s="577"/>
      <c r="GH42" s="577"/>
      <c r="GI42" s="577"/>
      <c r="GJ42" s="577"/>
      <c r="GK42" s="577"/>
      <c r="GL42" s="577"/>
      <c r="GM42" s="577"/>
      <c r="GN42" s="577"/>
      <c r="GO42" s="577"/>
      <c r="GP42" s="577"/>
      <c r="GQ42" s="577"/>
      <c r="GR42" s="577"/>
      <c r="GS42" s="577"/>
      <c r="GT42" s="577"/>
      <c r="GU42" s="577"/>
      <c r="GV42" s="577"/>
      <c r="GW42" s="577"/>
      <c r="GX42" s="577"/>
      <c r="GY42" s="577"/>
      <c r="GZ42" s="577"/>
      <c r="HA42" s="577"/>
      <c r="HB42" s="577"/>
      <c r="HC42" s="577"/>
      <c r="HD42" s="577"/>
      <c r="HE42" s="577"/>
      <c r="HF42" s="577"/>
      <c r="HG42" s="577"/>
      <c r="HH42" s="577"/>
      <c r="HI42" s="577"/>
      <c r="HJ42" s="577"/>
      <c r="HK42" s="577"/>
      <c r="HL42" s="577"/>
      <c r="HM42" s="577"/>
      <c r="HN42" s="577"/>
      <c r="HO42" s="577"/>
      <c r="HP42" s="577"/>
      <c r="HQ42" s="577"/>
      <c r="HR42" s="577"/>
      <c r="HS42" s="577"/>
      <c r="HT42" s="577"/>
      <c r="HU42" s="577"/>
      <c r="HV42" s="577"/>
      <c r="HW42" s="577"/>
      <c r="HX42" s="577"/>
      <c r="HY42" s="577"/>
      <c r="HZ42" s="577"/>
      <c r="IA42" s="577"/>
      <c r="IB42" s="577"/>
      <c r="IC42" s="577"/>
      <c r="ID42" s="577"/>
      <c r="IE42" s="577"/>
      <c r="IF42" s="577"/>
      <c r="IG42" s="577"/>
      <c r="IH42" s="577"/>
      <c r="II42" s="577"/>
      <c r="IJ42" s="577"/>
      <c r="IK42" s="577"/>
      <c r="IL42" s="577"/>
      <c r="IM42" s="577"/>
      <c r="IN42" s="577"/>
      <c r="IO42" s="577"/>
      <c r="IP42" s="577"/>
      <c r="IQ42" s="577"/>
      <c r="IR42" s="577"/>
      <c r="IS42" s="577"/>
      <c r="IT42" s="577"/>
      <c r="IU42" s="577"/>
      <c r="IV42" s="577"/>
      <c r="IW42" s="577"/>
      <c r="IX42" s="577"/>
      <c r="IY42" s="577"/>
      <c r="IZ42" s="577"/>
      <c r="JA42" s="577"/>
      <c r="JB42" s="577"/>
      <c r="JC42" s="577"/>
      <c r="JD42" s="577"/>
      <c r="JE42" s="577"/>
      <c r="JF42" s="577"/>
      <c r="JG42" s="577"/>
      <c r="JH42" s="577"/>
      <c r="JI42" s="577"/>
      <c r="JJ42" s="577"/>
      <c r="JK42" s="577"/>
      <c r="JL42" s="577"/>
      <c r="JM42" s="577"/>
      <c r="JN42" s="577"/>
      <c r="JO42" s="577"/>
      <c r="JP42" s="577"/>
      <c r="JQ42" s="577"/>
      <c r="JR42" s="577"/>
      <c r="JS42" s="577"/>
      <c r="JT42" s="577"/>
      <c r="JU42" s="577"/>
      <c r="JV42" s="577"/>
      <c r="JW42" s="577"/>
      <c r="JX42" s="577"/>
      <c r="JY42" s="577"/>
      <c r="JZ42" s="577"/>
      <c r="KA42" s="577"/>
      <c r="KB42" s="577"/>
      <c r="KC42" s="577"/>
      <c r="KD42" s="577"/>
      <c r="KE42" s="577"/>
      <c r="KF42" s="577"/>
      <c r="KG42" s="577"/>
      <c r="KH42" s="577"/>
      <c r="KI42" s="577"/>
      <c r="KJ42" s="577"/>
      <c r="KK42" s="577"/>
      <c r="KL42" s="577"/>
      <c r="KM42" s="577"/>
      <c r="KN42" s="577"/>
      <c r="KO42" s="577"/>
      <c r="KP42" s="577"/>
      <c r="KQ42" s="577"/>
      <c r="KR42" s="577"/>
      <c r="KS42" s="577"/>
      <c r="KT42" s="577"/>
      <c r="KU42" s="577"/>
      <c r="KV42" s="577"/>
      <c r="KW42" s="577"/>
      <c r="KX42" s="577"/>
      <c r="KY42" s="577"/>
      <c r="KZ42" s="577"/>
      <c r="LA42" s="577"/>
      <c r="LB42" s="577"/>
      <c r="LC42" s="577"/>
      <c r="LD42" s="577"/>
      <c r="LE42" s="577"/>
      <c r="LF42" s="577"/>
      <c r="LG42" s="577"/>
      <c r="LH42" s="577"/>
      <c r="LI42" s="577"/>
      <c r="LJ42" s="577"/>
      <c r="LK42" s="577"/>
      <c r="LL42" s="577"/>
      <c r="LM42" s="577"/>
      <c r="LN42" s="577"/>
      <c r="LO42" s="577"/>
      <c r="LP42" s="577"/>
      <c r="LQ42" s="577"/>
      <c r="LR42" s="577"/>
      <c r="LS42" s="577"/>
      <c r="LT42" s="577"/>
      <c r="LU42" s="577"/>
      <c r="LV42" s="577"/>
      <c r="LW42" s="577"/>
      <c r="LX42" s="577"/>
      <c r="LY42" s="577"/>
      <c r="LZ42" s="577"/>
      <c r="MA42" s="577"/>
      <c r="MB42" s="577"/>
      <c r="MC42" s="577"/>
      <c r="MD42" s="577"/>
      <c r="ME42" s="577"/>
      <c r="MF42" s="577"/>
      <c r="MG42" s="577"/>
      <c r="MH42" s="577"/>
      <c r="MI42" s="577"/>
      <c r="MJ42" s="577"/>
      <c r="MK42" s="577"/>
      <c r="ML42" s="577"/>
      <c r="MM42" s="577"/>
      <c r="MN42" s="577"/>
      <c r="MO42" s="577"/>
      <c r="MP42" s="577"/>
      <c r="MQ42" s="577"/>
      <c r="MR42" s="577"/>
      <c r="MS42" s="577"/>
      <c r="MT42" s="577"/>
      <c r="MU42" s="577"/>
      <c r="MV42" s="577"/>
      <c r="MW42" s="577"/>
      <c r="MX42" s="577"/>
      <c r="MY42" s="577"/>
      <c r="MZ42" s="577"/>
      <c r="NA42" s="577"/>
      <c r="NB42" s="577"/>
      <c r="NC42" s="577"/>
      <c r="ND42" s="577"/>
      <c r="NE42" s="577"/>
      <c r="NF42" s="577"/>
      <c r="NG42" s="577"/>
      <c r="NH42" s="577"/>
      <c r="NI42" s="577"/>
      <c r="NJ42" s="577"/>
      <c r="NK42" s="577"/>
      <c r="NL42" s="577"/>
      <c r="NM42" s="577"/>
      <c r="NN42" s="577"/>
      <c r="NO42" s="577"/>
      <c r="NP42" s="577"/>
      <c r="NQ42" s="577"/>
      <c r="NR42" s="577"/>
      <c r="NS42" s="577"/>
      <c r="NT42" s="577"/>
      <c r="NU42" s="577"/>
      <c r="NV42" s="577"/>
      <c r="NW42" s="577"/>
      <c r="NX42" s="577"/>
      <c r="NY42" s="577"/>
      <c r="NZ42" s="577"/>
      <c r="OA42" s="577"/>
      <c r="OB42" s="577"/>
      <c r="OC42" s="577"/>
      <c r="OD42" s="577"/>
      <c r="OE42" s="577"/>
      <c r="OF42" s="577"/>
      <c r="OG42" s="577"/>
      <c r="OH42" s="577"/>
      <c r="OI42" s="577"/>
      <c r="OJ42" s="577"/>
      <c r="OK42" s="577"/>
      <c r="OL42" s="577"/>
      <c r="OM42" s="577"/>
      <c r="ON42" s="577"/>
      <c r="OO42" s="577"/>
      <c r="OP42" s="577"/>
      <c r="OQ42" s="577"/>
      <c r="OR42" s="577"/>
      <c r="OS42" s="577"/>
      <c r="OT42" s="577"/>
      <c r="OU42" s="577"/>
      <c r="OV42" s="577"/>
      <c r="OW42" s="577"/>
      <c r="OX42" s="577"/>
      <c r="OY42" s="577"/>
      <c r="OZ42" s="577"/>
      <c r="PA42" s="577"/>
      <c r="PB42" s="577"/>
      <c r="PC42" s="577"/>
      <c r="PD42" s="577"/>
      <c r="PE42" s="577"/>
      <c r="PF42" s="577"/>
      <c r="PG42" s="577"/>
      <c r="PH42" s="577"/>
      <c r="PI42" s="577"/>
      <c r="PJ42" s="577"/>
      <c r="PK42" s="577"/>
      <c r="PL42" s="577"/>
      <c r="PM42" s="577"/>
      <c r="PN42" s="577"/>
      <c r="PO42" s="577"/>
      <c r="PP42" s="577"/>
      <c r="PQ42" s="577"/>
      <c r="PR42" s="577"/>
      <c r="PS42" s="577"/>
      <c r="PT42" s="577"/>
      <c r="PU42" s="577"/>
      <c r="PV42" s="577"/>
      <c r="PW42" s="577"/>
      <c r="PX42" s="577"/>
      <c r="PY42" s="577"/>
      <c r="PZ42" s="577"/>
      <c r="QA42" s="577"/>
      <c r="QB42" s="577"/>
      <c r="QC42" s="577"/>
      <c r="QD42" s="577"/>
      <c r="QE42" s="577"/>
      <c r="QF42" s="577"/>
      <c r="QG42" s="577"/>
      <c r="QH42" s="577"/>
      <c r="QI42" s="577"/>
      <c r="QJ42" s="577"/>
      <c r="QK42" s="577"/>
      <c r="QL42" s="577"/>
      <c r="QM42" s="577"/>
      <c r="QN42" s="577"/>
      <c r="QO42" s="577"/>
      <c r="QP42" s="577"/>
      <c r="QQ42" s="577"/>
      <c r="QR42" s="577"/>
      <c r="QS42" s="577"/>
      <c r="QT42" s="577"/>
      <c r="QU42" s="577"/>
      <c r="QV42" s="577"/>
      <c r="QW42" s="577"/>
      <c r="QX42" s="577"/>
      <c r="QY42" s="577"/>
      <c r="QZ42" s="577"/>
      <c r="RA42" s="577"/>
      <c r="RB42" s="577"/>
      <c r="RC42" s="577"/>
      <c r="RD42" s="577"/>
      <c r="RE42" s="577"/>
      <c r="RF42" s="577"/>
      <c r="RG42" s="577"/>
      <c r="RH42" s="577"/>
      <c r="RI42" s="577"/>
      <c r="RJ42" s="577"/>
      <c r="RK42" s="577"/>
      <c r="RL42" s="577"/>
      <c r="RM42" s="577"/>
      <c r="RN42" s="577"/>
      <c r="RO42" s="577"/>
      <c r="RP42" s="577"/>
      <c r="RQ42" s="577"/>
      <c r="RR42" s="577"/>
      <c r="RS42" s="577"/>
      <c r="RT42" s="577"/>
      <c r="RU42" s="577"/>
      <c r="RV42" s="577"/>
      <c r="RW42" s="577"/>
      <c r="RX42" s="577"/>
      <c r="RY42" s="577"/>
      <c r="RZ42" s="577"/>
      <c r="SA42" s="577"/>
      <c r="SB42" s="577"/>
      <c r="SC42" s="577"/>
      <c r="SD42" s="577"/>
      <c r="SE42" s="577"/>
      <c r="SF42" s="577"/>
      <c r="SG42" s="577"/>
      <c r="SH42" s="577"/>
      <c r="SI42" s="577"/>
      <c r="SJ42" s="577"/>
      <c r="SK42" s="577"/>
      <c r="SL42" s="577"/>
      <c r="SM42" s="577"/>
      <c r="SN42" s="577"/>
      <c r="SO42" s="577"/>
      <c r="SP42" s="577"/>
      <c r="SQ42" s="577"/>
      <c r="SR42" s="577"/>
      <c r="SS42" s="577"/>
      <c r="ST42" s="577"/>
      <c r="SU42" s="577"/>
      <c r="SV42" s="577"/>
      <c r="SW42" s="577"/>
      <c r="SX42" s="577"/>
      <c r="SY42" s="577"/>
      <c r="SZ42" s="577"/>
      <c r="TA42" s="577"/>
      <c r="TB42" s="577"/>
      <c r="TC42" s="577"/>
      <c r="TD42" s="577"/>
      <c r="TE42" s="577"/>
      <c r="TF42" s="577"/>
      <c r="TG42" s="577"/>
      <c r="TH42" s="577"/>
      <c r="TI42" s="577"/>
      <c r="TJ42" s="577"/>
      <c r="TK42" s="577"/>
      <c r="TL42" s="577"/>
      <c r="TM42" s="577"/>
      <c r="TN42" s="577"/>
      <c r="TO42" s="577"/>
      <c r="TP42" s="577"/>
      <c r="TQ42" s="577"/>
      <c r="TR42" s="577"/>
      <c r="TS42" s="577"/>
      <c r="TT42" s="577"/>
      <c r="TU42" s="577"/>
      <c r="TV42" s="577"/>
      <c r="TW42" s="577"/>
      <c r="TX42" s="577"/>
      <c r="TY42" s="577"/>
      <c r="TZ42" s="577"/>
      <c r="UA42" s="577"/>
      <c r="UB42" s="577"/>
      <c r="UC42" s="577"/>
      <c r="UD42" s="577"/>
      <c r="UE42" s="577"/>
      <c r="UF42" s="577"/>
      <c r="UG42" s="577"/>
      <c r="UH42" s="577"/>
      <c r="UI42" s="577"/>
      <c r="UJ42" s="577"/>
      <c r="UK42" s="577"/>
      <c r="UL42" s="577"/>
      <c r="UM42" s="577"/>
      <c r="UN42" s="577"/>
      <c r="UO42" s="577"/>
      <c r="UP42" s="577"/>
      <c r="UQ42" s="577"/>
      <c r="UR42" s="577"/>
      <c r="US42" s="577"/>
      <c r="UT42" s="577"/>
      <c r="UU42" s="577"/>
      <c r="UV42" s="577"/>
      <c r="UW42" s="577"/>
      <c r="UX42" s="577"/>
      <c r="UY42" s="577"/>
      <c r="UZ42" s="577"/>
      <c r="VA42" s="577"/>
      <c r="VB42" s="577"/>
      <c r="VC42" s="577"/>
      <c r="VD42" s="577"/>
      <c r="VE42" s="577"/>
      <c r="VF42" s="577"/>
      <c r="VG42" s="577"/>
      <c r="VH42" s="577"/>
      <c r="VI42" s="577"/>
      <c r="VJ42" s="577"/>
      <c r="VK42" s="577"/>
      <c r="VL42" s="577"/>
      <c r="VM42" s="577"/>
      <c r="VN42" s="577"/>
      <c r="VO42" s="577"/>
      <c r="VP42" s="577"/>
      <c r="VQ42" s="577"/>
      <c r="VR42" s="577"/>
      <c r="VS42" s="577"/>
      <c r="VT42" s="577"/>
      <c r="VU42" s="577"/>
      <c r="VV42" s="577"/>
      <c r="VW42" s="577"/>
      <c r="VX42" s="577"/>
      <c r="VY42" s="577"/>
      <c r="VZ42" s="577"/>
      <c r="WA42" s="577"/>
      <c r="WB42" s="577"/>
      <c r="WC42" s="577"/>
      <c r="WD42" s="577"/>
      <c r="WE42" s="577"/>
      <c r="WF42" s="577"/>
      <c r="WG42" s="577"/>
      <c r="WH42" s="577"/>
      <c r="WI42" s="577"/>
      <c r="WJ42" s="577"/>
      <c r="WK42" s="577"/>
      <c r="WL42" s="577"/>
      <c r="WM42" s="577"/>
      <c r="WN42" s="577"/>
      <c r="WO42" s="577"/>
      <c r="WP42" s="577"/>
      <c r="WQ42" s="577"/>
      <c r="WR42" s="577"/>
      <c r="WS42" s="577"/>
      <c r="WT42" s="577"/>
      <c r="WU42" s="577"/>
      <c r="WV42" s="577"/>
      <c r="WW42" s="577"/>
      <c r="WX42" s="577"/>
      <c r="WY42" s="577"/>
      <c r="WZ42" s="577"/>
      <c r="XA42" s="577"/>
      <c r="XB42" s="577"/>
      <c r="XC42" s="577"/>
      <c r="XD42" s="577"/>
      <c r="XE42" s="577"/>
      <c r="XF42" s="577"/>
      <c r="XG42" s="577"/>
      <c r="XH42" s="577"/>
      <c r="XI42" s="577"/>
      <c r="XJ42" s="577"/>
      <c r="XK42" s="577"/>
      <c r="XL42" s="577"/>
      <c r="XM42" s="577"/>
      <c r="XN42" s="577"/>
      <c r="XO42" s="577"/>
      <c r="XP42" s="577"/>
      <c r="XQ42" s="577"/>
      <c r="XR42" s="577"/>
      <c r="XS42" s="577"/>
      <c r="XT42" s="577"/>
      <c r="XU42" s="577"/>
      <c r="XV42" s="577"/>
      <c r="XW42" s="577"/>
      <c r="XX42" s="577"/>
      <c r="XY42" s="577"/>
      <c r="XZ42" s="577"/>
      <c r="YA42" s="577"/>
      <c r="YB42" s="577"/>
      <c r="YC42" s="577"/>
      <c r="YD42" s="577"/>
      <c r="YE42" s="577"/>
    </row>
    <row r="43" spans="1:655" s="544" customFormat="1" ht="13.8" x14ac:dyDescent="0.25">
      <c r="A43" s="608"/>
      <c r="B43" s="987" t="s">
        <v>204</v>
      </c>
      <c r="C43" s="988"/>
      <c r="D43" s="712"/>
      <c r="E43" s="712"/>
      <c r="F43" s="712"/>
      <c r="G43" s="712"/>
      <c r="H43" s="712"/>
      <c r="I43" s="712"/>
      <c r="J43" s="712"/>
      <c r="K43" s="712"/>
      <c r="L43" s="712"/>
      <c r="M43" s="712"/>
      <c r="N43" s="712"/>
      <c r="O43" s="712"/>
      <c r="P43" s="593">
        <f t="shared" si="15"/>
        <v>0</v>
      </c>
      <c r="Q43" s="712"/>
      <c r="R43" s="712"/>
      <c r="S43" s="712"/>
      <c r="T43" s="712"/>
      <c r="U43" s="712"/>
      <c r="V43" s="712"/>
      <c r="W43" s="712"/>
      <c r="X43" s="712"/>
      <c r="Y43" s="712"/>
      <c r="Z43" s="712"/>
      <c r="AA43" s="712"/>
      <c r="AB43" s="712"/>
      <c r="AC43" s="593">
        <f t="shared" si="16"/>
        <v>0</v>
      </c>
      <c r="AD43" s="712"/>
      <c r="AE43" s="712"/>
      <c r="AF43" s="712"/>
      <c r="AG43" s="712"/>
      <c r="AH43" s="712"/>
      <c r="AI43" s="712"/>
      <c r="AJ43" s="712"/>
      <c r="AK43" s="712"/>
      <c r="AL43" s="712"/>
      <c r="AM43" s="712"/>
      <c r="AN43" s="712"/>
      <c r="AO43" s="712"/>
      <c r="AP43" s="593">
        <f t="shared" si="17"/>
        <v>0</v>
      </c>
      <c r="AR43" s="577"/>
      <c r="AS43" s="577"/>
      <c r="AT43" s="577"/>
      <c r="AU43" s="577"/>
      <c r="AV43" s="577"/>
      <c r="AW43" s="577"/>
      <c r="AX43" s="577"/>
      <c r="AY43" s="577"/>
      <c r="AZ43" s="577"/>
      <c r="BA43" s="577"/>
      <c r="BB43" s="577"/>
      <c r="BC43" s="577"/>
      <c r="BD43" s="577"/>
      <c r="BE43" s="577"/>
      <c r="BF43" s="577"/>
      <c r="BG43" s="577"/>
      <c r="BH43" s="577"/>
      <c r="BI43" s="577"/>
      <c r="BJ43" s="577"/>
      <c r="BK43" s="577"/>
      <c r="BL43" s="577"/>
      <c r="BM43" s="577"/>
      <c r="BN43" s="577"/>
      <c r="BO43" s="577"/>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77"/>
      <c r="CL43" s="577"/>
      <c r="CM43" s="577"/>
      <c r="CN43" s="577"/>
      <c r="CO43" s="577"/>
      <c r="CP43" s="577"/>
      <c r="CQ43" s="577"/>
      <c r="CR43" s="577"/>
      <c r="CS43" s="577"/>
      <c r="CT43" s="577"/>
      <c r="CU43" s="577"/>
      <c r="CV43" s="577"/>
      <c r="CW43" s="577"/>
      <c r="CX43" s="577"/>
      <c r="CY43" s="577"/>
      <c r="CZ43" s="577"/>
      <c r="DA43" s="577"/>
      <c r="DB43" s="577"/>
      <c r="DC43" s="577"/>
      <c r="DD43" s="577"/>
      <c r="DE43" s="577"/>
      <c r="DF43" s="577"/>
      <c r="DG43" s="577"/>
      <c r="DH43" s="577"/>
      <c r="DI43" s="577"/>
      <c r="DJ43" s="577"/>
      <c r="DK43" s="577"/>
      <c r="DL43" s="577"/>
      <c r="DM43" s="577"/>
      <c r="DN43" s="577"/>
      <c r="DO43" s="577"/>
      <c r="DP43" s="577"/>
      <c r="DQ43" s="577"/>
      <c r="DR43" s="577"/>
      <c r="DS43" s="577"/>
      <c r="DT43" s="577"/>
      <c r="DU43" s="577"/>
      <c r="DV43" s="577"/>
      <c r="DW43" s="577"/>
      <c r="DX43" s="577"/>
      <c r="DY43" s="577"/>
      <c r="DZ43" s="577"/>
      <c r="EA43" s="577"/>
      <c r="EB43" s="577"/>
      <c r="EC43" s="577"/>
      <c r="ED43" s="577"/>
      <c r="EE43" s="577"/>
      <c r="EF43" s="577"/>
      <c r="EG43" s="577"/>
      <c r="EH43" s="577"/>
      <c r="EI43" s="577"/>
      <c r="EJ43" s="577"/>
      <c r="EK43" s="577"/>
      <c r="EL43" s="577"/>
      <c r="EM43" s="577"/>
      <c r="EN43" s="577"/>
      <c r="EO43" s="577"/>
      <c r="EP43" s="577"/>
      <c r="EQ43" s="577"/>
      <c r="ER43" s="577"/>
      <c r="ES43" s="577"/>
      <c r="ET43" s="577"/>
      <c r="EU43" s="577"/>
      <c r="EV43" s="577"/>
      <c r="EW43" s="577"/>
      <c r="EX43" s="577"/>
      <c r="EY43" s="577"/>
      <c r="EZ43" s="577"/>
      <c r="FA43" s="577"/>
      <c r="FB43" s="577"/>
      <c r="FC43" s="577"/>
      <c r="FD43" s="577"/>
      <c r="FE43" s="577"/>
      <c r="FF43" s="577"/>
      <c r="FG43" s="577"/>
      <c r="FH43" s="577"/>
      <c r="FI43" s="577"/>
      <c r="FJ43" s="577"/>
      <c r="FK43" s="577"/>
      <c r="FL43" s="577"/>
      <c r="FM43" s="577"/>
      <c r="FN43" s="577"/>
      <c r="FO43" s="577"/>
      <c r="FP43" s="577"/>
      <c r="FQ43" s="577"/>
      <c r="FR43" s="577"/>
      <c r="FS43" s="577"/>
      <c r="FT43" s="577"/>
      <c r="FU43" s="577"/>
      <c r="FV43" s="577"/>
      <c r="FW43" s="577"/>
      <c r="FX43" s="577"/>
      <c r="FY43" s="577"/>
      <c r="FZ43" s="577"/>
      <c r="GA43" s="577"/>
      <c r="GB43" s="577"/>
      <c r="GC43" s="577"/>
      <c r="GD43" s="577"/>
      <c r="GE43" s="577"/>
      <c r="GF43" s="577"/>
      <c r="GG43" s="577"/>
      <c r="GH43" s="577"/>
      <c r="GI43" s="577"/>
      <c r="GJ43" s="577"/>
      <c r="GK43" s="577"/>
      <c r="GL43" s="577"/>
      <c r="GM43" s="577"/>
      <c r="GN43" s="577"/>
      <c r="GO43" s="577"/>
      <c r="GP43" s="577"/>
      <c r="GQ43" s="577"/>
      <c r="GR43" s="577"/>
      <c r="GS43" s="577"/>
      <c r="GT43" s="577"/>
      <c r="GU43" s="577"/>
      <c r="GV43" s="577"/>
      <c r="GW43" s="577"/>
      <c r="GX43" s="577"/>
      <c r="GY43" s="577"/>
      <c r="GZ43" s="577"/>
      <c r="HA43" s="577"/>
      <c r="HB43" s="577"/>
      <c r="HC43" s="577"/>
      <c r="HD43" s="577"/>
      <c r="HE43" s="577"/>
      <c r="HF43" s="577"/>
      <c r="HG43" s="577"/>
      <c r="HH43" s="577"/>
      <c r="HI43" s="577"/>
      <c r="HJ43" s="577"/>
      <c r="HK43" s="577"/>
      <c r="HL43" s="577"/>
      <c r="HM43" s="577"/>
      <c r="HN43" s="577"/>
      <c r="HO43" s="577"/>
      <c r="HP43" s="577"/>
      <c r="HQ43" s="577"/>
      <c r="HR43" s="577"/>
      <c r="HS43" s="577"/>
      <c r="HT43" s="577"/>
      <c r="HU43" s="577"/>
      <c r="HV43" s="577"/>
      <c r="HW43" s="577"/>
      <c r="HX43" s="577"/>
      <c r="HY43" s="577"/>
      <c r="HZ43" s="577"/>
      <c r="IA43" s="577"/>
      <c r="IB43" s="577"/>
      <c r="IC43" s="577"/>
      <c r="ID43" s="577"/>
      <c r="IE43" s="577"/>
      <c r="IF43" s="577"/>
      <c r="IG43" s="577"/>
      <c r="IH43" s="577"/>
      <c r="II43" s="577"/>
      <c r="IJ43" s="577"/>
      <c r="IK43" s="577"/>
      <c r="IL43" s="577"/>
      <c r="IM43" s="577"/>
      <c r="IN43" s="577"/>
      <c r="IO43" s="577"/>
      <c r="IP43" s="577"/>
      <c r="IQ43" s="577"/>
      <c r="IR43" s="577"/>
      <c r="IS43" s="577"/>
      <c r="IT43" s="577"/>
      <c r="IU43" s="577"/>
      <c r="IV43" s="577"/>
      <c r="IW43" s="577"/>
      <c r="IX43" s="577"/>
      <c r="IY43" s="577"/>
      <c r="IZ43" s="577"/>
      <c r="JA43" s="577"/>
      <c r="JB43" s="577"/>
      <c r="JC43" s="577"/>
      <c r="JD43" s="577"/>
      <c r="JE43" s="577"/>
      <c r="JF43" s="577"/>
      <c r="JG43" s="577"/>
      <c r="JH43" s="577"/>
      <c r="JI43" s="577"/>
      <c r="JJ43" s="577"/>
      <c r="JK43" s="577"/>
      <c r="JL43" s="577"/>
      <c r="JM43" s="577"/>
      <c r="JN43" s="577"/>
      <c r="JO43" s="577"/>
      <c r="JP43" s="577"/>
      <c r="JQ43" s="577"/>
      <c r="JR43" s="577"/>
      <c r="JS43" s="577"/>
      <c r="JT43" s="577"/>
      <c r="JU43" s="577"/>
      <c r="JV43" s="577"/>
      <c r="JW43" s="577"/>
      <c r="JX43" s="577"/>
      <c r="JY43" s="577"/>
      <c r="JZ43" s="577"/>
      <c r="KA43" s="577"/>
      <c r="KB43" s="577"/>
      <c r="KC43" s="577"/>
      <c r="KD43" s="577"/>
      <c r="KE43" s="577"/>
      <c r="KF43" s="577"/>
      <c r="KG43" s="577"/>
      <c r="KH43" s="577"/>
      <c r="KI43" s="577"/>
      <c r="KJ43" s="577"/>
      <c r="KK43" s="577"/>
      <c r="KL43" s="577"/>
      <c r="KM43" s="577"/>
      <c r="KN43" s="577"/>
      <c r="KO43" s="577"/>
      <c r="KP43" s="577"/>
      <c r="KQ43" s="577"/>
      <c r="KR43" s="577"/>
      <c r="KS43" s="577"/>
      <c r="KT43" s="577"/>
      <c r="KU43" s="577"/>
      <c r="KV43" s="577"/>
      <c r="KW43" s="577"/>
      <c r="KX43" s="577"/>
      <c r="KY43" s="577"/>
      <c r="KZ43" s="577"/>
      <c r="LA43" s="577"/>
      <c r="LB43" s="577"/>
      <c r="LC43" s="577"/>
      <c r="LD43" s="577"/>
      <c r="LE43" s="577"/>
      <c r="LF43" s="577"/>
      <c r="LG43" s="577"/>
      <c r="LH43" s="577"/>
      <c r="LI43" s="577"/>
      <c r="LJ43" s="577"/>
      <c r="LK43" s="577"/>
      <c r="LL43" s="577"/>
      <c r="LM43" s="577"/>
      <c r="LN43" s="577"/>
      <c r="LO43" s="577"/>
      <c r="LP43" s="577"/>
      <c r="LQ43" s="577"/>
      <c r="LR43" s="577"/>
      <c r="LS43" s="577"/>
      <c r="LT43" s="577"/>
      <c r="LU43" s="577"/>
      <c r="LV43" s="577"/>
      <c r="LW43" s="577"/>
      <c r="LX43" s="577"/>
      <c r="LY43" s="577"/>
      <c r="LZ43" s="577"/>
      <c r="MA43" s="577"/>
      <c r="MB43" s="577"/>
      <c r="MC43" s="577"/>
      <c r="MD43" s="577"/>
      <c r="ME43" s="577"/>
      <c r="MF43" s="577"/>
      <c r="MG43" s="577"/>
      <c r="MH43" s="577"/>
      <c r="MI43" s="577"/>
      <c r="MJ43" s="577"/>
      <c r="MK43" s="577"/>
      <c r="ML43" s="577"/>
      <c r="MM43" s="577"/>
      <c r="MN43" s="577"/>
      <c r="MO43" s="577"/>
      <c r="MP43" s="577"/>
      <c r="MQ43" s="577"/>
      <c r="MR43" s="577"/>
      <c r="MS43" s="577"/>
      <c r="MT43" s="577"/>
      <c r="MU43" s="577"/>
      <c r="MV43" s="577"/>
      <c r="MW43" s="577"/>
      <c r="MX43" s="577"/>
      <c r="MY43" s="577"/>
      <c r="MZ43" s="577"/>
      <c r="NA43" s="577"/>
      <c r="NB43" s="577"/>
      <c r="NC43" s="577"/>
      <c r="ND43" s="577"/>
      <c r="NE43" s="577"/>
      <c r="NF43" s="577"/>
      <c r="NG43" s="577"/>
      <c r="NH43" s="577"/>
      <c r="NI43" s="577"/>
      <c r="NJ43" s="577"/>
      <c r="NK43" s="577"/>
      <c r="NL43" s="577"/>
      <c r="NM43" s="577"/>
      <c r="NN43" s="577"/>
      <c r="NO43" s="577"/>
      <c r="NP43" s="577"/>
      <c r="NQ43" s="577"/>
      <c r="NR43" s="577"/>
      <c r="NS43" s="577"/>
      <c r="NT43" s="577"/>
      <c r="NU43" s="577"/>
      <c r="NV43" s="577"/>
      <c r="NW43" s="577"/>
      <c r="NX43" s="577"/>
      <c r="NY43" s="577"/>
      <c r="NZ43" s="577"/>
      <c r="OA43" s="577"/>
      <c r="OB43" s="577"/>
      <c r="OC43" s="577"/>
      <c r="OD43" s="577"/>
      <c r="OE43" s="577"/>
      <c r="OF43" s="577"/>
      <c r="OG43" s="577"/>
      <c r="OH43" s="577"/>
      <c r="OI43" s="577"/>
      <c r="OJ43" s="577"/>
      <c r="OK43" s="577"/>
      <c r="OL43" s="577"/>
      <c r="OM43" s="577"/>
      <c r="ON43" s="577"/>
      <c r="OO43" s="577"/>
      <c r="OP43" s="577"/>
      <c r="OQ43" s="577"/>
      <c r="OR43" s="577"/>
      <c r="OS43" s="577"/>
      <c r="OT43" s="577"/>
      <c r="OU43" s="577"/>
      <c r="OV43" s="577"/>
      <c r="OW43" s="577"/>
      <c r="OX43" s="577"/>
      <c r="OY43" s="577"/>
      <c r="OZ43" s="577"/>
      <c r="PA43" s="577"/>
      <c r="PB43" s="577"/>
      <c r="PC43" s="577"/>
      <c r="PD43" s="577"/>
      <c r="PE43" s="577"/>
      <c r="PF43" s="577"/>
      <c r="PG43" s="577"/>
      <c r="PH43" s="577"/>
      <c r="PI43" s="577"/>
      <c r="PJ43" s="577"/>
      <c r="PK43" s="577"/>
      <c r="PL43" s="577"/>
      <c r="PM43" s="577"/>
      <c r="PN43" s="577"/>
      <c r="PO43" s="577"/>
      <c r="PP43" s="577"/>
      <c r="PQ43" s="577"/>
      <c r="PR43" s="577"/>
      <c r="PS43" s="577"/>
      <c r="PT43" s="577"/>
      <c r="PU43" s="577"/>
      <c r="PV43" s="577"/>
      <c r="PW43" s="577"/>
      <c r="PX43" s="577"/>
      <c r="PY43" s="577"/>
      <c r="PZ43" s="577"/>
      <c r="QA43" s="577"/>
      <c r="QB43" s="577"/>
      <c r="QC43" s="577"/>
      <c r="QD43" s="577"/>
      <c r="QE43" s="577"/>
      <c r="QF43" s="577"/>
      <c r="QG43" s="577"/>
      <c r="QH43" s="577"/>
      <c r="QI43" s="577"/>
      <c r="QJ43" s="577"/>
      <c r="QK43" s="577"/>
      <c r="QL43" s="577"/>
      <c r="QM43" s="577"/>
      <c r="QN43" s="577"/>
      <c r="QO43" s="577"/>
      <c r="QP43" s="577"/>
      <c r="QQ43" s="577"/>
      <c r="QR43" s="577"/>
      <c r="QS43" s="577"/>
      <c r="QT43" s="577"/>
      <c r="QU43" s="577"/>
      <c r="QV43" s="577"/>
      <c r="QW43" s="577"/>
      <c r="QX43" s="577"/>
      <c r="QY43" s="577"/>
      <c r="QZ43" s="577"/>
      <c r="RA43" s="577"/>
      <c r="RB43" s="577"/>
      <c r="RC43" s="577"/>
      <c r="RD43" s="577"/>
      <c r="RE43" s="577"/>
      <c r="RF43" s="577"/>
      <c r="RG43" s="577"/>
      <c r="RH43" s="577"/>
      <c r="RI43" s="577"/>
      <c r="RJ43" s="577"/>
      <c r="RK43" s="577"/>
      <c r="RL43" s="577"/>
      <c r="RM43" s="577"/>
      <c r="RN43" s="577"/>
      <c r="RO43" s="577"/>
      <c r="RP43" s="577"/>
      <c r="RQ43" s="577"/>
      <c r="RR43" s="577"/>
      <c r="RS43" s="577"/>
      <c r="RT43" s="577"/>
      <c r="RU43" s="577"/>
      <c r="RV43" s="577"/>
      <c r="RW43" s="577"/>
      <c r="RX43" s="577"/>
      <c r="RY43" s="577"/>
      <c r="RZ43" s="577"/>
      <c r="SA43" s="577"/>
      <c r="SB43" s="577"/>
      <c r="SC43" s="577"/>
      <c r="SD43" s="577"/>
      <c r="SE43" s="577"/>
      <c r="SF43" s="577"/>
      <c r="SG43" s="577"/>
      <c r="SH43" s="577"/>
      <c r="SI43" s="577"/>
      <c r="SJ43" s="577"/>
      <c r="SK43" s="577"/>
      <c r="SL43" s="577"/>
      <c r="SM43" s="577"/>
      <c r="SN43" s="577"/>
      <c r="SO43" s="577"/>
      <c r="SP43" s="577"/>
      <c r="SQ43" s="577"/>
      <c r="SR43" s="577"/>
      <c r="SS43" s="577"/>
      <c r="ST43" s="577"/>
      <c r="SU43" s="577"/>
      <c r="SV43" s="577"/>
      <c r="SW43" s="577"/>
      <c r="SX43" s="577"/>
      <c r="SY43" s="577"/>
      <c r="SZ43" s="577"/>
      <c r="TA43" s="577"/>
      <c r="TB43" s="577"/>
      <c r="TC43" s="577"/>
      <c r="TD43" s="577"/>
      <c r="TE43" s="577"/>
      <c r="TF43" s="577"/>
      <c r="TG43" s="577"/>
      <c r="TH43" s="577"/>
      <c r="TI43" s="577"/>
      <c r="TJ43" s="577"/>
      <c r="TK43" s="577"/>
      <c r="TL43" s="577"/>
      <c r="TM43" s="577"/>
      <c r="TN43" s="577"/>
      <c r="TO43" s="577"/>
      <c r="TP43" s="577"/>
      <c r="TQ43" s="577"/>
      <c r="TR43" s="577"/>
      <c r="TS43" s="577"/>
      <c r="TT43" s="577"/>
      <c r="TU43" s="577"/>
      <c r="TV43" s="577"/>
      <c r="TW43" s="577"/>
      <c r="TX43" s="577"/>
      <c r="TY43" s="577"/>
      <c r="TZ43" s="577"/>
      <c r="UA43" s="577"/>
      <c r="UB43" s="577"/>
      <c r="UC43" s="577"/>
      <c r="UD43" s="577"/>
      <c r="UE43" s="577"/>
      <c r="UF43" s="577"/>
      <c r="UG43" s="577"/>
      <c r="UH43" s="577"/>
      <c r="UI43" s="577"/>
      <c r="UJ43" s="577"/>
      <c r="UK43" s="577"/>
      <c r="UL43" s="577"/>
      <c r="UM43" s="577"/>
      <c r="UN43" s="577"/>
      <c r="UO43" s="577"/>
      <c r="UP43" s="577"/>
      <c r="UQ43" s="577"/>
      <c r="UR43" s="577"/>
      <c r="US43" s="577"/>
      <c r="UT43" s="577"/>
      <c r="UU43" s="577"/>
      <c r="UV43" s="577"/>
      <c r="UW43" s="577"/>
      <c r="UX43" s="577"/>
      <c r="UY43" s="577"/>
      <c r="UZ43" s="577"/>
      <c r="VA43" s="577"/>
      <c r="VB43" s="577"/>
      <c r="VC43" s="577"/>
      <c r="VD43" s="577"/>
      <c r="VE43" s="577"/>
      <c r="VF43" s="577"/>
      <c r="VG43" s="577"/>
      <c r="VH43" s="577"/>
      <c r="VI43" s="577"/>
      <c r="VJ43" s="577"/>
      <c r="VK43" s="577"/>
      <c r="VL43" s="577"/>
      <c r="VM43" s="577"/>
      <c r="VN43" s="577"/>
      <c r="VO43" s="577"/>
      <c r="VP43" s="577"/>
      <c r="VQ43" s="577"/>
      <c r="VR43" s="577"/>
      <c r="VS43" s="577"/>
      <c r="VT43" s="577"/>
      <c r="VU43" s="577"/>
      <c r="VV43" s="577"/>
      <c r="VW43" s="577"/>
      <c r="VX43" s="577"/>
      <c r="VY43" s="577"/>
      <c r="VZ43" s="577"/>
      <c r="WA43" s="577"/>
      <c r="WB43" s="577"/>
      <c r="WC43" s="577"/>
      <c r="WD43" s="577"/>
      <c r="WE43" s="577"/>
      <c r="WF43" s="577"/>
      <c r="WG43" s="577"/>
      <c r="WH43" s="577"/>
      <c r="WI43" s="577"/>
      <c r="WJ43" s="577"/>
      <c r="WK43" s="577"/>
      <c r="WL43" s="577"/>
      <c r="WM43" s="577"/>
      <c r="WN43" s="577"/>
      <c r="WO43" s="577"/>
      <c r="WP43" s="577"/>
      <c r="WQ43" s="577"/>
      <c r="WR43" s="577"/>
      <c r="WS43" s="577"/>
      <c r="WT43" s="577"/>
      <c r="WU43" s="577"/>
      <c r="WV43" s="577"/>
      <c r="WW43" s="577"/>
      <c r="WX43" s="577"/>
      <c r="WY43" s="577"/>
      <c r="WZ43" s="577"/>
      <c r="XA43" s="577"/>
      <c r="XB43" s="577"/>
      <c r="XC43" s="577"/>
      <c r="XD43" s="577"/>
      <c r="XE43" s="577"/>
      <c r="XF43" s="577"/>
      <c r="XG43" s="577"/>
      <c r="XH43" s="577"/>
      <c r="XI43" s="577"/>
      <c r="XJ43" s="577"/>
      <c r="XK43" s="577"/>
      <c r="XL43" s="577"/>
      <c r="XM43" s="577"/>
      <c r="XN43" s="577"/>
      <c r="XO43" s="577"/>
      <c r="XP43" s="577"/>
      <c r="XQ43" s="577"/>
      <c r="XR43" s="577"/>
      <c r="XS43" s="577"/>
      <c r="XT43" s="577"/>
      <c r="XU43" s="577"/>
      <c r="XV43" s="577"/>
      <c r="XW43" s="577"/>
      <c r="XX43" s="577"/>
      <c r="XY43" s="577"/>
      <c r="XZ43" s="577"/>
      <c r="YA43" s="577"/>
      <c r="YB43" s="577"/>
      <c r="YC43" s="577"/>
      <c r="YD43" s="577"/>
      <c r="YE43" s="577"/>
    </row>
    <row r="44" spans="1:655" s="544" customFormat="1" ht="13.8" x14ac:dyDescent="0.25">
      <c r="A44" s="708"/>
      <c r="B44" s="989"/>
      <c r="C44" s="990"/>
      <c r="D44" s="712"/>
      <c r="E44" s="712"/>
      <c r="F44" s="712"/>
      <c r="G44" s="712"/>
      <c r="H44" s="712"/>
      <c r="I44" s="712"/>
      <c r="J44" s="712"/>
      <c r="K44" s="712"/>
      <c r="L44" s="712"/>
      <c r="M44" s="712"/>
      <c r="N44" s="712"/>
      <c r="O44" s="712"/>
      <c r="P44" s="593">
        <f t="shared" si="15"/>
        <v>0</v>
      </c>
      <c r="Q44" s="712"/>
      <c r="R44" s="712"/>
      <c r="S44" s="712"/>
      <c r="T44" s="712"/>
      <c r="U44" s="712"/>
      <c r="V44" s="712"/>
      <c r="W44" s="712"/>
      <c r="X44" s="712"/>
      <c r="Y44" s="712"/>
      <c r="Z44" s="712"/>
      <c r="AA44" s="712"/>
      <c r="AB44" s="712"/>
      <c r="AC44" s="593">
        <f t="shared" si="16"/>
        <v>0</v>
      </c>
      <c r="AD44" s="712"/>
      <c r="AE44" s="712"/>
      <c r="AF44" s="712"/>
      <c r="AG44" s="712"/>
      <c r="AH44" s="712"/>
      <c r="AI44" s="712"/>
      <c r="AJ44" s="712"/>
      <c r="AK44" s="712"/>
      <c r="AL44" s="712"/>
      <c r="AM44" s="712"/>
      <c r="AN44" s="712"/>
      <c r="AO44" s="712"/>
      <c r="AP44" s="593">
        <f t="shared" si="17"/>
        <v>0</v>
      </c>
      <c r="AR44" s="577"/>
      <c r="AS44" s="577"/>
      <c r="AT44" s="577"/>
      <c r="AU44" s="577"/>
      <c r="AV44" s="577"/>
      <c r="AW44" s="577"/>
      <c r="AX44" s="577"/>
      <c r="AY44" s="577"/>
      <c r="AZ44" s="577"/>
      <c r="BA44" s="577"/>
      <c r="BB44" s="577"/>
      <c r="BC44" s="577"/>
      <c r="BD44" s="577"/>
      <c r="BE44" s="577"/>
      <c r="BF44" s="577"/>
      <c r="BG44" s="577"/>
      <c r="BH44" s="577"/>
      <c r="BI44" s="577"/>
      <c r="BJ44" s="577"/>
      <c r="BK44" s="577"/>
      <c r="BL44" s="577"/>
      <c r="BM44" s="577"/>
      <c r="BN44" s="577"/>
      <c r="BO44" s="577"/>
      <c r="BP44" s="577"/>
      <c r="BQ44" s="577"/>
      <c r="BR44" s="577"/>
      <c r="BS44" s="577"/>
      <c r="BT44" s="577"/>
      <c r="BU44" s="577"/>
      <c r="BV44" s="577"/>
      <c r="BW44" s="577"/>
      <c r="BX44" s="577"/>
      <c r="BY44" s="577"/>
      <c r="BZ44" s="577"/>
      <c r="CA44" s="577"/>
      <c r="CB44" s="577"/>
      <c r="CC44" s="577"/>
      <c r="CD44" s="577"/>
      <c r="CE44" s="577"/>
      <c r="CF44" s="577"/>
      <c r="CG44" s="577"/>
      <c r="CH44" s="577"/>
      <c r="CI44" s="577"/>
      <c r="CJ44" s="577"/>
      <c r="CK44" s="577"/>
      <c r="CL44" s="577"/>
      <c r="CM44" s="577"/>
      <c r="CN44" s="577"/>
      <c r="CO44" s="577"/>
      <c r="CP44" s="577"/>
      <c r="CQ44" s="577"/>
      <c r="CR44" s="577"/>
      <c r="CS44" s="577"/>
      <c r="CT44" s="577"/>
      <c r="CU44" s="577"/>
      <c r="CV44" s="577"/>
      <c r="CW44" s="577"/>
      <c r="CX44" s="577"/>
      <c r="CY44" s="577"/>
      <c r="CZ44" s="577"/>
      <c r="DA44" s="577"/>
      <c r="DB44" s="577"/>
      <c r="DC44" s="577"/>
      <c r="DD44" s="577"/>
      <c r="DE44" s="577"/>
      <c r="DF44" s="577"/>
      <c r="DG44" s="577"/>
      <c r="DH44" s="577"/>
      <c r="DI44" s="577"/>
      <c r="DJ44" s="577"/>
      <c r="DK44" s="577"/>
      <c r="DL44" s="577"/>
      <c r="DM44" s="577"/>
      <c r="DN44" s="577"/>
      <c r="DO44" s="577"/>
      <c r="DP44" s="577"/>
      <c r="DQ44" s="577"/>
      <c r="DR44" s="577"/>
      <c r="DS44" s="577"/>
      <c r="DT44" s="577"/>
      <c r="DU44" s="577"/>
      <c r="DV44" s="577"/>
      <c r="DW44" s="577"/>
      <c r="DX44" s="577"/>
      <c r="DY44" s="577"/>
      <c r="DZ44" s="577"/>
      <c r="EA44" s="577"/>
      <c r="EB44" s="577"/>
      <c r="EC44" s="577"/>
      <c r="ED44" s="577"/>
      <c r="EE44" s="577"/>
      <c r="EF44" s="577"/>
      <c r="EG44" s="577"/>
      <c r="EH44" s="577"/>
      <c r="EI44" s="577"/>
      <c r="EJ44" s="577"/>
      <c r="EK44" s="577"/>
      <c r="EL44" s="577"/>
      <c r="EM44" s="577"/>
      <c r="EN44" s="577"/>
      <c r="EO44" s="577"/>
      <c r="EP44" s="577"/>
      <c r="EQ44" s="577"/>
      <c r="ER44" s="577"/>
      <c r="ES44" s="577"/>
      <c r="ET44" s="577"/>
      <c r="EU44" s="577"/>
      <c r="EV44" s="577"/>
      <c r="EW44" s="577"/>
      <c r="EX44" s="577"/>
      <c r="EY44" s="577"/>
      <c r="EZ44" s="577"/>
      <c r="FA44" s="577"/>
      <c r="FB44" s="577"/>
      <c r="FC44" s="577"/>
      <c r="FD44" s="577"/>
      <c r="FE44" s="577"/>
      <c r="FF44" s="577"/>
      <c r="FG44" s="577"/>
      <c r="FH44" s="577"/>
      <c r="FI44" s="577"/>
      <c r="FJ44" s="577"/>
      <c r="FK44" s="577"/>
      <c r="FL44" s="577"/>
      <c r="FM44" s="577"/>
      <c r="FN44" s="577"/>
      <c r="FO44" s="577"/>
      <c r="FP44" s="577"/>
      <c r="FQ44" s="577"/>
      <c r="FR44" s="577"/>
      <c r="FS44" s="577"/>
      <c r="FT44" s="577"/>
      <c r="FU44" s="577"/>
      <c r="FV44" s="577"/>
      <c r="FW44" s="577"/>
      <c r="FX44" s="577"/>
      <c r="FY44" s="577"/>
      <c r="FZ44" s="577"/>
      <c r="GA44" s="577"/>
      <c r="GB44" s="577"/>
      <c r="GC44" s="577"/>
      <c r="GD44" s="577"/>
      <c r="GE44" s="577"/>
      <c r="GF44" s="577"/>
      <c r="GG44" s="577"/>
      <c r="GH44" s="577"/>
      <c r="GI44" s="577"/>
      <c r="GJ44" s="577"/>
      <c r="GK44" s="577"/>
      <c r="GL44" s="577"/>
      <c r="GM44" s="577"/>
      <c r="GN44" s="577"/>
      <c r="GO44" s="577"/>
      <c r="GP44" s="577"/>
      <c r="GQ44" s="577"/>
      <c r="GR44" s="577"/>
      <c r="GS44" s="577"/>
      <c r="GT44" s="577"/>
      <c r="GU44" s="577"/>
      <c r="GV44" s="577"/>
      <c r="GW44" s="577"/>
      <c r="GX44" s="577"/>
      <c r="GY44" s="577"/>
      <c r="GZ44" s="577"/>
      <c r="HA44" s="577"/>
      <c r="HB44" s="577"/>
      <c r="HC44" s="577"/>
      <c r="HD44" s="577"/>
      <c r="HE44" s="577"/>
      <c r="HF44" s="577"/>
      <c r="HG44" s="577"/>
      <c r="HH44" s="577"/>
      <c r="HI44" s="577"/>
      <c r="HJ44" s="577"/>
      <c r="HK44" s="577"/>
      <c r="HL44" s="577"/>
      <c r="HM44" s="577"/>
      <c r="HN44" s="577"/>
      <c r="HO44" s="577"/>
      <c r="HP44" s="577"/>
      <c r="HQ44" s="577"/>
      <c r="HR44" s="577"/>
      <c r="HS44" s="577"/>
      <c r="HT44" s="577"/>
      <c r="HU44" s="577"/>
      <c r="HV44" s="577"/>
      <c r="HW44" s="577"/>
      <c r="HX44" s="577"/>
      <c r="HY44" s="577"/>
      <c r="HZ44" s="577"/>
      <c r="IA44" s="577"/>
      <c r="IB44" s="577"/>
      <c r="IC44" s="577"/>
      <c r="ID44" s="577"/>
      <c r="IE44" s="577"/>
      <c r="IF44" s="577"/>
      <c r="IG44" s="577"/>
      <c r="IH44" s="577"/>
      <c r="II44" s="577"/>
      <c r="IJ44" s="577"/>
      <c r="IK44" s="577"/>
      <c r="IL44" s="577"/>
      <c r="IM44" s="577"/>
      <c r="IN44" s="577"/>
      <c r="IO44" s="577"/>
      <c r="IP44" s="577"/>
      <c r="IQ44" s="577"/>
      <c r="IR44" s="577"/>
      <c r="IS44" s="577"/>
      <c r="IT44" s="577"/>
      <c r="IU44" s="577"/>
      <c r="IV44" s="577"/>
      <c r="IW44" s="577"/>
      <c r="IX44" s="577"/>
      <c r="IY44" s="577"/>
      <c r="IZ44" s="577"/>
      <c r="JA44" s="577"/>
      <c r="JB44" s="577"/>
      <c r="JC44" s="577"/>
      <c r="JD44" s="577"/>
      <c r="JE44" s="577"/>
      <c r="JF44" s="577"/>
      <c r="JG44" s="577"/>
      <c r="JH44" s="577"/>
      <c r="JI44" s="577"/>
      <c r="JJ44" s="577"/>
      <c r="JK44" s="577"/>
      <c r="JL44" s="577"/>
      <c r="JM44" s="577"/>
      <c r="JN44" s="577"/>
      <c r="JO44" s="577"/>
      <c r="JP44" s="577"/>
      <c r="JQ44" s="577"/>
      <c r="JR44" s="577"/>
      <c r="JS44" s="577"/>
      <c r="JT44" s="577"/>
      <c r="JU44" s="577"/>
      <c r="JV44" s="577"/>
      <c r="JW44" s="577"/>
      <c r="JX44" s="577"/>
      <c r="JY44" s="577"/>
      <c r="JZ44" s="577"/>
      <c r="KA44" s="577"/>
      <c r="KB44" s="577"/>
      <c r="KC44" s="577"/>
      <c r="KD44" s="577"/>
      <c r="KE44" s="577"/>
      <c r="KF44" s="577"/>
      <c r="KG44" s="577"/>
      <c r="KH44" s="577"/>
      <c r="KI44" s="577"/>
      <c r="KJ44" s="577"/>
      <c r="KK44" s="577"/>
      <c r="KL44" s="577"/>
      <c r="KM44" s="577"/>
      <c r="KN44" s="577"/>
      <c r="KO44" s="577"/>
      <c r="KP44" s="577"/>
      <c r="KQ44" s="577"/>
      <c r="KR44" s="577"/>
      <c r="KS44" s="577"/>
      <c r="KT44" s="577"/>
      <c r="KU44" s="577"/>
      <c r="KV44" s="577"/>
      <c r="KW44" s="577"/>
      <c r="KX44" s="577"/>
      <c r="KY44" s="577"/>
      <c r="KZ44" s="577"/>
      <c r="LA44" s="577"/>
      <c r="LB44" s="577"/>
      <c r="LC44" s="577"/>
      <c r="LD44" s="577"/>
      <c r="LE44" s="577"/>
      <c r="LF44" s="577"/>
      <c r="LG44" s="577"/>
      <c r="LH44" s="577"/>
      <c r="LI44" s="577"/>
      <c r="LJ44" s="577"/>
      <c r="LK44" s="577"/>
      <c r="LL44" s="577"/>
      <c r="LM44" s="577"/>
      <c r="LN44" s="577"/>
      <c r="LO44" s="577"/>
      <c r="LP44" s="577"/>
      <c r="LQ44" s="577"/>
      <c r="LR44" s="577"/>
      <c r="LS44" s="577"/>
      <c r="LT44" s="577"/>
      <c r="LU44" s="577"/>
      <c r="LV44" s="577"/>
      <c r="LW44" s="577"/>
      <c r="LX44" s="577"/>
      <c r="LY44" s="577"/>
      <c r="LZ44" s="577"/>
      <c r="MA44" s="577"/>
      <c r="MB44" s="577"/>
      <c r="MC44" s="577"/>
      <c r="MD44" s="577"/>
      <c r="ME44" s="577"/>
      <c r="MF44" s="577"/>
      <c r="MG44" s="577"/>
      <c r="MH44" s="577"/>
      <c r="MI44" s="577"/>
      <c r="MJ44" s="577"/>
      <c r="MK44" s="577"/>
      <c r="ML44" s="577"/>
      <c r="MM44" s="577"/>
      <c r="MN44" s="577"/>
      <c r="MO44" s="577"/>
      <c r="MP44" s="577"/>
      <c r="MQ44" s="577"/>
      <c r="MR44" s="577"/>
      <c r="MS44" s="577"/>
      <c r="MT44" s="577"/>
      <c r="MU44" s="577"/>
      <c r="MV44" s="577"/>
      <c r="MW44" s="577"/>
      <c r="MX44" s="577"/>
      <c r="MY44" s="577"/>
      <c r="MZ44" s="577"/>
      <c r="NA44" s="577"/>
      <c r="NB44" s="577"/>
      <c r="NC44" s="577"/>
      <c r="ND44" s="577"/>
      <c r="NE44" s="577"/>
      <c r="NF44" s="577"/>
      <c r="NG44" s="577"/>
      <c r="NH44" s="577"/>
      <c r="NI44" s="577"/>
      <c r="NJ44" s="577"/>
      <c r="NK44" s="577"/>
      <c r="NL44" s="577"/>
      <c r="NM44" s="577"/>
      <c r="NN44" s="577"/>
      <c r="NO44" s="577"/>
      <c r="NP44" s="577"/>
      <c r="NQ44" s="577"/>
      <c r="NR44" s="577"/>
      <c r="NS44" s="577"/>
      <c r="NT44" s="577"/>
      <c r="NU44" s="577"/>
      <c r="NV44" s="577"/>
      <c r="NW44" s="577"/>
      <c r="NX44" s="577"/>
      <c r="NY44" s="577"/>
      <c r="NZ44" s="577"/>
      <c r="OA44" s="577"/>
      <c r="OB44" s="577"/>
      <c r="OC44" s="577"/>
      <c r="OD44" s="577"/>
      <c r="OE44" s="577"/>
      <c r="OF44" s="577"/>
      <c r="OG44" s="577"/>
      <c r="OH44" s="577"/>
      <c r="OI44" s="577"/>
      <c r="OJ44" s="577"/>
      <c r="OK44" s="577"/>
      <c r="OL44" s="577"/>
      <c r="OM44" s="577"/>
      <c r="ON44" s="577"/>
      <c r="OO44" s="577"/>
      <c r="OP44" s="577"/>
      <c r="OQ44" s="577"/>
      <c r="OR44" s="577"/>
      <c r="OS44" s="577"/>
      <c r="OT44" s="577"/>
      <c r="OU44" s="577"/>
      <c r="OV44" s="577"/>
      <c r="OW44" s="577"/>
      <c r="OX44" s="577"/>
      <c r="OY44" s="577"/>
      <c r="OZ44" s="577"/>
      <c r="PA44" s="577"/>
      <c r="PB44" s="577"/>
      <c r="PC44" s="577"/>
      <c r="PD44" s="577"/>
      <c r="PE44" s="577"/>
      <c r="PF44" s="577"/>
      <c r="PG44" s="577"/>
      <c r="PH44" s="577"/>
      <c r="PI44" s="577"/>
      <c r="PJ44" s="577"/>
      <c r="PK44" s="577"/>
      <c r="PL44" s="577"/>
      <c r="PM44" s="577"/>
      <c r="PN44" s="577"/>
      <c r="PO44" s="577"/>
      <c r="PP44" s="577"/>
      <c r="PQ44" s="577"/>
      <c r="PR44" s="577"/>
      <c r="PS44" s="577"/>
      <c r="PT44" s="577"/>
      <c r="PU44" s="577"/>
      <c r="PV44" s="577"/>
      <c r="PW44" s="577"/>
      <c r="PX44" s="577"/>
      <c r="PY44" s="577"/>
      <c r="PZ44" s="577"/>
      <c r="QA44" s="577"/>
      <c r="QB44" s="577"/>
      <c r="QC44" s="577"/>
      <c r="QD44" s="577"/>
      <c r="QE44" s="577"/>
      <c r="QF44" s="577"/>
      <c r="QG44" s="577"/>
      <c r="QH44" s="577"/>
      <c r="QI44" s="577"/>
      <c r="QJ44" s="577"/>
      <c r="QK44" s="577"/>
      <c r="QL44" s="577"/>
      <c r="QM44" s="577"/>
      <c r="QN44" s="577"/>
      <c r="QO44" s="577"/>
      <c r="QP44" s="577"/>
      <c r="QQ44" s="577"/>
      <c r="QR44" s="577"/>
      <c r="QS44" s="577"/>
      <c r="QT44" s="577"/>
      <c r="QU44" s="577"/>
      <c r="QV44" s="577"/>
      <c r="QW44" s="577"/>
      <c r="QX44" s="577"/>
      <c r="QY44" s="577"/>
      <c r="QZ44" s="577"/>
      <c r="RA44" s="577"/>
      <c r="RB44" s="577"/>
      <c r="RC44" s="577"/>
      <c r="RD44" s="577"/>
      <c r="RE44" s="577"/>
      <c r="RF44" s="577"/>
      <c r="RG44" s="577"/>
      <c r="RH44" s="577"/>
      <c r="RI44" s="577"/>
      <c r="RJ44" s="577"/>
      <c r="RK44" s="577"/>
      <c r="RL44" s="577"/>
      <c r="RM44" s="577"/>
      <c r="RN44" s="577"/>
      <c r="RO44" s="577"/>
      <c r="RP44" s="577"/>
      <c r="RQ44" s="577"/>
      <c r="RR44" s="577"/>
      <c r="RS44" s="577"/>
      <c r="RT44" s="577"/>
      <c r="RU44" s="577"/>
      <c r="RV44" s="577"/>
      <c r="RW44" s="577"/>
      <c r="RX44" s="577"/>
      <c r="RY44" s="577"/>
      <c r="RZ44" s="577"/>
      <c r="SA44" s="577"/>
      <c r="SB44" s="577"/>
      <c r="SC44" s="577"/>
      <c r="SD44" s="577"/>
      <c r="SE44" s="577"/>
      <c r="SF44" s="577"/>
      <c r="SG44" s="577"/>
      <c r="SH44" s="577"/>
      <c r="SI44" s="577"/>
      <c r="SJ44" s="577"/>
      <c r="SK44" s="577"/>
      <c r="SL44" s="577"/>
      <c r="SM44" s="577"/>
      <c r="SN44" s="577"/>
      <c r="SO44" s="577"/>
      <c r="SP44" s="577"/>
      <c r="SQ44" s="577"/>
      <c r="SR44" s="577"/>
      <c r="SS44" s="577"/>
      <c r="ST44" s="577"/>
      <c r="SU44" s="577"/>
      <c r="SV44" s="577"/>
      <c r="SW44" s="577"/>
      <c r="SX44" s="577"/>
      <c r="SY44" s="577"/>
      <c r="SZ44" s="577"/>
      <c r="TA44" s="577"/>
      <c r="TB44" s="577"/>
      <c r="TC44" s="577"/>
      <c r="TD44" s="577"/>
      <c r="TE44" s="577"/>
      <c r="TF44" s="577"/>
      <c r="TG44" s="577"/>
      <c r="TH44" s="577"/>
      <c r="TI44" s="577"/>
      <c r="TJ44" s="577"/>
      <c r="TK44" s="577"/>
      <c r="TL44" s="577"/>
      <c r="TM44" s="577"/>
      <c r="TN44" s="577"/>
      <c r="TO44" s="577"/>
      <c r="TP44" s="577"/>
      <c r="TQ44" s="577"/>
      <c r="TR44" s="577"/>
      <c r="TS44" s="577"/>
      <c r="TT44" s="577"/>
      <c r="TU44" s="577"/>
      <c r="TV44" s="577"/>
      <c r="TW44" s="577"/>
      <c r="TX44" s="577"/>
      <c r="TY44" s="577"/>
      <c r="TZ44" s="577"/>
      <c r="UA44" s="577"/>
      <c r="UB44" s="577"/>
      <c r="UC44" s="577"/>
      <c r="UD44" s="577"/>
      <c r="UE44" s="577"/>
      <c r="UF44" s="577"/>
      <c r="UG44" s="577"/>
      <c r="UH44" s="577"/>
      <c r="UI44" s="577"/>
      <c r="UJ44" s="577"/>
      <c r="UK44" s="577"/>
      <c r="UL44" s="577"/>
      <c r="UM44" s="577"/>
      <c r="UN44" s="577"/>
      <c r="UO44" s="577"/>
      <c r="UP44" s="577"/>
      <c r="UQ44" s="577"/>
      <c r="UR44" s="577"/>
      <c r="US44" s="577"/>
      <c r="UT44" s="577"/>
      <c r="UU44" s="577"/>
      <c r="UV44" s="577"/>
      <c r="UW44" s="577"/>
      <c r="UX44" s="577"/>
      <c r="UY44" s="577"/>
      <c r="UZ44" s="577"/>
      <c r="VA44" s="577"/>
      <c r="VB44" s="577"/>
      <c r="VC44" s="577"/>
      <c r="VD44" s="577"/>
      <c r="VE44" s="577"/>
      <c r="VF44" s="577"/>
      <c r="VG44" s="577"/>
      <c r="VH44" s="577"/>
      <c r="VI44" s="577"/>
      <c r="VJ44" s="577"/>
      <c r="VK44" s="577"/>
      <c r="VL44" s="577"/>
      <c r="VM44" s="577"/>
      <c r="VN44" s="577"/>
      <c r="VO44" s="577"/>
      <c r="VP44" s="577"/>
      <c r="VQ44" s="577"/>
      <c r="VR44" s="577"/>
      <c r="VS44" s="577"/>
      <c r="VT44" s="577"/>
      <c r="VU44" s="577"/>
      <c r="VV44" s="577"/>
      <c r="VW44" s="577"/>
      <c r="VX44" s="577"/>
      <c r="VY44" s="577"/>
      <c r="VZ44" s="577"/>
      <c r="WA44" s="577"/>
      <c r="WB44" s="577"/>
      <c r="WC44" s="577"/>
      <c r="WD44" s="577"/>
      <c r="WE44" s="577"/>
      <c r="WF44" s="577"/>
      <c r="WG44" s="577"/>
      <c r="WH44" s="577"/>
      <c r="WI44" s="577"/>
      <c r="WJ44" s="577"/>
      <c r="WK44" s="577"/>
      <c r="WL44" s="577"/>
      <c r="WM44" s="577"/>
      <c r="WN44" s="577"/>
      <c r="WO44" s="577"/>
      <c r="WP44" s="577"/>
      <c r="WQ44" s="577"/>
      <c r="WR44" s="577"/>
      <c r="WS44" s="577"/>
      <c r="WT44" s="577"/>
      <c r="WU44" s="577"/>
      <c r="WV44" s="577"/>
      <c r="WW44" s="577"/>
      <c r="WX44" s="577"/>
      <c r="WY44" s="577"/>
      <c r="WZ44" s="577"/>
      <c r="XA44" s="577"/>
      <c r="XB44" s="577"/>
      <c r="XC44" s="577"/>
      <c r="XD44" s="577"/>
      <c r="XE44" s="577"/>
      <c r="XF44" s="577"/>
      <c r="XG44" s="577"/>
      <c r="XH44" s="577"/>
      <c r="XI44" s="577"/>
      <c r="XJ44" s="577"/>
      <c r="XK44" s="577"/>
      <c r="XL44" s="577"/>
      <c r="XM44" s="577"/>
      <c r="XN44" s="577"/>
      <c r="XO44" s="577"/>
      <c r="XP44" s="577"/>
      <c r="XQ44" s="577"/>
      <c r="XR44" s="577"/>
      <c r="XS44" s="577"/>
      <c r="XT44" s="577"/>
      <c r="XU44" s="577"/>
      <c r="XV44" s="577"/>
      <c r="XW44" s="577"/>
      <c r="XX44" s="577"/>
      <c r="XY44" s="577"/>
      <c r="XZ44" s="577"/>
      <c r="YA44" s="577"/>
      <c r="YB44" s="577"/>
      <c r="YC44" s="577"/>
      <c r="YD44" s="577"/>
      <c r="YE44" s="577"/>
    </row>
    <row r="45" spans="1:655" s="544" customFormat="1" ht="13.8" x14ac:dyDescent="0.25">
      <c r="A45" s="708"/>
      <c r="B45" s="993"/>
      <c r="C45" s="994"/>
      <c r="D45" s="712"/>
      <c r="E45" s="712"/>
      <c r="F45" s="712"/>
      <c r="G45" s="712"/>
      <c r="H45" s="712"/>
      <c r="I45" s="712"/>
      <c r="J45" s="712"/>
      <c r="K45" s="712"/>
      <c r="L45" s="712"/>
      <c r="M45" s="712"/>
      <c r="N45" s="712"/>
      <c r="O45" s="712"/>
      <c r="P45" s="593">
        <f t="shared" si="15"/>
        <v>0</v>
      </c>
      <c r="Q45" s="712"/>
      <c r="R45" s="712"/>
      <c r="S45" s="712"/>
      <c r="T45" s="712"/>
      <c r="U45" s="712"/>
      <c r="V45" s="712"/>
      <c r="W45" s="712"/>
      <c r="X45" s="712"/>
      <c r="Y45" s="712"/>
      <c r="Z45" s="712"/>
      <c r="AA45" s="712"/>
      <c r="AB45" s="712"/>
      <c r="AC45" s="593">
        <f t="shared" si="16"/>
        <v>0</v>
      </c>
      <c r="AD45" s="712"/>
      <c r="AE45" s="712"/>
      <c r="AF45" s="712"/>
      <c r="AG45" s="712"/>
      <c r="AH45" s="712"/>
      <c r="AI45" s="712"/>
      <c r="AJ45" s="712"/>
      <c r="AK45" s="712"/>
      <c r="AL45" s="712"/>
      <c r="AM45" s="712"/>
      <c r="AN45" s="712"/>
      <c r="AO45" s="712"/>
      <c r="AP45" s="593">
        <f t="shared" si="17"/>
        <v>0</v>
      </c>
      <c r="AR45" s="577"/>
      <c r="AS45" s="577"/>
      <c r="AT45" s="577"/>
      <c r="AU45" s="577"/>
      <c r="AV45" s="577"/>
      <c r="AW45" s="577"/>
      <c r="AX45" s="577"/>
      <c r="AY45" s="577"/>
      <c r="AZ45" s="577"/>
      <c r="BA45" s="577"/>
      <c r="BB45" s="577"/>
      <c r="BC45" s="577"/>
      <c r="BD45" s="577"/>
      <c r="BE45" s="577"/>
      <c r="BF45" s="577"/>
      <c r="BG45" s="577"/>
      <c r="BH45" s="577"/>
      <c r="BI45" s="577"/>
      <c r="BJ45" s="577"/>
      <c r="BK45" s="577"/>
      <c r="BL45" s="577"/>
      <c r="BM45" s="577"/>
      <c r="BN45" s="577"/>
      <c r="BO45" s="577"/>
      <c r="BP45" s="577"/>
      <c r="BQ45" s="577"/>
      <c r="BR45" s="577"/>
      <c r="BS45" s="577"/>
      <c r="BT45" s="577"/>
      <c r="BU45" s="577"/>
      <c r="BV45" s="577"/>
      <c r="BW45" s="577"/>
      <c r="BX45" s="577"/>
      <c r="BY45" s="577"/>
      <c r="BZ45" s="577"/>
      <c r="CA45" s="577"/>
      <c r="CB45" s="577"/>
      <c r="CC45" s="577"/>
      <c r="CD45" s="577"/>
      <c r="CE45" s="577"/>
      <c r="CF45" s="577"/>
      <c r="CG45" s="577"/>
      <c r="CH45" s="577"/>
      <c r="CI45" s="577"/>
      <c r="CJ45" s="577"/>
      <c r="CK45" s="577"/>
      <c r="CL45" s="577"/>
      <c r="CM45" s="577"/>
      <c r="CN45" s="577"/>
      <c r="CO45" s="577"/>
      <c r="CP45" s="577"/>
      <c r="CQ45" s="577"/>
      <c r="CR45" s="577"/>
      <c r="CS45" s="577"/>
      <c r="CT45" s="577"/>
      <c r="CU45" s="577"/>
      <c r="CV45" s="577"/>
      <c r="CW45" s="577"/>
      <c r="CX45" s="577"/>
      <c r="CY45" s="577"/>
      <c r="CZ45" s="577"/>
      <c r="DA45" s="577"/>
      <c r="DB45" s="577"/>
      <c r="DC45" s="577"/>
      <c r="DD45" s="577"/>
      <c r="DE45" s="577"/>
      <c r="DF45" s="577"/>
      <c r="DG45" s="577"/>
      <c r="DH45" s="577"/>
      <c r="DI45" s="577"/>
      <c r="DJ45" s="577"/>
      <c r="DK45" s="577"/>
      <c r="DL45" s="577"/>
      <c r="DM45" s="577"/>
      <c r="DN45" s="577"/>
      <c r="DO45" s="577"/>
      <c r="DP45" s="577"/>
      <c r="DQ45" s="577"/>
      <c r="DR45" s="577"/>
      <c r="DS45" s="577"/>
      <c r="DT45" s="577"/>
      <c r="DU45" s="577"/>
      <c r="DV45" s="577"/>
      <c r="DW45" s="577"/>
      <c r="DX45" s="577"/>
      <c r="DY45" s="577"/>
      <c r="DZ45" s="577"/>
      <c r="EA45" s="577"/>
      <c r="EB45" s="577"/>
      <c r="EC45" s="577"/>
      <c r="ED45" s="577"/>
      <c r="EE45" s="577"/>
      <c r="EF45" s="577"/>
      <c r="EG45" s="577"/>
      <c r="EH45" s="577"/>
      <c r="EI45" s="577"/>
      <c r="EJ45" s="577"/>
      <c r="EK45" s="577"/>
      <c r="EL45" s="577"/>
      <c r="EM45" s="577"/>
      <c r="EN45" s="577"/>
      <c r="EO45" s="577"/>
      <c r="EP45" s="577"/>
      <c r="EQ45" s="577"/>
      <c r="ER45" s="577"/>
      <c r="ES45" s="577"/>
      <c r="ET45" s="577"/>
      <c r="EU45" s="577"/>
      <c r="EV45" s="577"/>
      <c r="EW45" s="577"/>
      <c r="EX45" s="577"/>
      <c r="EY45" s="577"/>
      <c r="EZ45" s="577"/>
      <c r="FA45" s="577"/>
      <c r="FB45" s="577"/>
      <c r="FC45" s="577"/>
      <c r="FD45" s="577"/>
      <c r="FE45" s="577"/>
      <c r="FF45" s="577"/>
      <c r="FG45" s="577"/>
      <c r="FH45" s="577"/>
      <c r="FI45" s="577"/>
      <c r="FJ45" s="577"/>
      <c r="FK45" s="577"/>
      <c r="FL45" s="577"/>
      <c r="FM45" s="577"/>
      <c r="FN45" s="577"/>
      <c r="FO45" s="577"/>
      <c r="FP45" s="577"/>
      <c r="FQ45" s="577"/>
      <c r="FR45" s="577"/>
      <c r="FS45" s="577"/>
      <c r="FT45" s="577"/>
      <c r="FU45" s="577"/>
      <c r="FV45" s="577"/>
      <c r="FW45" s="577"/>
      <c r="FX45" s="577"/>
      <c r="FY45" s="577"/>
      <c r="FZ45" s="577"/>
      <c r="GA45" s="577"/>
      <c r="GB45" s="577"/>
      <c r="GC45" s="577"/>
      <c r="GD45" s="577"/>
      <c r="GE45" s="577"/>
      <c r="GF45" s="577"/>
      <c r="GG45" s="577"/>
      <c r="GH45" s="577"/>
      <c r="GI45" s="577"/>
      <c r="GJ45" s="577"/>
      <c r="GK45" s="577"/>
      <c r="GL45" s="577"/>
      <c r="GM45" s="577"/>
      <c r="GN45" s="577"/>
      <c r="GO45" s="577"/>
      <c r="GP45" s="577"/>
      <c r="GQ45" s="577"/>
      <c r="GR45" s="577"/>
      <c r="GS45" s="577"/>
      <c r="GT45" s="577"/>
      <c r="GU45" s="577"/>
      <c r="GV45" s="577"/>
      <c r="GW45" s="577"/>
      <c r="GX45" s="577"/>
      <c r="GY45" s="577"/>
      <c r="GZ45" s="577"/>
      <c r="HA45" s="577"/>
      <c r="HB45" s="577"/>
      <c r="HC45" s="577"/>
      <c r="HD45" s="577"/>
      <c r="HE45" s="577"/>
      <c r="HF45" s="577"/>
      <c r="HG45" s="577"/>
      <c r="HH45" s="577"/>
      <c r="HI45" s="577"/>
      <c r="HJ45" s="577"/>
      <c r="HK45" s="577"/>
      <c r="HL45" s="577"/>
      <c r="HM45" s="577"/>
      <c r="HN45" s="577"/>
      <c r="HO45" s="577"/>
      <c r="HP45" s="577"/>
      <c r="HQ45" s="577"/>
      <c r="HR45" s="577"/>
      <c r="HS45" s="577"/>
      <c r="HT45" s="577"/>
      <c r="HU45" s="577"/>
      <c r="HV45" s="577"/>
      <c r="HW45" s="577"/>
      <c r="HX45" s="577"/>
      <c r="HY45" s="577"/>
      <c r="HZ45" s="577"/>
      <c r="IA45" s="577"/>
      <c r="IB45" s="577"/>
      <c r="IC45" s="577"/>
      <c r="ID45" s="577"/>
      <c r="IE45" s="577"/>
      <c r="IF45" s="577"/>
      <c r="IG45" s="577"/>
      <c r="IH45" s="577"/>
      <c r="II45" s="577"/>
      <c r="IJ45" s="577"/>
      <c r="IK45" s="577"/>
      <c r="IL45" s="577"/>
      <c r="IM45" s="577"/>
      <c r="IN45" s="577"/>
      <c r="IO45" s="577"/>
      <c r="IP45" s="577"/>
      <c r="IQ45" s="577"/>
      <c r="IR45" s="577"/>
      <c r="IS45" s="577"/>
      <c r="IT45" s="577"/>
      <c r="IU45" s="577"/>
      <c r="IV45" s="577"/>
      <c r="IW45" s="577"/>
      <c r="IX45" s="577"/>
      <c r="IY45" s="577"/>
      <c r="IZ45" s="577"/>
      <c r="JA45" s="577"/>
      <c r="JB45" s="577"/>
      <c r="JC45" s="577"/>
      <c r="JD45" s="577"/>
      <c r="JE45" s="577"/>
      <c r="JF45" s="577"/>
      <c r="JG45" s="577"/>
      <c r="JH45" s="577"/>
      <c r="JI45" s="577"/>
      <c r="JJ45" s="577"/>
      <c r="JK45" s="577"/>
      <c r="JL45" s="577"/>
      <c r="JM45" s="577"/>
      <c r="JN45" s="577"/>
      <c r="JO45" s="577"/>
      <c r="JP45" s="577"/>
      <c r="JQ45" s="577"/>
      <c r="JR45" s="577"/>
      <c r="JS45" s="577"/>
      <c r="JT45" s="577"/>
      <c r="JU45" s="577"/>
      <c r="JV45" s="577"/>
      <c r="JW45" s="577"/>
      <c r="JX45" s="577"/>
      <c r="JY45" s="577"/>
      <c r="JZ45" s="577"/>
      <c r="KA45" s="577"/>
      <c r="KB45" s="577"/>
      <c r="KC45" s="577"/>
      <c r="KD45" s="577"/>
      <c r="KE45" s="577"/>
      <c r="KF45" s="577"/>
      <c r="KG45" s="577"/>
      <c r="KH45" s="577"/>
      <c r="KI45" s="577"/>
      <c r="KJ45" s="577"/>
      <c r="KK45" s="577"/>
      <c r="KL45" s="577"/>
      <c r="KM45" s="577"/>
      <c r="KN45" s="577"/>
      <c r="KO45" s="577"/>
      <c r="KP45" s="577"/>
      <c r="KQ45" s="577"/>
      <c r="KR45" s="577"/>
      <c r="KS45" s="577"/>
      <c r="KT45" s="577"/>
      <c r="KU45" s="577"/>
      <c r="KV45" s="577"/>
      <c r="KW45" s="577"/>
      <c r="KX45" s="577"/>
      <c r="KY45" s="577"/>
      <c r="KZ45" s="577"/>
      <c r="LA45" s="577"/>
      <c r="LB45" s="577"/>
      <c r="LC45" s="577"/>
      <c r="LD45" s="577"/>
      <c r="LE45" s="577"/>
      <c r="LF45" s="577"/>
      <c r="LG45" s="577"/>
      <c r="LH45" s="577"/>
      <c r="LI45" s="577"/>
      <c r="LJ45" s="577"/>
      <c r="LK45" s="577"/>
      <c r="LL45" s="577"/>
      <c r="LM45" s="577"/>
      <c r="LN45" s="577"/>
      <c r="LO45" s="577"/>
      <c r="LP45" s="577"/>
      <c r="LQ45" s="577"/>
      <c r="LR45" s="577"/>
      <c r="LS45" s="577"/>
      <c r="LT45" s="577"/>
      <c r="LU45" s="577"/>
      <c r="LV45" s="577"/>
      <c r="LW45" s="577"/>
      <c r="LX45" s="577"/>
      <c r="LY45" s="577"/>
      <c r="LZ45" s="577"/>
      <c r="MA45" s="577"/>
      <c r="MB45" s="577"/>
      <c r="MC45" s="577"/>
      <c r="MD45" s="577"/>
      <c r="ME45" s="577"/>
      <c r="MF45" s="577"/>
      <c r="MG45" s="577"/>
      <c r="MH45" s="577"/>
      <c r="MI45" s="577"/>
      <c r="MJ45" s="577"/>
      <c r="MK45" s="577"/>
      <c r="ML45" s="577"/>
      <c r="MM45" s="577"/>
      <c r="MN45" s="577"/>
      <c r="MO45" s="577"/>
      <c r="MP45" s="577"/>
      <c r="MQ45" s="577"/>
      <c r="MR45" s="577"/>
      <c r="MS45" s="577"/>
      <c r="MT45" s="577"/>
      <c r="MU45" s="577"/>
      <c r="MV45" s="577"/>
      <c r="MW45" s="577"/>
      <c r="MX45" s="577"/>
      <c r="MY45" s="577"/>
      <c r="MZ45" s="577"/>
      <c r="NA45" s="577"/>
      <c r="NB45" s="577"/>
      <c r="NC45" s="577"/>
      <c r="ND45" s="577"/>
      <c r="NE45" s="577"/>
      <c r="NF45" s="577"/>
      <c r="NG45" s="577"/>
      <c r="NH45" s="577"/>
      <c r="NI45" s="577"/>
      <c r="NJ45" s="577"/>
      <c r="NK45" s="577"/>
      <c r="NL45" s="577"/>
      <c r="NM45" s="577"/>
      <c r="NN45" s="577"/>
      <c r="NO45" s="577"/>
      <c r="NP45" s="577"/>
      <c r="NQ45" s="577"/>
      <c r="NR45" s="577"/>
      <c r="NS45" s="577"/>
      <c r="NT45" s="577"/>
      <c r="NU45" s="577"/>
      <c r="NV45" s="577"/>
      <c r="NW45" s="577"/>
      <c r="NX45" s="577"/>
      <c r="NY45" s="577"/>
      <c r="NZ45" s="577"/>
      <c r="OA45" s="577"/>
      <c r="OB45" s="577"/>
      <c r="OC45" s="577"/>
      <c r="OD45" s="577"/>
      <c r="OE45" s="577"/>
      <c r="OF45" s="577"/>
      <c r="OG45" s="577"/>
      <c r="OH45" s="577"/>
      <c r="OI45" s="577"/>
      <c r="OJ45" s="577"/>
      <c r="OK45" s="577"/>
      <c r="OL45" s="577"/>
      <c r="OM45" s="577"/>
      <c r="ON45" s="577"/>
      <c r="OO45" s="577"/>
      <c r="OP45" s="577"/>
      <c r="OQ45" s="577"/>
      <c r="OR45" s="577"/>
      <c r="OS45" s="577"/>
      <c r="OT45" s="577"/>
      <c r="OU45" s="577"/>
      <c r="OV45" s="577"/>
      <c r="OW45" s="577"/>
      <c r="OX45" s="577"/>
      <c r="OY45" s="577"/>
      <c r="OZ45" s="577"/>
      <c r="PA45" s="577"/>
      <c r="PB45" s="577"/>
      <c r="PC45" s="577"/>
      <c r="PD45" s="577"/>
      <c r="PE45" s="577"/>
      <c r="PF45" s="577"/>
      <c r="PG45" s="577"/>
      <c r="PH45" s="577"/>
      <c r="PI45" s="577"/>
      <c r="PJ45" s="577"/>
      <c r="PK45" s="577"/>
      <c r="PL45" s="577"/>
      <c r="PM45" s="577"/>
      <c r="PN45" s="577"/>
      <c r="PO45" s="577"/>
      <c r="PP45" s="577"/>
      <c r="PQ45" s="577"/>
      <c r="PR45" s="577"/>
      <c r="PS45" s="577"/>
      <c r="PT45" s="577"/>
      <c r="PU45" s="577"/>
      <c r="PV45" s="577"/>
      <c r="PW45" s="577"/>
      <c r="PX45" s="577"/>
      <c r="PY45" s="577"/>
      <c r="PZ45" s="577"/>
      <c r="QA45" s="577"/>
      <c r="QB45" s="577"/>
      <c r="QC45" s="577"/>
      <c r="QD45" s="577"/>
      <c r="QE45" s="577"/>
      <c r="QF45" s="577"/>
      <c r="QG45" s="577"/>
      <c r="QH45" s="577"/>
      <c r="QI45" s="577"/>
      <c r="QJ45" s="577"/>
      <c r="QK45" s="577"/>
      <c r="QL45" s="577"/>
      <c r="QM45" s="577"/>
      <c r="QN45" s="577"/>
      <c r="QO45" s="577"/>
      <c r="QP45" s="577"/>
      <c r="QQ45" s="577"/>
      <c r="QR45" s="577"/>
      <c r="QS45" s="577"/>
      <c r="QT45" s="577"/>
      <c r="QU45" s="577"/>
      <c r="QV45" s="577"/>
      <c r="QW45" s="577"/>
      <c r="QX45" s="577"/>
      <c r="QY45" s="577"/>
      <c r="QZ45" s="577"/>
      <c r="RA45" s="577"/>
      <c r="RB45" s="577"/>
      <c r="RC45" s="577"/>
      <c r="RD45" s="577"/>
      <c r="RE45" s="577"/>
      <c r="RF45" s="577"/>
      <c r="RG45" s="577"/>
      <c r="RH45" s="577"/>
      <c r="RI45" s="577"/>
      <c r="RJ45" s="577"/>
      <c r="RK45" s="577"/>
      <c r="RL45" s="577"/>
      <c r="RM45" s="577"/>
      <c r="RN45" s="577"/>
      <c r="RO45" s="577"/>
      <c r="RP45" s="577"/>
      <c r="RQ45" s="577"/>
      <c r="RR45" s="577"/>
      <c r="RS45" s="577"/>
      <c r="RT45" s="577"/>
      <c r="RU45" s="577"/>
      <c r="RV45" s="577"/>
      <c r="RW45" s="577"/>
      <c r="RX45" s="577"/>
      <c r="RY45" s="577"/>
      <c r="RZ45" s="577"/>
      <c r="SA45" s="577"/>
      <c r="SB45" s="577"/>
      <c r="SC45" s="577"/>
      <c r="SD45" s="577"/>
      <c r="SE45" s="577"/>
      <c r="SF45" s="577"/>
      <c r="SG45" s="577"/>
      <c r="SH45" s="577"/>
      <c r="SI45" s="577"/>
      <c r="SJ45" s="577"/>
      <c r="SK45" s="577"/>
      <c r="SL45" s="577"/>
      <c r="SM45" s="577"/>
      <c r="SN45" s="577"/>
      <c r="SO45" s="577"/>
      <c r="SP45" s="577"/>
      <c r="SQ45" s="577"/>
      <c r="SR45" s="577"/>
      <c r="SS45" s="577"/>
      <c r="ST45" s="577"/>
      <c r="SU45" s="577"/>
      <c r="SV45" s="577"/>
      <c r="SW45" s="577"/>
      <c r="SX45" s="577"/>
      <c r="SY45" s="577"/>
      <c r="SZ45" s="577"/>
      <c r="TA45" s="577"/>
      <c r="TB45" s="577"/>
      <c r="TC45" s="577"/>
      <c r="TD45" s="577"/>
      <c r="TE45" s="577"/>
      <c r="TF45" s="577"/>
      <c r="TG45" s="577"/>
      <c r="TH45" s="577"/>
      <c r="TI45" s="577"/>
      <c r="TJ45" s="577"/>
      <c r="TK45" s="577"/>
      <c r="TL45" s="577"/>
      <c r="TM45" s="577"/>
      <c r="TN45" s="577"/>
      <c r="TO45" s="577"/>
      <c r="TP45" s="577"/>
      <c r="TQ45" s="577"/>
      <c r="TR45" s="577"/>
      <c r="TS45" s="577"/>
      <c r="TT45" s="577"/>
      <c r="TU45" s="577"/>
      <c r="TV45" s="577"/>
      <c r="TW45" s="577"/>
      <c r="TX45" s="577"/>
      <c r="TY45" s="577"/>
      <c r="TZ45" s="577"/>
      <c r="UA45" s="577"/>
      <c r="UB45" s="577"/>
      <c r="UC45" s="577"/>
      <c r="UD45" s="577"/>
      <c r="UE45" s="577"/>
      <c r="UF45" s="577"/>
      <c r="UG45" s="577"/>
      <c r="UH45" s="577"/>
      <c r="UI45" s="577"/>
      <c r="UJ45" s="577"/>
      <c r="UK45" s="577"/>
      <c r="UL45" s="577"/>
      <c r="UM45" s="577"/>
      <c r="UN45" s="577"/>
      <c r="UO45" s="577"/>
      <c r="UP45" s="577"/>
      <c r="UQ45" s="577"/>
      <c r="UR45" s="577"/>
      <c r="US45" s="577"/>
      <c r="UT45" s="577"/>
      <c r="UU45" s="577"/>
      <c r="UV45" s="577"/>
      <c r="UW45" s="577"/>
      <c r="UX45" s="577"/>
      <c r="UY45" s="577"/>
      <c r="UZ45" s="577"/>
      <c r="VA45" s="577"/>
      <c r="VB45" s="577"/>
      <c r="VC45" s="577"/>
      <c r="VD45" s="577"/>
      <c r="VE45" s="577"/>
      <c r="VF45" s="577"/>
      <c r="VG45" s="577"/>
      <c r="VH45" s="577"/>
      <c r="VI45" s="577"/>
      <c r="VJ45" s="577"/>
      <c r="VK45" s="577"/>
      <c r="VL45" s="577"/>
      <c r="VM45" s="577"/>
      <c r="VN45" s="577"/>
      <c r="VO45" s="577"/>
      <c r="VP45" s="577"/>
      <c r="VQ45" s="577"/>
      <c r="VR45" s="577"/>
      <c r="VS45" s="577"/>
      <c r="VT45" s="577"/>
      <c r="VU45" s="577"/>
      <c r="VV45" s="577"/>
      <c r="VW45" s="577"/>
      <c r="VX45" s="577"/>
      <c r="VY45" s="577"/>
      <c r="VZ45" s="577"/>
      <c r="WA45" s="577"/>
      <c r="WB45" s="577"/>
      <c r="WC45" s="577"/>
      <c r="WD45" s="577"/>
      <c r="WE45" s="577"/>
      <c r="WF45" s="577"/>
      <c r="WG45" s="577"/>
      <c r="WH45" s="577"/>
      <c r="WI45" s="577"/>
      <c r="WJ45" s="577"/>
      <c r="WK45" s="577"/>
      <c r="WL45" s="577"/>
      <c r="WM45" s="577"/>
      <c r="WN45" s="577"/>
      <c r="WO45" s="577"/>
      <c r="WP45" s="577"/>
      <c r="WQ45" s="577"/>
      <c r="WR45" s="577"/>
      <c r="WS45" s="577"/>
      <c r="WT45" s="577"/>
      <c r="WU45" s="577"/>
      <c r="WV45" s="577"/>
      <c r="WW45" s="577"/>
      <c r="WX45" s="577"/>
      <c r="WY45" s="577"/>
      <c r="WZ45" s="577"/>
      <c r="XA45" s="577"/>
      <c r="XB45" s="577"/>
      <c r="XC45" s="577"/>
      <c r="XD45" s="577"/>
      <c r="XE45" s="577"/>
      <c r="XF45" s="577"/>
      <c r="XG45" s="577"/>
      <c r="XH45" s="577"/>
      <c r="XI45" s="577"/>
      <c r="XJ45" s="577"/>
      <c r="XK45" s="577"/>
      <c r="XL45" s="577"/>
      <c r="XM45" s="577"/>
      <c r="XN45" s="577"/>
      <c r="XO45" s="577"/>
      <c r="XP45" s="577"/>
      <c r="XQ45" s="577"/>
      <c r="XR45" s="577"/>
      <c r="XS45" s="577"/>
      <c r="XT45" s="577"/>
      <c r="XU45" s="577"/>
      <c r="XV45" s="577"/>
      <c r="XW45" s="577"/>
      <c r="XX45" s="577"/>
      <c r="XY45" s="577"/>
      <c r="XZ45" s="577"/>
      <c r="YA45" s="577"/>
      <c r="YB45" s="577"/>
      <c r="YC45" s="577"/>
      <c r="YD45" s="577"/>
      <c r="YE45" s="577"/>
    </row>
    <row r="46" spans="1:655" s="544" customFormat="1" ht="13.8" x14ac:dyDescent="0.25">
      <c r="A46" s="709"/>
      <c r="B46" s="989"/>
      <c r="C46" s="990"/>
      <c r="D46" s="705"/>
      <c r="E46" s="705"/>
      <c r="F46" s="705"/>
      <c r="G46" s="705"/>
      <c r="H46" s="705"/>
      <c r="I46" s="705"/>
      <c r="J46" s="705"/>
      <c r="K46" s="705"/>
      <c r="L46" s="705"/>
      <c r="M46" s="705"/>
      <c r="N46" s="705"/>
      <c r="O46" s="705"/>
      <c r="P46" s="634">
        <f t="shared" si="15"/>
        <v>0</v>
      </c>
      <c r="Q46" s="705"/>
      <c r="R46" s="705"/>
      <c r="S46" s="705"/>
      <c r="T46" s="705"/>
      <c r="U46" s="705"/>
      <c r="V46" s="705"/>
      <c r="W46" s="705"/>
      <c r="X46" s="705"/>
      <c r="Y46" s="705"/>
      <c r="Z46" s="705"/>
      <c r="AA46" s="705"/>
      <c r="AB46" s="705"/>
      <c r="AC46" s="634">
        <f t="shared" si="16"/>
        <v>0</v>
      </c>
      <c r="AD46" s="705"/>
      <c r="AE46" s="705"/>
      <c r="AF46" s="705"/>
      <c r="AG46" s="705"/>
      <c r="AH46" s="705"/>
      <c r="AI46" s="705"/>
      <c r="AJ46" s="705"/>
      <c r="AK46" s="705"/>
      <c r="AL46" s="705"/>
      <c r="AM46" s="705"/>
      <c r="AN46" s="705"/>
      <c r="AO46" s="705"/>
      <c r="AP46" s="634">
        <f t="shared" si="17"/>
        <v>0</v>
      </c>
      <c r="AR46" s="577"/>
      <c r="AS46" s="577"/>
      <c r="AT46" s="577"/>
      <c r="AU46" s="577"/>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c r="CU46" s="577"/>
      <c r="CV46" s="577"/>
      <c r="CW46" s="577"/>
      <c r="CX46" s="577"/>
      <c r="CY46" s="577"/>
      <c r="CZ46" s="577"/>
      <c r="DA46" s="577"/>
      <c r="DB46" s="577"/>
      <c r="DC46" s="577"/>
      <c r="DD46" s="577"/>
      <c r="DE46" s="577"/>
      <c r="DF46" s="577"/>
      <c r="DG46" s="577"/>
      <c r="DH46" s="577"/>
      <c r="DI46" s="577"/>
      <c r="DJ46" s="577"/>
      <c r="DK46" s="577"/>
      <c r="DL46" s="577"/>
      <c r="DM46" s="577"/>
      <c r="DN46" s="577"/>
      <c r="DO46" s="577"/>
      <c r="DP46" s="577"/>
      <c r="DQ46" s="577"/>
      <c r="DR46" s="577"/>
      <c r="DS46" s="577"/>
      <c r="DT46" s="577"/>
      <c r="DU46" s="577"/>
      <c r="DV46" s="577"/>
      <c r="DW46" s="577"/>
      <c r="DX46" s="577"/>
      <c r="DY46" s="577"/>
      <c r="DZ46" s="577"/>
      <c r="EA46" s="577"/>
      <c r="EB46" s="577"/>
      <c r="EC46" s="577"/>
      <c r="ED46" s="577"/>
      <c r="EE46" s="577"/>
      <c r="EF46" s="577"/>
      <c r="EG46" s="577"/>
      <c r="EH46" s="577"/>
      <c r="EI46" s="577"/>
      <c r="EJ46" s="577"/>
      <c r="EK46" s="577"/>
      <c r="EL46" s="577"/>
      <c r="EM46" s="577"/>
      <c r="EN46" s="577"/>
      <c r="EO46" s="577"/>
      <c r="EP46" s="577"/>
      <c r="EQ46" s="577"/>
      <c r="ER46" s="577"/>
      <c r="ES46" s="577"/>
      <c r="ET46" s="577"/>
      <c r="EU46" s="577"/>
      <c r="EV46" s="577"/>
      <c r="EW46" s="577"/>
      <c r="EX46" s="577"/>
      <c r="EY46" s="577"/>
      <c r="EZ46" s="577"/>
      <c r="FA46" s="577"/>
      <c r="FB46" s="577"/>
      <c r="FC46" s="577"/>
      <c r="FD46" s="577"/>
      <c r="FE46" s="577"/>
      <c r="FF46" s="577"/>
      <c r="FG46" s="577"/>
      <c r="FH46" s="577"/>
      <c r="FI46" s="577"/>
      <c r="FJ46" s="577"/>
      <c r="FK46" s="577"/>
      <c r="FL46" s="577"/>
      <c r="FM46" s="577"/>
      <c r="FN46" s="577"/>
      <c r="FO46" s="577"/>
      <c r="FP46" s="577"/>
      <c r="FQ46" s="577"/>
      <c r="FR46" s="577"/>
      <c r="FS46" s="577"/>
      <c r="FT46" s="577"/>
      <c r="FU46" s="577"/>
      <c r="FV46" s="577"/>
      <c r="FW46" s="577"/>
      <c r="FX46" s="577"/>
      <c r="FY46" s="577"/>
      <c r="FZ46" s="577"/>
      <c r="GA46" s="577"/>
      <c r="GB46" s="577"/>
      <c r="GC46" s="577"/>
      <c r="GD46" s="577"/>
      <c r="GE46" s="577"/>
      <c r="GF46" s="577"/>
      <c r="GG46" s="577"/>
      <c r="GH46" s="577"/>
      <c r="GI46" s="577"/>
      <c r="GJ46" s="577"/>
      <c r="GK46" s="577"/>
      <c r="GL46" s="577"/>
      <c r="GM46" s="577"/>
      <c r="GN46" s="577"/>
      <c r="GO46" s="577"/>
      <c r="GP46" s="577"/>
      <c r="GQ46" s="577"/>
      <c r="GR46" s="577"/>
      <c r="GS46" s="577"/>
      <c r="GT46" s="577"/>
      <c r="GU46" s="577"/>
      <c r="GV46" s="577"/>
      <c r="GW46" s="577"/>
      <c r="GX46" s="577"/>
      <c r="GY46" s="577"/>
      <c r="GZ46" s="577"/>
      <c r="HA46" s="577"/>
      <c r="HB46" s="577"/>
      <c r="HC46" s="577"/>
      <c r="HD46" s="577"/>
      <c r="HE46" s="577"/>
      <c r="HF46" s="577"/>
      <c r="HG46" s="577"/>
      <c r="HH46" s="577"/>
      <c r="HI46" s="577"/>
      <c r="HJ46" s="577"/>
      <c r="HK46" s="577"/>
      <c r="HL46" s="577"/>
      <c r="HM46" s="577"/>
      <c r="HN46" s="577"/>
      <c r="HO46" s="577"/>
      <c r="HP46" s="577"/>
      <c r="HQ46" s="577"/>
      <c r="HR46" s="577"/>
      <c r="HS46" s="577"/>
      <c r="HT46" s="577"/>
      <c r="HU46" s="577"/>
      <c r="HV46" s="577"/>
      <c r="HW46" s="577"/>
      <c r="HX46" s="577"/>
      <c r="HY46" s="577"/>
      <c r="HZ46" s="577"/>
      <c r="IA46" s="577"/>
      <c r="IB46" s="577"/>
      <c r="IC46" s="577"/>
      <c r="ID46" s="577"/>
      <c r="IE46" s="577"/>
      <c r="IF46" s="577"/>
      <c r="IG46" s="577"/>
      <c r="IH46" s="577"/>
      <c r="II46" s="577"/>
      <c r="IJ46" s="577"/>
      <c r="IK46" s="577"/>
      <c r="IL46" s="577"/>
      <c r="IM46" s="577"/>
      <c r="IN46" s="577"/>
      <c r="IO46" s="577"/>
      <c r="IP46" s="577"/>
      <c r="IQ46" s="577"/>
      <c r="IR46" s="577"/>
      <c r="IS46" s="577"/>
      <c r="IT46" s="577"/>
      <c r="IU46" s="577"/>
      <c r="IV46" s="577"/>
      <c r="IW46" s="577"/>
      <c r="IX46" s="577"/>
      <c r="IY46" s="577"/>
      <c r="IZ46" s="577"/>
      <c r="JA46" s="577"/>
      <c r="JB46" s="577"/>
      <c r="JC46" s="577"/>
      <c r="JD46" s="577"/>
      <c r="JE46" s="577"/>
      <c r="JF46" s="577"/>
      <c r="JG46" s="577"/>
      <c r="JH46" s="577"/>
      <c r="JI46" s="577"/>
      <c r="JJ46" s="577"/>
      <c r="JK46" s="577"/>
      <c r="JL46" s="577"/>
      <c r="JM46" s="577"/>
      <c r="JN46" s="577"/>
      <c r="JO46" s="577"/>
      <c r="JP46" s="577"/>
      <c r="JQ46" s="577"/>
      <c r="JR46" s="577"/>
      <c r="JS46" s="577"/>
      <c r="JT46" s="577"/>
      <c r="JU46" s="577"/>
      <c r="JV46" s="577"/>
      <c r="JW46" s="577"/>
      <c r="JX46" s="577"/>
      <c r="JY46" s="577"/>
      <c r="JZ46" s="577"/>
      <c r="KA46" s="577"/>
      <c r="KB46" s="577"/>
      <c r="KC46" s="577"/>
      <c r="KD46" s="577"/>
      <c r="KE46" s="577"/>
      <c r="KF46" s="577"/>
      <c r="KG46" s="577"/>
      <c r="KH46" s="577"/>
      <c r="KI46" s="577"/>
      <c r="KJ46" s="577"/>
      <c r="KK46" s="577"/>
      <c r="KL46" s="577"/>
      <c r="KM46" s="577"/>
      <c r="KN46" s="577"/>
      <c r="KO46" s="577"/>
      <c r="KP46" s="577"/>
      <c r="KQ46" s="577"/>
      <c r="KR46" s="577"/>
      <c r="KS46" s="577"/>
      <c r="KT46" s="577"/>
      <c r="KU46" s="577"/>
      <c r="KV46" s="577"/>
      <c r="KW46" s="577"/>
      <c r="KX46" s="577"/>
      <c r="KY46" s="577"/>
      <c r="KZ46" s="577"/>
      <c r="LA46" s="577"/>
      <c r="LB46" s="577"/>
      <c r="LC46" s="577"/>
      <c r="LD46" s="577"/>
      <c r="LE46" s="577"/>
      <c r="LF46" s="577"/>
      <c r="LG46" s="577"/>
      <c r="LH46" s="577"/>
      <c r="LI46" s="577"/>
      <c r="LJ46" s="577"/>
      <c r="LK46" s="577"/>
      <c r="LL46" s="577"/>
      <c r="LM46" s="577"/>
      <c r="LN46" s="577"/>
      <c r="LO46" s="577"/>
      <c r="LP46" s="577"/>
      <c r="LQ46" s="577"/>
      <c r="LR46" s="577"/>
      <c r="LS46" s="577"/>
      <c r="LT46" s="577"/>
      <c r="LU46" s="577"/>
      <c r="LV46" s="577"/>
      <c r="LW46" s="577"/>
      <c r="LX46" s="577"/>
      <c r="LY46" s="577"/>
      <c r="LZ46" s="577"/>
      <c r="MA46" s="577"/>
      <c r="MB46" s="577"/>
      <c r="MC46" s="577"/>
      <c r="MD46" s="577"/>
      <c r="ME46" s="577"/>
      <c r="MF46" s="577"/>
      <c r="MG46" s="577"/>
      <c r="MH46" s="577"/>
      <c r="MI46" s="577"/>
      <c r="MJ46" s="577"/>
      <c r="MK46" s="577"/>
      <c r="ML46" s="577"/>
      <c r="MM46" s="577"/>
      <c r="MN46" s="577"/>
      <c r="MO46" s="577"/>
      <c r="MP46" s="577"/>
      <c r="MQ46" s="577"/>
      <c r="MR46" s="577"/>
      <c r="MS46" s="577"/>
      <c r="MT46" s="577"/>
      <c r="MU46" s="577"/>
      <c r="MV46" s="577"/>
      <c r="MW46" s="577"/>
      <c r="MX46" s="577"/>
      <c r="MY46" s="577"/>
      <c r="MZ46" s="577"/>
      <c r="NA46" s="577"/>
      <c r="NB46" s="577"/>
      <c r="NC46" s="577"/>
      <c r="ND46" s="577"/>
      <c r="NE46" s="577"/>
      <c r="NF46" s="577"/>
      <c r="NG46" s="577"/>
      <c r="NH46" s="577"/>
      <c r="NI46" s="577"/>
      <c r="NJ46" s="577"/>
      <c r="NK46" s="577"/>
      <c r="NL46" s="577"/>
      <c r="NM46" s="577"/>
      <c r="NN46" s="577"/>
      <c r="NO46" s="577"/>
      <c r="NP46" s="577"/>
      <c r="NQ46" s="577"/>
      <c r="NR46" s="577"/>
      <c r="NS46" s="577"/>
      <c r="NT46" s="577"/>
      <c r="NU46" s="577"/>
      <c r="NV46" s="577"/>
      <c r="NW46" s="577"/>
      <c r="NX46" s="577"/>
      <c r="NY46" s="577"/>
      <c r="NZ46" s="577"/>
      <c r="OA46" s="577"/>
      <c r="OB46" s="577"/>
      <c r="OC46" s="577"/>
      <c r="OD46" s="577"/>
      <c r="OE46" s="577"/>
      <c r="OF46" s="577"/>
      <c r="OG46" s="577"/>
      <c r="OH46" s="577"/>
      <c r="OI46" s="577"/>
      <c r="OJ46" s="577"/>
      <c r="OK46" s="577"/>
      <c r="OL46" s="577"/>
      <c r="OM46" s="577"/>
      <c r="ON46" s="577"/>
      <c r="OO46" s="577"/>
      <c r="OP46" s="577"/>
      <c r="OQ46" s="577"/>
      <c r="OR46" s="577"/>
      <c r="OS46" s="577"/>
      <c r="OT46" s="577"/>
      <c r="OU46" s="577"/>
      <c r="OV46" s="577"/>
      <c r="OW46" s="577"/>
      <c r="OX46" s="577"/>
      <c r="OY46" s="577"/>
      <c r="OZ46" s="577"/>
      <c r="PA46" s="577"/>
      <c r="PB46" s="577"/>
      <c r="PC46" s="577"/>
      <c r="PD46" s="577"/>
      <c r="PE46" s="577"/>
      <c r="PF46" s="577"/>
      <c r="PG46" s="577"/>
      <c r="PH46" s="577"/>
      <c r="PI46" s="577"/>
      <c r="PJ46" s="577"/>
      <c r="PK46" s="577"/>
      <c r="PL46" s="577"/>
      <c r="PM46" s="577"/>
      <c r="PN46" s="577"/>
      <c r="PO46" s="577"/>
      <c r="PP46" s="577"/>
      <c r="PQ46" s="577"/>
      <c r="PR46" s="577"/>
      <c r="PS46" s="577"/>
      <c r="PT46" s="577"/>
      <c r="PU46" s="577"/>
      <c r="PV46" s="577"/>
      <c r="PW46" s="577"/>
      <c r="PX46" s="577"/>
      <c r="PY46" s="577"/>
      <c r="PZ46" s="577"/>
      <c r="QA46" s="577"/>
      <c r="QB46" s="577"/>
      <c r="QC46" s="577"/>
      <c r="QD46" s="577"/>
      <c r="QE46" s="577"/>
      <c r="QF46" s="577"/>
      <c r="QG46" s="577"/>
      <c r="QH46" s="577"/>
      <c r="QI46" s="577"/>
      <c r="QJ46" s="577"/>
      <c r="QK46" s="577"/>
      <c r="QL46" s="577"/>
      <c r="QM46" s="577"/>
      <c r="QN46" s="577"/>
      <c r="QO46" s="577"/>
      <c r="QP46" s="577"/>
      <c r="QQ46" s="577"/>
      <c r="QR46" s="577"/>
      <c r="QS46" s="577"/>
      <c r="QT46" s="577"/>
      <c r="QU46" s="577"/>
      <c r="QV46" s="577"/>
      <c r="QW46" s="577"/>
      <c r="QX46" s="577"/>
      <c r="QY46" s="577"/>
      <c r="QZ46" s="577"/>
      <c r="RA46" s="577"/>
      <c r="RB46" s="577"/>
      <c r="RC46" s="577"/>
      <c r="RD46" s="577"/>
      <c r="RE46" s="577"/>
      <c r="RF46" s="577"/>
      <c r="RG46" s="577"/>
      <c r="RH46" s="577"/>
      <c r="RI46" s="577"/>
      <c r="RJ46" s="577"/>
      <c r="RK46" s="577"/>
      <c r="RL46" s="577"/>
      <c r="RM46" s="577"/>
      <c r="RN46" s="577"/>
      <c r="RO46" s="577"/>
      <c r="RP46" s="577"/>
      <c r="RQ46" s="577"/>
      <c r="RR46" s="577"/>
      <c r="RS46" s="577"/>
      <c r="RT46" s="577"/>
      <c r="RU46" s="577"/>
      <c r="RV46" s="577"/>
      <c r="RW46" s="577"/>
      <c r="RX46" s="577"/>
      <c r="RY46" s="577"/>
      <c r="RZ46" s="577"/>
      <c r="SA46" s="577"/>
      <c r="SB46" s="577"/>
      <c r="SC46" s="577"/>
      <c r="SD46" s="577"/>
      <c r="SE46" s="577"/>
      <c r="SF46" s="577"/>
      <c r="SG46" s="577"/>
      <c r="SH46" s="577"/>
      <c r="SI46" s="577"/>
      <c r="SJ46" s="577"/>
      <c r="SK46" s="577"/>
      <c r="SL46" s="577"/>
      <c r="SM46" s="577"/>
      <c r="SN46" s="577"/>
      <c r="SO46" s="577"/>
      <c r="SP46" s="577"/>
      <c r="SQ46" s="577"/>
      <c r="SR46" s="577"/>
      <c r="SS46" s="577"/>
      <c r="ST46" s="577"/>
      <c r="SU46" s="577"/>
      <c r="SV46" s="577"/>
      <c r="SW46" s="577"/>
      <c r="SX46" s="577"/>
      <c r="SY46" s="577"/>
      <c r="SZ46" s="577"/>
      <c r="TA46" s="577"/>
      <c r="TB46" s="577"/>
      <c r="TC46" s="577"/>
      <c r="TD46" s="577"/>
      <c r="TE46" s="577"/>
      <c r="TF46" s="577"/>
      <c r="TG46" s="577"/>
      <c r="TH46" s="577"/>
      <c r="TI46" s="577"/>
      <c r="TJ46" s="577"/>
      <c r="TK46" s="577"/>
      <c r="TL46" s="577"/>
      <c r="TM46" s="577"/>
      <c r="TN46" s="577"/>
      <c r="TO46" s="577"/>
      <c r="TP46" s="577"/>
      <c r="TQ46" s="577"/>
      <c r="TR46" s="577"/>
      <c r="TS46" s="577"/>
      <c r="TT46" s="577"/>
      <c r="TU46" s="577"/>
      <c r="TV46" s="577"/>
      <c r="TW46" s="577"/>
      <c r="TX46" s="577"/>
      <c r="TY46" s="577"/>
      <c r="TZ46" s="577"/>
      <c r="UA46" s="577"/>
      <c r="UB46" s="577"/>
      <c r="UC46" s="577"/>
      <c r="UD46" s="577"/>
      <c r="UE46" s="577"/>
      <c r="UF46" s="577"/>
      <c r="UG46" s="577"/>
      <c r="UH46" s="577"/>
      <c r="UI46" s="577"/>
      <c r="UJ46" s="577"/>
      <c r="UK46" s="577"/>
      <c r="UL46" s="577"/>
      <c r="UM46" s="577"/>
      <c r="UN46" s="577"/>
      <c r="UO46" s="577"/>
      <c r="UP46" s="577"/>
      <c r="UQ46" s="577"/>
      <c r="UR46" s="577"/>
      <c r="US46" s="577"/>
      <c r="UT46" s="577"/>
      <c r="UU46" s="577"/>
      <c r="UV46" s="577"/>
      <c r="UW46" s="577"/>
      <c r="UX46" s="577"/>
      <c r="UY46" s="577"/>
      <c r="UZ46" s="577"/>
      <c r="VA46" s="577"/>
      <c r="VB46" s="577"/>
      <c r="VC46" s="577"/>
      <c r="VD46" s="577"/>
      <c r="VE46" s="577"/>
      <c r="VF46" s="577"/>
      <c r="VG46" s="577"/>
      <c r="VH46" s="577"/>
      <c r="VI46" s="577"/>
      <c r="VJ46" s="577"/>
      <c r="VK46" s="577"/>
      <c r="VL46" s="577"/>
      <c r="VM46" s="577"/>
      <c r="VN46" s="577"/>
      <c r="VO46" s="577"/>
      <c r="VP46" s="577"/>
      <c r="VQ46" s="577"/>
      <c r="VR46" s="577"/>
      <c r="VS46" s="577"/>
      <c r="VT46" s="577"/>
      <c r="VU46" s="577"/>
      <c r="VV46" s="577"/>
      <c r="VW46" s="577"/>
      <c r="VX46" s="577"/>
      <c r="VY46" s="577"/>
      <c r="VZ46" s="577"/>
      <c r="WA46" s="577"/>
      <c r="WB46" s="577"/>
      <c r="WC46" s="577"/>
      <c r="WD46" s="577"/>
      <c r="WE46" s="577"/>
      <c r="WF46" s="577"/>
      <c r="WG46" s="577"/>
      <c r="WH46" s="577"/>
      <c r="WI46" s="577"/>
      <c r="WJ46" s="577"/>
      <c r="WK46" s="577"/>
      <c r="WL46" s="577"/>
      <c r="WM46" s="577"/>
      <c r="WN46" s="577"/>
      <c r="WO46" s="577"/>
      <c r="WP46" s="577"/>
      <c r="WQ46" s="577"/>
      <c r="WR46" s="577"/>
      <c r="WS46" s="577"/>
      <c r="WT46" s="577"/>
      <c r="WU46" s="577"/>
      <c r="WV46" s="577"/>
      <c r="WW46" s="577"/>
      <c r="WX46" s="577"/>
      <c r="WY46" s="577"/>
      <c r="WZ46" s="577"/>
      <c r="XA46" s="577"/>
      <c r="XB46" s="577"/>
      <c r="XC46" s="577"/>
      <c r="XD46" s="577"/>
      <c r="XE46" s="577"/>
      <c r="XF46" s="577"/>
      <c r="XG46" s="577"/>
      <c r="XH46" s="577"/>
      <c r="XI46" s="577"/>
      <c r="XJ46" s="577"/>
      <c r="XK46" s="577"/>
      <c r="XL46" s="577"/>
      <c r="XM46" s="577"/>
      <c r="XN46" s="577"/>
      <c r="XO46" s="577"/>
      <c r="XP46" s="577"/>
      <c r="XQ46" s="577"/>
      <c r="XR46" s="577"/>
      <c r="XS46" s="577"/>
      <c r="XT46" s="577"/>
      <c r="XU46" s="577"/>
      <c r="XV46" s="577"/>
      <c r="XW46" s="577"/>
      <c r="XX46" s="577"/>
      <c r="XY46" s="577"/>
      <c r="XZ46" s="577"/>
      <c r="YA46" s="577"/>
      <c r="YB46" s="577"/>
      <c r="YC46" s="577"/>
      <c r="YD46" s="577"/>
      <c r="YE46" s="577"/>
    </row>
    <row r="47" spans="1:655" s="544" customFormat="1" ht="13.8" x14ac:dyDescent="0.25">
      <c r="A47" s="710"/>
      <c r="B47" s="991"/>
      <c r="C47" s="992"/>
      <c r="D47" s="706"/>
      <c r="E47" s="706"/>
      <c r="F47" s="706"/>
      <c r="G47" s="706"/>
      <c r="H47" s="706"/>
      <c r="I47" s="706"/>
      <c r="J47" s="706"/>
      <c r="K47" s="706"/>
      <c r="L47" s="706"/>
      <c r="M47" s="706"/>
      <c r="N47" s="706"/>
      <c r="O47" s="706"/>
      <c r="P47" s="663">
        <f t="shared" si="15"/>
        <v>0</v>
      </c>
      <c r="Q47" s="705"/>
      <c r="R47" s="705"/>
      <c r="S47" s="705"/>
      <c r="T47" s="705"/>
      <c r="U47" s="705"/>
      <c r="V47" s="705"/>
      <c r="W47" s="705"/>
      <c r="X47" s="705"/>
      <c r="Y47" s="705"/>
      <c r="Z47" s="705"/>
      <c r="AA47" s="705"/>
      <c r="AB47" s="705"/>
      <c r="AC47" s="634">
        <f t="shared" si="16"/>
        <v>0</v>
      </c>
      <c r="AD47" s="705"/>
      <c r="AE47" s="705"/>
      <c r="AF47" s="705"/>
      <c r="AG47" s="705"/>
      <c r="AH47" s="705"/>
      <c r="AI47" s="705"/>
      <c r="AJ47" s="705"/>
      <c r="AK47" s="705"/>
      <c r="AL47" s="705"/>
      <c r="AM47" s="705"/>
      <c r="AN47" s="705"/>
      <c r="AO47" s="705"/>
      <c r="AP47" s="634">
        <f t="shared" si="17"/>
        <v>0</v>
      </c>
      <c r="AR47" s="577"/>
      <c r="AS47" s="577"/>
      <c r="AT47" s="577"/>
      <c r="AU47" s="577"/>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c r="CZ47" s="577"/>
      <c r="DA47" s="577"/>
      <c r="DB47" s="577"/>
      <c r="DC47" s="577"/>
      <c r="DD47" s="577"/>
      <c r="DE47" s="577"/>
      <c r="DF47" s="577"/>
      <c r="DG47" s="577"/>
      <c r="DH47" s="577"/>
      <c r="DI47" s="577"/>
      <c r="DJ47" s="577"/>
      <c r="DK47" s="577"/>
      <c r="DL47" s="577"/>
      <c r="DM47" s="577"/>
      <c r="DN47" s="577"/>
      <c r="DO47" s="577"/>
      <c r="DP47" s="577"/>
      <c r="DQ47" s="577"/>
      <c r="DR47" s="577"/>
      <c r="DS47" s="577"/>
      <c r="DT47" s="577"/>
      <c r="DU47" s="577"/>
      <c r="DV47" s="577"/>
      <c r="DW47" s="577"/>
      <c r="DX47" s="577"/>
      <c r="DY47" s="577"/>
      <c r="DZ47" s="577"/>
      <c r="EA47" s="577"/>
      <c r="EB47" s="577"/>
      <c r="EC47" s="577"/>
      <c r="ED47" s="577"/>
      <c r="EE47" s="577"/>
      <c r="EF47" s="577"/>
      <c r="EG47" s="577"/>
      <c r="EH47" s="577"/>
      <c r="EI47" s="577"/>
      <c r="EJ47" s="577"/>
      <c r="EK47" s="577"/>
      <c r="EL47" s="577"/>
      <c r="EM47" s="577"/>
      <c r="EN47" s="577"/>
      <c r="EO47" s="577"/>
      <c r="EP47" s="577"/>
      <c r="EQ47" s="577"/>
      <c r="ER47" s="577"/>
      <c r="ES47" s="577"/>
      <c r="ET47" s="577"/>
      <c r="EU47" s="577"/>
      <c r="EV47" s="577"/>
      <c r="EW47" s="577"/>
      <c r="EX47" s="577"/>
      <c r="EY47" s="577"/>
      <c r="EZ47" s="577"/>
      <c r="FA47" s="577"/>
      <c r="FB47" s="577"/>
      <c r="FC47" s="577"/>
      <c r="FD47" s="577"/>
      <c r="FE47" s="577"/>
      <c r="FF47" s="577"/>
      <c r="FG47" s="577"/>
      <c r="FH47" s="577"/>
      <c r="FI47" s="577"/>
      <c r="FJ47" s="577"/>
      <c r="FK47" s="577"/>
      <c r="FL47" s="577"/>
      <c r="FM47" s="577"/>
      <c r="FN47" s="577"/>
      <c r="FO47" s="577"/>
      <c r="FP47" s="577"/>
      <c r="FQ47" s="577"/>
      <c r="FR47" s="577"/>
      <c r="FS47" s="577"/>
      <c r="FT47" s="577"/>
      <c r="FU47" s="577"/>
      <c r="FV47" s="577"/>
      <c r="FW47" s="577"/>
      <c r="FX47" s="577"/>
      <c r="FY47" s="577"/>
      <c r="FZ47" s="577"/>
      <c r="GA47" s="577"/>
      <c r="GB47" s="577"/>
      <c r="GC47" s="577"/>
      <c r="GD47" s="577"/>
      <c r="GE47" s="577"/>
      <c r="GF47" s="577"/>
      <c r="GG47" s="577"/>
      <c r="GH47" s="577"/>
      <c r="GI47" s="577"/>
      <c r="GJ47" s="577"/>
      <c r="GK47" s="577"/>
      <c r="GL47" s="577"/>
      <c r="GM47" s="577"/>
      <c r="GN47" s="577"/>
      <c r="GO47" s="577"/>
      <c r="GP47" s="577"/>
      <c r="GQ47" s="577"/>
      <c r="GR47" s="577"/>
      <c r="GS47" s="577"/>
      <c r="GT47" s="577"/>
      <c r="GU47" s="577"/>
      <c r="GV47" s="577"/>
      <c r="GW47" s="577"/>
      <c r="GX47" s="577"/>
      <c r="GY47" s="577"/>
      <c r="GZ47" s="577"/>
      <c r="HA47" s="577"/>
      <c r="HB47" s="577"/>
      <c r="HC47" s="577"/>
      <c r="HD47" s="577"/>
      <c r="HE47" s="577"/>
      <c r="HF47" s="577"/>
      <c r="HG47" s="577"/>
      <c r="HH47" s="577"/>
      <c r="HI47" s="577"/>
      <c r="HJ47" s="577"/>
      <c r="HK47" s="577"/>
      <c r="HL47" s="577"/>
      <c r="HM47" s="577"/>
      <c r="HN47" s="577"/>
      <c r="HO47" s="577"/>
      <c r="HP47" s="577"/>
      <c r="HQ47" s="577"/>
      <c r="HR47" s="577"/>
      <c r="HS47" s="577"/>
      <c r="HT47" s="577"/>
      <c r="HU47" s="577"/>
      <c r="HV47" s="577"/>
      <c r="HW47" s="577"/>
      <c r="HX47" s="577"/>
      <c r="HY47" s="577"/>
      <c r="HZ47" s="577"/>
      <c r="IA47" s="577"/>
      <c r="IB47" s="577"/>
      <c r="IC47" s="577"/>
      <c r="ID47" s="577"/>
      <c r="IE47" s="577"/>
      <c r="IF47" s="577"/>
      <c r="IG47" s="577"/>
      <c r="IH47" s="577"/>
      <c r="II47" s="577"/>
      <c r="IJ47" s="577"/>
      <c r="IK47" s="577"/>
      <c r="IL47" s="577"/>
      <c r="IM47" s="577"/>
      <c r="IN47" s="577"/>
      <c r="IO47" s="577"/>
      <c r="IP47" s="577"/>
      <c r="IQ47" s="577"/>
      <c r="IR47" s="577"/>
      <c r="IS47" s="577"/>
      <c r="IT47" s="577"/>
      <c r="IU47" s="577"/>
      <c r="IV47" s="577"/>
      <c r="IW47" s="577"/>
      <c r="IX47" s="577"/>
      <c r="IY47" s="577"/>
      <c r="IZ47" s="577"/>
      <c r="JA47" s="577"/>
      <c r="JB47" s="577"/>
      <c r="JC47" s="577"/>
      <c r="JD47" s="577"/>
      <c r="JE47" s="577"/>
      <c r="JF47" s="577"/>
      <c r="JG47" s="577"/>
      <c r="JH47" s="577"/>
      <c r="JI47" s="577"/>
      <c r="JJ47" s="577"/>
      <c r="JK47" s="577"/>
      <c r="JL47" s="577"/>
      <c r="JM47" s="577"/>
      <c r="JN47" s="577"/>
      <c r="JO47" s="577"/>
      <c r="JP47" s="577"/>
      <c r="JQ47" s="577"/>
      <c r="JR47" s="577"/>
      <c r="JS47" s="577"/>
      <c r="JT47" s="577"/>
      <c r="JU47" s="577"/>
      <c r="JV47" s="577"/>
      <c r="JW47" s="577"/>
      <c r="JX47" s="577"/>
      <c r="JY47" s="577"/>
      <c r="JZ47" s="577"/>
      <c r="KA47" s="577"/>
      <c r="KB47" s="577"/>
      <c r="KC47" s="577"/>
      <c r="KD47" s="577"/>
      <c r="KE47" s="577"/>
      <c r="KF47" s="577"/>
      <c r="KG47" s="577"/>
      <c r="KH47" s="577"/>
      <c r="KI47" s="577"/>
      <c r="KJ47" s="577"/>
      <c r="KK47" s="577"/>
      <c r="KL47" s="577"/>
      <c r="KM47" s="577"/>
      <c r="KN47" s="577"/>
      <c r="KO47" s="577"/>
      <c r="KP47" s="577"/>
      <c r="KQ47" s="577"/>
      <c r="KR47" s="577"/>
      <c r="KS47" s="577"/>
      <c r="KT47" s="577"/>
      <c r="KU47" s="577"/>
      <c r="KV47" s="577"/>
      <c r="KW47" s="577"/>
      <c r="KX47" s="577"/>
      <c r="KY47" s="577"/>
      <c r="KZ47" s="577"/>
      <c r="LA47" s="577"/>
      <c r="LB47" s="577"/>
      <c r="LC47" s="577"/>
      <c r="LD47" s="577"/>
      <c r="LE47" s="577"/>
      <c r="LF47" s="577"/>
      <c r="LG47" s="577"/>
      <c r="LH47" s="577"/>
      <c r="LI47" s="577"/>
      <c r="LJ47" s="577"/>
      <c r="LK47" s="577"/>
      <c r="LL47" s="577"/>
      <c r="LM47" s="577"/>
      <c r="LN47" s="577"/>
      <c r="LO47" s="577"/>
      <c r="LP47" s="577"/>
      <c r="LQ47" s="577"/>
      <c r="LR47" s="577"/>
      <c r="LS47" s="577"/>
      <c r="LT47" s="577"/>
      <c r="LU47" s="577"/>
      <c r="LV47" s="577"/>
      <c r="LW47" s="577"/>
      <c r="LX47" s="577"/>
      <c r="LY47" s="577"/>
      <c r="LZ47" s="577"/>
      <c r="MA47" s="577"/>
      <c r="MB47" s="577"/>
      <c r="MC47" s="577"/>
      <c r="MD47" s="577"/>
      <c r="ME47" s="577"/>
      <c r="MF47" s="577"/>
      <c r="MG47" s="577"/>
      <c r="MH47" s="577"/>
      <c r="MI47" s="577"/>
      <c r="MJ47" s="577"/>
      <c r="MK47" s="577"/>
      <c r="ML47" s="577"/>
      <c r="MM47" s="577"/>
      <c r="MN47" s="577"/>
      <c r="MO47" s="577"/>
      <c r="MP47" s="577"/>
      <c r="MQ47" s="577"/>
      <c r="MR47" s="577"/>
      <c r="MS47" s="577"/>
      <c r="MT47" s="577"/>
      <c r="MU47" s="577"/>
      <c r="MV47" s="577"/>
      <c r="MW47" s="577"/>
      <c r="MX47" s="577"/>
      <c r="MY47" s="577"/>
      <c r="MZ47" s="577"/>
      <c r="NA47" s="577"/>
      <c r="NB47" s="577"/>
      <c r="NC47" s="577"/>
      <c r="ND47" s="577"/>
      <c r="NE47" s="577"/>
      <c r="NF47" s="577"/>
      <c r="NG47" s="577"/>
      <c r="NH47" s="577"/>
      <c r="NI47" s="577"/>
      <c r="NJ47" s="577"/>
      <c r="NK47" s="577"/>
      <c r="NL47" s="577"/>
      <c r="NM47" s="577"/>
      <c r="NN47" s="577"/>
      <c r="NO47" s="577"/>
      <c r="NP47" s="577"/>
      <c r="NQ47" s="577"/>
      <c r="NR47" s="577"/>
      <c r="NS47" s="577"/>
      <c r="NT47" s="577"/>
      <c r="NU47" s="577"/>
      <c r="NV47" s="577"/>
      <c r="NW47" s="577"/>
      <c r="NX47" s="577"/>
      <c r="NY47" s="577"/>
      <c r="NZ47" s="577"/>
      <c r="OA47" s="577"/>
      <c r="OB47" s="577"/>
      <c r="OC47" s="577"/>
      <c r="OD47" s="577"/>
      <c r="OE47" s="577"/>
      <c r="OF47" s="577"/>
      <c r="OG47" s="577"/>
      <c r="OH47" s="577"/>
      <c r="OI47" s="577"/>
      <c r="OJ47" s="577"/>
      <c r="OK47" s="577"/>
      <c r="OL47" s="577"/>
      <c r="OM47" s="577"/>
      <c r="ON47" s="577"/>
      <c r="OO47" s="577"/>
      <c r="OP47" s="577"/>
      <c r="OQ47" s="577"/>
      <c r="OR47" s="577"/>
      <c r="OS47" s="577"/>
      <c r="OT47" s="577"/>
      <c r="OU47" s="577"/>
      <c r="OV47" s="577"/>
      <c r="OW47" s="577"/>
      <c r="OX47" s="577"/>
      <c r="OY47" s="577"/>
      <c r="OZ47" s="577"/>
      <c r="PA47" s="577"/>
      <c r="PB47" s="577"/>
      <c r="PC47" s="577"/>
      <c r="PD47" s="577"/>
      <c r="PE47" s="577"/>
      <c r="PF47" s="577"/>
      <c r="PG47" s="577"/>
      <c r="PH47" s="577"/>
      <c r="PI47" s="577"/>
      <c r="PJ47" s="577"/>
      <c r="PK47" s="577"/>
      <c r="PL47" s="577"/>
      <c r="PM47" s="577"/>
      <c r="PN47" s="577"/>
      <c r="PO47" s="577"/>
      <c r="PP47" s="577"/>
      <c r="PQ47" s="577"/>
      <c r="PR47" s="577"/>
      <c r="PS47" s="577"/>
      <c r="PT47" s="577"/>
      <c r="PU47" s="577"/>
      <c r="PV47" s="577"/>
      <c r="PW47" s="577"/>
      <c r="PX47" s="577"/>
      <c r="PY47" s="577"/>
      <c r="PZ47" s="577"/>
      <c r="QA47" s="577"/>
      <c r="QB47" s="577"/>
      <c r="QC47" s="577"/>
      <c r="QD47" s="577"/>
      <c r="QE47" s="577"/>
      <c r="QF47" s="577"/>
      <c r="QG47" s="577"/>
      <c r="QH47" s="577"/>
      <c r="QI47" s="577"/>
      <c r="QJ47" s="577"/>
      <c r="QK47" s="577"/>
      <c r="QL47" s="577"/>
      <c r="QM47" s="577"/>
      <c r="QN47" s="577"/>
      <c r="QO47" s="577"/>
      <c r="QP47" s="577"/>
      <c r="QQ47" s="577"/>
      <c r="QR47" s="577"/>
      <c r="QS47" s="577"/>
      <c r="QT47" s="577"/>
      <c r="QU47" s="577"/>
      <c r="QV47" s="577"/>
      <c r="QW47" s="577"/>
      <c r="QX47" s="577"/>
      <c r="QY47" s="577"/>
      <c r="QZ47" s="577"/>
      <c r="RA47" s="577"/>
      <c r="RB47" s="577"/>
      <c r="RC47" s="577"/>
      <c r="RD47" s="577"/>
      <c r="RE47" s="577"/>
      <c r="RF47" s="577"/>
      <c r="RG47" s="577"/>
      <c r="RH47" s="577"/>
      <c r="RI47" s="577"/>
      <c r="RJ47" s="577"/>
      <c r="RK47" s="577"/>
      <c r="RL47" s="577"/>
      <c r="RM47" s="577"/>
      <c r="RN47" s="577"/>
      <c r="RO47" s="577"/>
      <c r="RP47" s="577"/>
      <c r="RQ47" s="577"/>
      <c r="RR47" s="577"/>
      <c r="RS47" s="577"/>
      <c r="RT47" s="577"/>
      <c r="RU47" s="577"/>
      <c r="RV47" s="577"/>
      <c r="RW47" s="577"/>
      <c r="RX47" s="577"/>
      <c r="RY47" s="577"/>
      <c r="RZ47" s="577"/>
      <c r="SA47" s="577"/>
      <c r="SB47" s="577"/>
      <c r="SC47" s="577"/>
      <c r="SD47" s="577"/>
      <c r="SE47" s="577"/>
      <c r="SF47" s="577"/>
      <c r="SG47" s="577"/>
      <c r="SH47" s="577"/>
      <c r="SI47" s="577"/>
      <c r="SJ47" s="577"/>
      <c r="SK47" s="577"/>
      <c r="SL47" s="577"/>
      <c r="SM47" s="577"/>
      <c r="SN47" s="577"/>
      <c r="SO47" s="577"/>
      <c r="SP47" s="577"/>
      <c r="SQ47" s="577"/>
      <c r="SR47" s="577"/>
      <c r="SS47" s="577"/>
      <c r="ST47" s="577"/>
      <c r="SU47" s="577"/>
      <c r="SV47" s="577"/>
      <c r="SW47" s="577"/>
      <c r="SX47" s="577"/>
      <c r="SY47" s="577"/>
      <c r="SZ47" s="577"/>
      <c r="TA47" s="577"/>
      <c r="TB47" s="577"/>
      <c r="TC47" s="577"/>
      <c r="TD47" s="577"/>
      <c r="TE47" s="577"/>
      <c r="TF47" s="577"/>
      <c r="TG47" s="577"/>
      <c r="TH47" s="577"/>
      <c r="TI47" s="577"/>
      <c r="TJ47" s="577"/>
      <c r="TK47" s="577"/>
      <c r="TL47" s="577"/>
      <c r="TM47" s="577"/>
      <c r="TN47" s="577"/>
      <c r="TO47" s="577"/>
      <c r="TP47" s="577"/>
      <c r="TQ47" s="577"/>
      <c r="TR47" s="577"/>
      <c r="TS47" s="577"/>
      <c r="TT47" s="577"/>
      <c r="TU47" s="577"/>
      <c r="TV47" s="577"/>
      <c r="TW47" s="577"/>
      <c r="TX47" s="577"/>
      <c r="TY47" s="577"/>
      <c r="TZ47" s="577"/>
      <c r="UA47" s="577"/>
      <c r="UB47" s="577"/>
      <c r="UC47" s="577"/>
      <c r="UD47" s="577"/>
      <c r="UE47" s="577"/>
      <c r="UF47" s="577"/>
      <c r="UG47" s="577"/>
      <c r="UH47" s="577"/>
      <c r="UI47" s="577"/>
      <c r="UJ47" s="577"/>
      <c r="UK47" s="577"/>
      <c r="UL47" s="577"/>
      <c r="UM47" s="577"/>
      <c r="UN47" s="577"/>
      <c r="UO47" s="577"/>
      <c r="UP47" s="577"/>
      <c r="UQ47" s="577"/>
      <c r="UR47" s="577"/>
      <c r="US47" s="577"/>
      <c r="UT47" s="577"/>
      <c r="UU47" s="577"/>
      <c r="UV47" s="577"/>
      <c r="UW47" s="577"/>
      <c r="UX47" s="577"/>
      <c r="UY47" s="577"/>
      <c r="UZ47" s="577"/>
      <c r="VA47" s="577"/>
      <c r="VB47" s="577"/>
      <c r="VC47" s="577"/>
      <c r="VD47" s="577"/>
      <c r="VE47" s="577"/>
      <c r="VF47" s="577"/>
      <c r="VG47" s="577"/>
      <c r="VH47" s="577"/>
      <c r="VI47" s="577"/>
      <c r="VJ47" s="577"/>
      <c r="VK47" s="577"/>
      <c r="VL47" s="577"/>
      <c r="VM47" s="577"/>
      <c r="VN47" s="577"/>
      <c r="VO47" s="577"/>
      <c r="VP47" s="577"/>
      <c r="VQ47" s="577"/>
      <c r="VR47" s="577"/>
      <c r="VS47" s="577"/>
      <c r="VT47" s="577"/>
      <c r="VU47" s="577"/>
      <c r="VV47" s="577"/>
      <c r="VW47" s="577"/>
      <c r="VX47" s="577"/>
      <c r="VY47" s="577"/>
      <c r="VZ47" s="577"/>
      <c r="WA47" s="577"/>
      <c r="WB47" s="577"/>
      <c r="WC47" s="577"/>
      <c r="WD47" s="577"/>
      <c r="WE47" s="577"/>
      <c r="WF47" s="577"/>
      <c r="WG47" s="577"/>
      <c r="WH47" s="577"/>
      <c r="WI47" s="577"/>
      <c r="WJ47" s="577"/>
      <c r="WK47" s="577"/>
      <c r="WL47" s="577"/>
      <c r="WM47" s="577"/>
      <c r="WN47" s="577"/>
      <c r="WO47" s="577"/>
      <c r="WP47" s="577"/>
      <c r="WQ47" s="577"/>
      <c r="WR47" s="577"/>
      <c r="WS47" s="577"/>
      <c r="WT47" s="577"/>
      <c r="WU47" s="577"/>
      <c r="WV47" s="577"/>
      <c r="WW47" s="577"/>
      <c r="WX47" s="577"/>
      <c r="WY47" s="577"/>
      <c r="WZ47" s="577"/>
      <c r="XA47" s="577"/>
      <c r="XB47" s="577"/>
      <c r="XC47" s="577"/>
      <c r="XD47" s="577"/>
      <c r="XE47" s="577"/>
      <c r="XF47" s="577"/>
      <c r="XG47" s="577"/>
      <c r="XH47" s="577"/>
      <c r="XI47" s="577"/>
      <c r="XJ47" s="577"/>
      <c r="XK47" s="577"/>
      <c r="XL47" s="577"/>
      <c r="XM47" s="577"/>
      <c r="XN47" s="577"/>
      <c r="XO47" s="577"/>
      <c r="XP47" s="577"/>
      <c r="XQ47" s="577"/>
      <c r="XR47" s="577"/>
      <c r="XS47" s="577"/>
      <c r="XT47" s="577"/>
      <c r="XU47" s="577"/>
      <c r="XV47" s="577"/>
      <c r="XW47" s="577"/>
      <c r="XX47" s="577"/>
      <c r="XY47" s="577"/>
      <c r="XZ47" s="577"/>
      <c r="YA47" s="577"/>
      <c r="YB47" s="577"/>
      <c r="YC47" s="577"/>
      <c r="YD47" s="577"/>
      <c r="YE47" s="577"/>
    </row>
    <row r="48" spans="1:655" s="544" customFormat="1" ht="13.8" x14ac:dyDescent="0.25">
      <c r="A48" s="853" t="s">
        <v>585</v>
      </c>
      <c r="B48" s="854"/>
      <c r="C48" s="916"/>
      <c r="D48" s="662">
        <f t="shared" ref="D48:O48" si="18">D11+D28+D35</f>
        <v>0</v>
      </c>
      <c r="E48" s="662">
        <f t="shared" si="18"/>
        <v>0</v>
      </c>
      <c r="F48" s="662">
        <f t="shared" si="18"/>
        <v>0</v>
      </c>
      <c r="G48" s="662">
        <f t="shared" si="18"/>
        <v>0</v>
      </c>
      <c r="H48" s="662">
        <f t="shared" si="18"/>
        <v>0</v>
      </c>
      <c r="I48" s="662">
        <f t="shared" si="18"/>
        <v>0</v>
      </c>
      <c r="J48" s="662">
        <f t="shared" si="18"/>
        <v>0</v>
      </c>
      <c r="K48" s="662">
        <f t="shared" si="18"/>
        <v>0</v>
      </c>
      <c r="L48" s="662">
        <f t="shared" si="18"/>
        <v>0</v>
      </c>
      <c r="M48" s="662">
        <f t="shared" si="18"/>
        <v>0</v>
      </c>
      <c r="N48" s="662">
        <f t="shared" si="18"/>
        <v>0</v>
      </c>
      <c r="O48" s="662">
        <f t="shared" si="18"/>
        <v>0</v>
      </c>
      <c r="P48" s="584">
        <f t="shared" ref="P48:P50" si="19">SUM(D48:O48)</f>
        <v>0</v>
      </c>
      <c r="Q48" s="584">
        <f t="shared" ref="Q48:AB48" si="20">Q11+Q28+Q35</f>
        <v>0</v>
      </c>
      <c r="R48" s="584">
        <f t="shared" si="20"/>
        <v>0</v>
      </c>
      <c r="S48" s="584">
        <f t="shared" si="20"/>
        <v>0</v>
      </c>
      <c r="T48" s="584">
        <f t="shared" si="20"/>
        <v>0</v>
      </c>
      <c r="U48" s="584">
        <f t="shared" si="20"/>
        <v>0</v>
      </c>
      <c r="V48" s="584">
        <f t="shared" si="20"/>
        <v>0</v>
      </c>
      <c r="W48" s="584">
        <f t="shared" si="20"/>
        <v>0</v>
      </c>
      <c r="X48" s="584">
        <f t="shared" si="20"/>
        <v>0</v>
      </c>
      <c r="Y48" s="584">
        <f t="shared" si="20"/>
        <v>0</v>
      </c>
      <c r="Z48" s="584">
        <f t="shared" si="20"/>
        <v>0</v>
      </c>
      <c r="AA48" s="584">
        <f t="shared" si="20"/>
        <v>0</v>
      </c>
      <c r="AB48" s="584">
        <f t="shared" si="20"/>
        <v>0</v>
      </c>
      <c r="AC48" s="584">
        <f t="shared" si="7"/>
        <v>0</v>
      </c>
      <c r="AD48" s="584">
        <f t="shared" ref="AD48:AO48" si="21">AD11+AD28+AD35</f>
        <v>0</v>
      </c>
      <c r="AE48" s="584">
        <f t="shared" si="21"/>
        <v>0</v>
      </c>
      <c r="AF48" s="584">
        <f t="shared" si="21"/>
        <v>0</v>
      </c>
      <c r="AG48" s="584">
        <f t="shared" si="21"/>
        <v>0</v>
      </c>
      <c r="AH48" s="584">
        <f t="shared" si="21"/>
        <v>0</v>
      </c>
      <c r="AI48" s="584">
        <f t="shared" si="21"/>
        <v>0</v>
      </c>
      <c r="AJ48" s="584">
        <f t="shared" si="21"/>
        <v>0</v>
      </c>
      <c r="AK48" s="584">
        <f t="shared" si="21"/>
        <v>0</v>
      </c>
      <c r="AL48" s="584">
        <f t="shared" si="21"/>
        <v>0</v>
      </c>
      <c r="AM48" s="584">
        <f t="shared" si="21"/>
        <v>0</v>
      </c>
      <c r="AN48" s="584">
        <f t="shared" si="21"/>
        <v>0</v>
      </c>
      <c r="AO48" s="584">
        <f t="shared" si="21"/>
        <v>0</v>
      </c>
      <c r="AP48" s="584">
        <f t="shared" si="8"/>
        <v>0</v>
      </c>
      <c r="AR48" s="577"/>
      <c r="AS48" s="577"/>
      <c r="AT48" s="577"/>
      <c r="AU48" s="577"/>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c r="CU48" s="577"/>
      <c r="CV48" s="577"/>
      <c r="CW48" s="577"/>
      <c r="CX48" s="577"/>
      <c r="CY48" s="577"/>
      <c r="CZ48" s="577"/>
      <c r="DA48" s="577"/>
      <c r="DB48" s="577"/>
      <c r="DC48" s="577"/>
      <c r="DD48" s="577"/>
      <c r="DE48" s="577"/>
      <c r="DF48" s="577"/>
      <c r="DG48" s="577"/>
      <c r="DH48" s="577"/>
      <c r="DI48" s="577"/>
      <c r="DJ48" s="577"/>
      <c r="DK48" s="577"/>
      <c r="DL48" s="577"/>
      <c r="DM48" s="577"/>
      <c r="DN48" s="577"/>
      <c r="DO48" s="577"/>
      <c r="DP48" s="577"/>
      <c r="DQ48" s="577"/>
      <c r="DR48" s="577"/>
      <c r="DS48" s="577"/>
      <c r="DT48" s="577"/>
      <c r="DU48" s="577"/>
      <c r="DV48" s="577"/>
      <c r="DW48" s="577"/>
      <c r="DX48" s="577"/>
      <c r="DY48" s="577"/>
      <c r="DZ48" s="577"/>
      <c r="EA48" s="577"/>
      <c r="EB48" s="577"/>
      <c r="EC48" s="577"/>
      <c r="ED48" s="577"/>
      <c r="EE48" s="577"/>
      <c r="EF48" s="577"/>
      <c r="EG48" s="577"/>
      <c r="EH48" s="577"/>
      <c r="EI48" s="577"/>
      <c r="EJ48" s="577"/>
      <c r="EK48" s="577"/>
      <c r="EL48" s="577"/>
      <c r="EM48" s="577"/>
      <c r="EN48" s="577"/>
      <c r="EO48" s="577"/>
      <c r="EP48" s="577"/>
      <c r="EQ48" s="577"/>
      <c r="ER48" s="577"/>
      <c r="ES48" s="577"/>
      <c r="ET48" s="577"/>
      <c r="EU48" s="577"/>
      <c r="EV48" s="577"/>
      <c r="EW48" s="577"/>
      <c r="EX48" s="577"/>
      <c r="EY48" s="577"/>
      <c r="EZ48" s="577"/>
      <c r="FA48" s="577"/>
      <c r="FB48" s="577"/>
      <c r="FC48" s="577"/>
      <c r="FD48" s="577"/>
      <c r="FE48" s="577"/>
      <c r="FF48" s="577"/>
      <c r="FG48" s="577"/>
      <c r="FH48" s="577"/>
      <c r="FI48" s="577"/>
      <c r="FJ48" s="577"/>
      <c r="FK48" s="577"/>
      <c r="FL48" s="577"/>
      <c r="FM48" s="577"/>
      <c r="FN48" s="577"/>
      <c r="FO48" s="577"/>
      <c r="FP48" s="577"/>
      <c r="FQ48" s="577"/>
      <c r="FR48" s="577"/>
      <c r="FS48" s="577"/>
      <c r="FT48" s="577"/>
      <c r="FU48" s="577"/>
      <c r="FV48" s="577"/>
      <c r="FW48" s="577"/>
      <c r="FX48" s="577"/>
      <c r="FY48" s="577"/>
      <c r="FZ48" s="577"/>
      <c r="GA48" s="577"/>
      <c r="GB48" s="577"/>
      <c r="GC48" s="577"/>
      <c r="GD48" s="577"/>
      <c r="GE48" s="577"/>
      <c r="GF48" s="577"/>
      <c r="GG48" s="577"/>
      <c r="GH48" s="577"/>
      <c r="GI48" s="577"/>
      <c r="GJ48" s="577"/>
      <c r="GK48" s="577"/>
      <c r="GL48" s="577"/>
      <c r="GM48" s="577"/>
      <c r="GN48" s="577"/>
      <c r="GO48" s="577"/>
      <c r="GP48" s="577"/>
      <c r="GQ48" s="577"/>
      <c r="GR48" s="577"/>
      <c r="GS48" s="577"/>
      <c r="GT48" s="577"/>
      <c r="GU48" s="577"/>
      <c r="GV48" s="577"/>
      <c r="GW48" s="577"/>
      <c r="GX48" s="577"/>
      <c r="GY48" s="577"/>
      <c r="GZ48" s="577"/>
      <c r="HA48" s="577"/>
      <c r="HB48" s="577"/>
      <c r="HC48" s="577"/>
      <c r="HD48" s="577"/>
      <c r="HE48" s="577"/>
      <c r="HF48" s="577"/>
      <c r="HG48" s="577"/>
      <c r="HH48" s="577"/>
      <c r="HI48" s="577"/>
      <c r="HJ48" s="577"/>
      <c r="HK48" s="577"/>
      <c r="HL48" s="577"/>
      <c r="HM48" s="577"/>
      <c r="HN48" s="577"/>
      <c r="HO48" s="577"/>
      <c r="HP48" s="577"/>
      <c r="HQ48" s="577"/>
      <c r="HR48" s="577"/>
      <c r="HS48" s="577"/>
      <c r="HT48" s="577"/>
      <c r="HU48" s="577"/>
      <c r="HV48" s="577"/>
      <c r="HW48" s="577"/>
      <c r="HX48" s="577"/>
      <c r="HY48" s="577"/>
      <c r="HZ48" s="577"/>
      <c r="IA48" s="577"/>
      <c r="IB48" s="577"/>
      <c r="IC48" s="577"/>
      <c r="ID48" s="577"/>
      <c r="IE48" s="577"/>
      <c r="IF48" s="577"/>
      <c r="IG48" s="577"/>
      <c r="IH48" s="577"/>
      <c r="II48" s="577"/>
      <c r="IJ48" s="577"/>
      <c r="IK48" s="577"/>
      <c r="IL48" s="577"/>
      <c r="IM48" s="577"/>
      <c r="IN48" s="577"/>
      <c r="IO48" s="577"/>
      <c r="IP48" s="577"/>
      <c r="IQ48" s="577"/>
      <c r="IR48" s="577"/>
      <c r="IS48" s="577"/>
      <c r="IT48" s="577"/>
      <c r="IU48" s="577"/>
      <c r="IV48" s="577"/>
      <c r="IW48" s="577"/>
      <c r="IX48" s="577"/>
      <c r="IY48" s="577"/>
      <c r="IZ48" s="577"/>
      <c r="JA48" s="577"/>
      <c r="JB48" s="577"/>
      <c r="JC48" s="577"/>
      <c r="JD48" s="577"/>
      <c r="JE48" s="577"/>
      <c r="JF48" s="577"/>
      <c r="JG48" s="577"/>
      <c r="JH48" s="577"/>
      <c r="JI48" s="577"/>
      <c r="JJ48" s="577"/>
      <c r="JK48" s="577"/>
      <c r="JL48" s="577"/>
      <c r="JM48" s="577"/>
      <c r="JN48" s="577"/>
      <c r="JO48" s="577"/>
      <c r="JP48" s="577"/>
      <c r="JQ48" s="577"/>
      <c r="JR48" s="577"/>
      <c r="JS48" s="577"/>
      <c r="JT48" s="577"/>
      <c r="JU48" s="577"/>
      <c r="JV48" s="577"/>
      <c r="JW48" s="577"/>
      <c r="JX48" s="577"/>
      <c r="JY48" s="577"/>
      <c r="JZ48" s="577"/>
      <c r="KA48" s="577"/>
      <c r="KB48" s="577"/>
      <c r="KC48" s="577"/>
      <c r="KD48" s="577"/>
      <c r="KE48" s="577"/>
      <c r="KF48" s="577"/>
      <c r="KG48" s="577"/>
      <c r="KH48" s="577"/>
      <c r="KI48" s="577"/>
      <c r="KJ48" s="577"/>
      <c r="KK48" s="577"/>
      <c r="KL48" s="577"/>
      <c r="KM48" s="577"/>
      <c r="KN48" s="577"/>
      <c r="KO48" s="577"/>
      <c r="KP48" s="577"/>
      <c r="KQ48" s="577"/>
      <c r="KR48" s="577"/>
      <c r="KS48" s="577"/>
      <c r="KT48" s="577"/>
      <c r="KU48" s="577"/>
      <c r="KV48" s="577"/>
      <c r="KW48" s="577"/>
      <c r="KX48" s="577"/>
      <c r="KY48" s="577"/>
      <c r="KZ48" s="577"/>
      <c r="LA48" s="577"/>
      <c r="LB48" s="577"/>
      <c r="LC48" s="577"/>
      <c r="LD48" s="577"/>
      <c r="LE48" s="577"/>
      <c r="LF48" s="577"/>
      <c r="LG48" s="577"/>
      <c r="LH48" s="577"/>
      <c r="LI48" s="577"/>
      <c r="LJ48" s="577"/>
      <c r="LK48" s="577"/>
      <c r="LL48" s="577"/>
      <c r="LM48" s="577"/>
      <c r="LN48" s="577"/>
      <c r="LO48" s="577"/>
      <c r="LP48" s="577"/>
      <c r="LQ48" s="577"/>
      <c r="LR48" s="577"/>
      <c r="LS48" s="577"/>
      <c r="LT48" s="577"/>
      <c r="LU48" s="577"/>
      <c r="LV48" s="577"/>
      <c r="LW48" s="577"/>
      <c r="LX48" s="577"/>
      <c r="LY48" s="577"/>
      <c r="LZ48" s="577"/>
      <c r="MA48" s="577"/>
      <c r="MB48" s="577"/>
      <c r="MC48" s="577"/>
      <c r="MD48" s="577"/>
      <c r="ME48" s="577"/>
      <c r="MF48" s="577"/>
      <c r="MG48" s="577"/>
      <c r="MH48" s="577"/>
      <c r="MI48" s="577"/>
      <c r="MJ48" s="577"/>
      <c r="MK48" s="577"/>
      <c r="ML48" s="577"/>
      <c r="MM48" s="577"/>
      <c r="MN48" s="577"/>
      <c r="MO48" s="577"/>
      <c r="MP48" s="577"/>
      <c r="MQ48" s="577"/>
      <c r="MR48" s="577"/>
      <c r="MS48" s="577"/>
      <c r="MT48" s="577"/>
      <c r="MU48" s="577"/>
      <c r="MV48" s="577"/>
      <c r="MW48" s="577"/>
      <c r="MX48" s="577"/>
      <c r="MY48" s="577"/>
      <c r="MZ48" s="577"/>
      <c r="NA48" s="577"/>
      <c r="NB48" s="577"/>
      <c r="NC48" s="577"/>
      <c r="ND48" s="577"/>
      <c r="NE48" s="577"/>
      <c r="NF48" s="577"/>
      <c r="NG48" s="577"/>
      <c r="NH48" s="577"/>
      <c r="NI48" s="577"/>
      <c r="NJ48" s="577"/>
      <c r="NK48" s="577"/>
      <c r="NL48" s="577"/>
      <c r="NM48" s="577"/>
      <c r="NN48" s="577"/>
      <c r="NO48" s="577"/>
      <c r="NP48" s="577"/>
      <c r="NQ48" s="577"/>
      <c r="NR48" s="577"/>
      <c r="NS48" s="577"/>
      <c r="NT48" s="577"/>
      <c r="NU48" s="577"/>
      <c r="NV48" s="577"/>
      <c r="NW48" s="577"/>
      <c r="NX48" s="577"/>
      <c r="NY48" s="577"/>
      <c r="NZ48" s="577"/>
      <c r="OA48" s="577"/>
      <c r="OB48" s="577"/>
      <c r="OC48" s="577"/>
      <c r="OD48" s="577"/>
      <c r="OE48" s="577"/>
      <c r="OF48" s="577"/>
      <c r="OG48" s="577"/>
      <c r="OH48" s="577"/>
      <c r="OI48" s="577"/>
      <c r="OJ48" s="577"/>
      <c r="OK48" s="577"/>
      <c r="OL48" s="577"/>
      <c r="OM48" s="577"/>
      <c r="ON48" s="577"/>
      <c r="OO48" s="577"/>
      <c r="OP48" s="577"/>
      <c r="OQ48" s="577"/>
      <c r="OR48" s="577"/>
      <c r="OS48" s="577"/>
      <c r="OT48" s="577"/>
      <c r="OU48" s="577"/>
      <c r="OV48" s="577"/>
      <c r="OW48" s="577"/>
      <c r="OX48" s="577"/>
      <c r="OY48" s="577"/>
      <c r="OZ48" s="577"/>
      <c r="PA48" s="577"/>
      <c r="PB48" s="577"/>
      <c r="PC48" s="577"/>
      <c r="PD48" s="577"/>
      <c r="PE48" s="577"/>
      <c r="PF48" s="577"/>
      <c r="PG48" s="577"/>
      <c r="PH48" s="577"/>
      <c r="PI48" s="577"/>
      <c r="PJ48" s="577"/>
      <c r="PK48" s="577"/>
      <c r="PL48" s="577"/>
      <c r="PM48" s="577"/>
      <c r="PN48" s="577"/>
      <c r="PO48" s="577"/>
      <c r="PP48" s="577"/>
      <c r="PQ48" s="577"/>
      <c r="PR48" s="577"/>
      <c r="PS48" s="577"/>
      <c r="PT48" s="577"/>
      <c r="PU48" s="577"/>
      <c r="PV48" s="577"/>
      <c r="PW48" s="577"/>
      <c r="PX48" s="577"/>
      <c r="PY48" s="577"/>
      <c r="PZ48" s="577"/>
      <c r="QA48" s="577"/>
      <c r="QB48" s="577"/>
      <c r="QC48" s="577"/>
      <c r="QD48" s="577"/>
      <c r="QE48" s="577"/>
      <c r="QF48" s="577"/>
      <c r="QG48" s="577"/>
      <c r="QH48" s="577"/>
      <c r="QI48" s="577"/>
      <c r="QJ48" s="577"/>
      <c r="QK48" s="577"/>
      <c r="QL48" s="577"/>
      <c r="QM48" s="577"/>
      <c r="QN48" s="577"/>
      <c r="QO48" s="577"/>
      <c r="QP48" s="577"/>
      <c r="QQ48" s="577"/>
      <c r="QR48" s="577"/>
      <c r="QS48" s="577"/>
      <c r="QT48" s="577"/>
      <c r="QU48" s="577"/>
      <c r="QV48" s="577"/>
      <c r="QW48" s="577"/>
      <c r="QX48" s="577"/>
      <c r="QY48" s="577"/>
      <c r="QZ48" s="577"/>
      <c r="RA48" s="577"/>
      <c r="RB48" s="577"/>
      <c r="RC48" s="577"/>
      <c r="RD48" s="577"/>
      <c r="RE48" s="577"/>
      <c r="RF48" s="577"/>
      <c r="RG48" s="577"/>
      <c r="RH48" s="577"/>
      <c r="RI48" s="577"/>
      <c r="RJ48" s="577"/>
      <c r="RK48" s="577"/>
      <c r="RL48" s="577"/>
      <c r="RM48" s="577"/>
      <c r="RN48" s="577"/>
      <c r="RO48" s="577"/>
      <c r="RP48" s="577"/>
      <c r="RQ48" s="577"/>
      <c r="RR48" s="577"/>
      <c r="RS48" s="577"/>
      <c r="RT48" s="577"/>
      <c r="RU48" s="577"/>
      <c r="RV48" s="577"/>
      <c r="RW48" s="577"/>
      <c r="RX48" s="577"/>
      <c r="RY48" s="577"/>
      <c r="RZ48" s="577"/>
      <c r="SA48" s="577"/>
      <c r="SB48" s="577"/>
      <c r="SC48" s="577"/>
      <c r="SD48" s="577"/>
      <c r="SE48" s="577"/>
      <c r="SF48" s="577"/>
      <c r="SG48" s="577"/>
      <c r="SH48" s="577"/>
      <c r="SI48" s="577"/>
      <c r="SJ48" s="577"/>
      <c r="SK48" s="577"/>
      <c r="SL48" s="577"/>
      <c r="SM48" s="577"/>
      <c r="SN48" s="577"/>
      <c r="SO48" s="577"/>
      <c r="SP48" s="577"/>
      <c r="SQ48" s="577"/>
      <c r="SR48" s="577"/>
      <c r="SS48" s="577"/>
      <c r="ST48" s="577"/>
      <c r="SU48" s="577"/>
      <c r="SV48" s="577"/>
      <c r="SW48" s="577"/>
      <c r="SX48" s="577"/>
      <c r="SY48" s="577"/>
      <c r="SZ48" s="577"/>
      <c r="TA48" s="577"/>
      <c r="TB48" s="577"/>
      <c r="TC48" s="577"/>
      <c r="TD48" s="577"/>
      <c r="TE48" s="577"/>
      <c r="TF48" s="577"/>
      <c r="TG48" s="577"/>
      <c r="TH48" s="577"/>
      <c r="TI48" s="577"/>
      <c r="TJ48" s="577"/>
      <c r="TK48" s="577"/>
      <c r="TL48" s="577"/>
      <c r="TM48" s="577"/>
      <c r="TN48" s="577"/>
      <c r="TO48" s="577"/>
      <c r="TP48" s="577"/>
      <c r="TQ48" s="577"/>
      <c r="TR48" s="577"/>
      <c r="TS48" s="577"/>
      <c r="TT48" s="577"/>
      <c r="TU48" s="577"/>
      <c r="TV48" s="577"/>
      <c r="TW48" s="577"/>
      <c r="TX48" s="577"/>
      <c r="TY48" s="577"/>
      <c r="TZ48" s="577"/>
      <c r="UA48" s="577"/>
      <c r="UB48" s="577"/>
      <c r="UC48" s="577"/>
      <c r="UD48" s="577"/>
      <c r="UE48" s="577"/>
      <c r="UF48" s="577"/>
      <c r="UG48" s="577"/>
      <c r="UH48" s="577"/>
      <c r="UI48" s="577"/>
      <c r="UJ48" s="577"/>
      <c r="UK48" s="577"/>
      <c r="UL48" s="577"/>
      <c r="UM48" s="577"/>
      <c r="UN48" s="577"/>
      <c r="UO48" s="577"/>
      <c r="UP48" s="577"/>
      <c r="UQ48" s="577"/>
      <c r="UR48" s="577"/>
      <c r="US48" s="577"/>
      <c r="UT48" s="577"/>
      <c r="UU48" s="577"/>
      <c r="UV48" s="577"/>
      <c r="UW48" s="577"/>
      <c r="UX48" s="577"/>
      <c r="UY48" s="577"/>
      <c r="UZ48" s="577"/>
      <c r="VA48" s="577"/>
      <c r="VB48" s="577"/>
      <c r="VC48" s="577"/>
      <c r="VD48" s="577"/>
      <c r="VE48" s="577"/>
      <c r="VF48" s="577"/>
      <c r="VG48" s="577"/>
      <c r="VH48" s="577"/>
      <c r="VI48" s="577"/>
      <c r="VJ48" s="577"/>
      <c r="VK48" s="577"/>
      <c r="VL48" s="577"/>
      <c r="VM48" s="577"/>
      <c r="VN48" s="577"/>
      <c r="VO48" s="577"/>
      <c r="VP48" s="577"/>
      <c r="VQ48" s="577"/>
      <c r="VR48" s="577"/>
      <c r="VS48" s="577"/>
      <c r="VT48" s="577"/>
      <c r="VU48" s="577"/>
      <c r="VV48" s="577"/>
      <c r="VW48" s="577"/>
      <c r="VX48" s="577"/>
      <c r="VY48" s="577"/>
      <c r="VZ48" s="577"/>
      <c r="WA48" s="577"/>
      <c r="WB48" s="577"/>
      <c r="WC48" s="577"/>
      <c r="WD48" s="577"/>
      <c r="WE48" s="577"/>
      <c r="WF48" s="577"/>
      <c r="WG48" s="577"/>
      <c r="WH48" s="577"/>
      <c r="WI48" s="577"/>
      <c r="WJ48" s="577"/>
      <c r="WK48" s="577"/>
      <c r="WL48" s="577"/>
      <c r="WM48" s="577"/>
      <c r="WN48" s="577"/>
      <c r="WO48" s="577"/>
      <c r="WP48" s="577"/>
      <c r="WQ48" s="577"/>
      <c r="WR48" s="577"/>
      <c r="WS48" s="577"/>
      <c r="WT48" s="577"/>
      <c r="WU48" s="577"/>
      <c r="WV48" s="577"/>
      <c r="WW48" s="577"/>
      <c r="WX48" s="577"/>
      <c r="WY48" s="577"/>
      <c r="WZ48" s="577"/>
      <c r="XA48" s="577"/>
      <c r="XB48" s="577"/>
      <c r="XC48" s="577"/>
      <c r="XD48" s="577"/>
      <c r="XE48" s="577"/>
      <c r="XF48" s="577"/>
      <c r="XG48" s="577"/>
      <c r="XH48" s="577"/>
      <c r="XI48" s="577"/>
      <c r="XJ48" s="577"/>
      <c r="XK48" s="577"/>
      <c r="XL48" s="577"/>
      <c r="XM48" s="577"/>
      <c r="XN48" s="577"/>
      <c r="XO48" s="577"/>
      <c r="XP48" s="577"/>
      <c r="XQ48" s="577"/>
      <c r="XR48" s="577"/>
      <c r="XS48" s="577"/>
      <c r="XT48" s="577"/>
      <c r="XU48" s="577"/>
      <c r="XV48" s="577"/>
      <c r="XW48" s="577"/>
      <c r="XX48" s="577"/>
      <c r="XY48" s="577"/>
      <c r="XZ48" s="577"/>
      <c r="YA48" s="577"/>
      <c r="YB48" s="577"/>
      <c r="YC48" s="577"/>
      <c r="YD48" s="577"/>
      <c r="YE48" s="577"/>
    </row>
    <row r="49" spans="1:759 1051:1647" s="544" customFormat="1" ht="13.8" x14ac:dyDescent="0.25">
      <c r="A49" s="853" t="s">
        <v>586</v>
      </c>
      <c r="B49" s="854"/>
      <c r="C49" s="916"/>
      <c r="D49" s="584">
        <f t="shared" ref="D49:O49" si="22">$C$12*D12+$C$13*D13+$C$14*D14+$C$15*D15+$C$16*D16+$C$17*D17+$C$18*D18+$C$19*D19+$C$20*D20+$C$21*D21+$C$22*D22+$C$23*D23+$C$24*D24+$C$25*D25+$C$26*D26+$C$29*D29+$C$30*D30+$C$31*D31+$C$32*D32+$C$33*D33+$C$34*D34</f>
        <v>0</v>
      </c>
      <c r="E49" s="584">
        <f t="shared" si="22"/>
        <v>0</v>
      </c>
      <c r="F49" s="584">
        <f t="shared" si="22"/>
        <v>0</v>
      </c>
      <c r="G49" s="584">
        <f t="shared" si="22"/>
        <v>0</v>
      </c>
      <c r="H49" s="584">
        <f t="shared" si="22"/>
        <v>0</v>
      </c>
      <c r="I49" s="584">
        <f t="shared" si="22"/>
        <v>0</v>
      </c>
      <c r="J49" s="584">
        <f t="shared" si="22"/>
        <v>0</v>
      </c>
      <c r="K49" s="584">
        <f t="shared" si="22"/>
        <v>0</v>
      </c>
      <c r="L49" s="584">
        <f t="shared" si="22"/>
        <v>0</v>
      </c>
      <c r="M49" s="584">
        <f t="shared" si="22"/>
        <v>0</v>
      </c>
      <c r="N49" s="584">
        <f t="shared" si="22"/>
        <v>0</v>
      </c>
      <c r="O49" s="584">
        <f t="shared" si="22"/>
        <v>0</v>
      </c>
      <c r="P49" s="584">
        <f t="shared" si="19"/>
        <v>0</v>
      </c>
      <c r="Q49" s="584">
        <f t="shared" ref="Q49:AB49" si="23">$C$12*Q12+$C$13*Q13+$C$14*Q14+$C$15*Q15+$C$16*Q16+$C$17*Q17+$C$18*Q18+$C$19*Q19+$C$20*Q20+$C$21*Q21+$C$22*Q22+$C$23*Q23+$C$24*Q24+$C$25*Q25+$C$26*Q26+$C$29*Q29+$C$30*Q30+$C$31*Q31+$C$32*Q32+$C$33*Q33+$C$34*Q34</f>
        <v>0</v>
      </c>
      <c r="R49" s="584">
        <f t="shared" si="23"/>
        <v>0</v>
      </c>
      <c r="S49" s="584">
        <f t="shared" si="23"/>
        <v>0</v>
      </c>
      <c r="T49" s="584">
        <f t="shared" si="23"/>
        <v>0</v>
      </c>
      <c r="U49" s="584">
        <f t="shared" si="23"/>
        <v>0</v>
      </c>
      <c r="V49" s="584">
        <f t="shared" si="23"/>
        <v>0</v>
      </c>
      <c r="W49" s="584">
        <f t="shared" si="23"/>
        <v>0</v>
      </c>
      <c r="X49" s="584">
        <f t="shared" si="23"/>
        <v>0</v>
      </c>
      <c r="Y49" s="584">
        <f t="shared" si="23"/>
        <v>0</v>
      </c>
      <c r="Z49" s="584">
        <f t="shared" si="23"/>
        <v>0</v>
      </c>
      <c r="AA49" s="584">
        <f t="shared" si="23"/>
        <v>0</v>
      </c>
      <c r="AB49" s="584">
        <f t="shared" si="23"/>
        <v>0</v>
      </c>
      <c r="AC49" s="584">
        <f t="shared" si="7"/>
        <v>0</v>
      </c>
      <c r="AD49" s="584">
        <f t="shared" ref="AD49:AO49" si="24">$C$12*AD12+$C$13*AD13+$C$14*AD14+$C$15*AD15+$C$16*AD16+$C$17*AD17+$C$18*AD18+$C$19*AD19+$C$20*AD20+$C$21*AD21+$C$22*AD22+$C$23*AD23+$C$24*AD24+$C$25*AD25+$C$26*AD26+$C$29*AD29+$C$30*AD30+$C$31*AD31+$C$32*AD32+$C$33*AD33+$C$34*AD34</f>
        <v>0</v>
      </c>
      <c r="AE49" s="584">
        <f t="shared" si="24"/>
        <v>0</v>
      </c>
      <c r="AF49" s="584">
        <f t="shared" si="24"/>
        <v>0</v>
      </c>
      <c r="AG49" s="584">
        <f t="shared" si="24"/>
        <v>0</v>
      </c>
      <c r="AH49" s="584">
        <f t="shared" si="24"/>
        <v>0</v>
      </c>
      <c r="AI49" s="584">
        <f t="shared" si="24"/>
        <v>0</v>
      </c>
      <c r="AJ49" s="584">
        <f t="shared" si="24"/>
        <v>0</v>
      </c>
      <c r="AK49" s="584">
        <f t="shared" si="24"/>
        <v>0</v>
      </c>
      <c r="AL49" s="584">
        <f t="shared" si="24"/>
        <v>0</v>
      </c>
      <c r="AM49" s="584">
        <f t="shared" si="24"/>
        <v>0</v>
      </c>
      <c r="AN49" s="584">
        <f t="shared" si="24"/>
        <v>0</v>
      </c>
      <c r="AO49" s="584">
        <f t="shared" si="24"/>
        <v>0</v>
      </c>
      <c r="AP49" s="584">
        <f t="shared" si="8"/>
        <v>0</v>
      </c>
      <c r="AR49" s="577"/>
      <c r="AS49" s="577"/>
      <c r="AT49" s="577"/>
      <c r="AU49" s="577"/>
      <c r="AV49" s="577"/>
      <c r="AW49" s="577"/>
      <c r="AX49" s="577"/>
      <c r="AY49" s="577"/>
      <c r="AZ49" s="577"/>
      <c r="BA49" s="577"/>
      <c r="BB49" s="577"/>
      <c r="BC49" s="577"/>
      <c r="BD49" s="577"/>
      <c r="BE49" s="577"/>
      <c r="BF49" s="577"/>
      <c r="BG49" s="577"/>
      <c r="BH49" s="577"/>
      <c r="BI49" s="577"/>
      <c r="BJ49" s="577"/>
      <c r="BK49" s="577"/>
      <c r="BL49" s="577"/>
      <c r="BM49" s="577"/>
      <c r="BN49" s="577"/>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c r="CU49" s="577"/>
      <c r="CV49" s="577"/>
      <c r="CW49" s="577"/>
      <c r="CX49" s="577"/>
      <c r="CY49" s="577"/>
      <c r="CZ49" s="577"/>
      <c r="DA49" s="577"/>
      <c r="DB49" s="577"/>
      <c r="DC49" s="577"/>
      <c r="DD49" s="577"/>
      <c r="DE49" s="577"/>
      <c r="DF49" s="577"/>
      <c r="DG49" s="577"/>
      <c r="DH49" s="577"/>
      <c r="DI49" s="577"/>
      <c r="DJ49" s="577"/>
      <c r="DK49" s="577"/>
      <c r="DL49" s="577"/>
      <c r="DM49" s="577"/>
      <c r="DN49" s="577"/>
      <c r="DO49" s="577"/>
      <c r="DP49" s="577"/>
      <c r="DQ49" s="577"/>
      <c r="DR49" s="577"/>
      <c r="DS49" s="577"/>
      <c r="DT49" s="577"/>
      <c r="DU49" s="577"/>
      <c r="DV49" s="577"/>
      <c r="DW49" s="577"/>
      <c r="DX49" s="577"/>
      <c r="DY49" s="577"/>
      <c r="DZ49" s="577"/>
      <c r="EA49" s="577"/>
      <c r="EB49" s="577"/>
      <c r="EC49" s="577"/>
      <c r="ED49" s="577"/>
      <c r="EE49" s="577"/>
      <c r="EF49" s="577"/>
      <c r="EG49" s="577"/>
      <c r="EH49" s="577"/>
      <c r="EI49" s="577"/>
      <c r="EJ49" s="577"/>
      <c r="EK49" s="577"/>
      <c r="EL49" s="577"/>
      <c r="EM49" s="577"/>
      <c r="EN49" s="577"/>
      <c r="EO49" s="577"/>
      <c r="EP49" s="577"/>
      <c r="EQ49" s="577"/>
      <c r="ER49" s="577"/>
      <c r="ES49" s="577"/>
      <c r="ET49" s="577"/>
      <c r="EU49" s="577"/>
      <c r="EV49" s="577"/>
      <c r="EW49" s="577"/>
      <c r="EX49" s="577"/>
      <c r="EY49" s="577"/>
      <c r="EZ49" s="577"/>
      <c r="FA49" s="577"/>
      <c r="FB49" s="577"/>
      <c r="FC49" s="577"/>
      <c r="FD49" s="577"/>
      <c r="FE49" s="577"/>
      <c r="FF49" s="577"/>
      <c r="FG49" s="577"/>
      <c r="FH49" s="577"/>
      <c r="FI49" s="577"/>
      <c r="FJ49" s="577"/>
      <c r="FK49" s="577"/>
      <c r="FL49" s="577"/>
      <c r="FM49" s="577"/>
      <c r="FN49" s="577"/>
      <c r="FO49" s="577"/>
      <c r="FP49" s="577"/>
      <c r="FQ49" s="577"/>
      <c r="FR49" s="577"/>
      <c r="FS49" s="577"/>
      <c r="FT49" s="577"/>
      <c r="FU49" s="577"/>
      <c r="FV49" s="577"/>
      <c r="FW49" s="577"/>
      <c r="FX49" s="577"/>
      <c r="FY49" s="577"/>
      <c r="FZ49" s="577"/>
      <c r="GA49" s="577"/>
      <c r="GB49" s="577"/>
      <c r="GC49" s="577"/>
      <c r="GD49" s="577"/>
      <c r="GE49" s="577"/>
      <c r="GF49" s="577"/>
      <c r="GG49" s="577"/>
      <c r="GH49" s="577"/>
      <c r="GI49" s="577"/>
      <c r="GJ49" s="577"/>
      <c r="GK49" s="577"/>
      <c r="GL49" s="577"/>
      <c r="GM49" s="577"/>
      <c r="GN49" s="577"/>
      <c r="GO49" s="577"/>
      <c r="GP49" s="577"/>
      <c r="GQ49" s="577"/>
      <c r="GR49" s="577"/>
      <c r="GS49" s="577"/>
      <c r="GT49" s="577"/>
      <c r="GU49" s="577"/>
      <c r="GV49" s="577"/>
      <c r="GW49" s="577"/>
      <c r="GX49" s="577"/>
      <c r="GY49" s="577"/>
      <c r="GZ49" s="577"/>
      <c r="HA49" s="577"/>
      <c r="HB49" s="577"/>
      <c r="HC49" s="577"/>
      <c r="HD49" s="577"/>
      <c r="HE49" s="577"/>
      <c r="HF49" s="577"/>
      <c r="HG49" s="577"/>
      <c r="HH49" s="577"/>
      <c r="HI49" s="577"/>
      <c r="HJ49" s="577"/>
      <c r="HK49" s="577"/>
      <c r="HL49" s="577"/>
      <c r="HM49" s="577"/>
      <c r="HN49" s="577"/>
      <c r="HO49" s="577"/>
      <c r="HP49" s="577"/>
      <c r="HQ49" s="577"/>
      <c r="HR49" s="577"/>
      <c r="HS49" s="577"/>
      <c r="HT49" s="577"/>
      <c r="HU49" s="577"/>
      <c r="HV49" s="577"/>
      <c r="HW49" s="577"/>
      <c r="HX49" s="577"/>
      <c r="HY49" s="577"/>
      <c r="HZ49" s="577"/>
      <c r="IA49" s="577"/>
      <c r="IB49" s="577"/>
      <c r="IC49" s="577"/>
      <c r="ID49" s="577"/>
      <c r="IE49" s="577"/>
      <c r="IF49" s="577"/>
      <c r="IG49" s="577"/>
      <c r="IH49" s="577"/>
      <c r="II49" s="577"/>
      <c r="IJ49" s="577"/>
      <c r="IK49" s="577"/>
      <c r="IL49" s="577"/>
      <c r="IM49" s="577"/>
      <c r="IN49" s="577"/>
      <c r="IO49" s="577"/>
      <c r="IP49" s="577"/>
      <c r="IQ49" s="577"/>
      <c r="IR49" s="577"/>
      <c r="IS49" s="577"/>
      <c r="IT49" s="577"/>
      <c r="IU49" s="577"/>
      <c r="IV49" s="577"/>
      <c r="IW49" s="577"/>
      <c r="IX49" s="577"/>
      <c r="IY49" s="577"/>
      <c r="IZ49" s="577"/>
      <c r="JA49" s="577"/>
      <c r="JB49" s="577"/>
      <c r="JC49" s="577"/>
      <c r="JD49" s="577"/>
      <c r="JE49" s="577"/>
      <c r="JF49" s="577"/>
      <c r="JG49" s="577"/>
      <c r="JH49" s="577"/>
      <c r="JI49" s="577"/>
      <c r="JJ49" s="577"/>
      <c r="JK49" s="577"/>
      <c r="JL49" s="577"/>
      <c r="JM49" s="577"/>
      <c r="JN49" s="577"/>
      <c r="JO49" s="577"/>
      <c r="JP49" s="577"/>
      <c r="JQ49" s="577"/>
      <c r="JR49" s="577"/>
      <c r="JS49" s="577"/>
      <c r="JT49" s="577"/>
      <c r="JU49" s="577"/>
      <c r="JV49" s="577"/>
      <c r="JW49" s="577"/>
      <c r="JX49" s="577"/>
      <c r="JY49" s="577"/>
      <c r="JZ49" s="577"/>
      <c r="KA49" s="577"/>
      <c r="KB49" s="577"/>
      <c r="KC49" s="577"/>
      <c r="KD49" s="577"/>
      <c r="KE49" s="577"/>
      <c r="KF49" s="577"/>
      <c r="KG49" s="577"/>
      <c r="KH49" s="577"/>
      <c r="KI49" s="577"/>
      <c r="KJ49" s="577"/>
      <c r="KK49" s="577"/>
      <c r="KL49" s="577"/>
      <c r="KM49" s="577"/>
      <c r="KN49" s="577"/>
      <c r="KO49" s="577"/>
      <c r="KP49" s="577"/>
      <c r="KQ49" s="577"/>
      <c r="KR49" s="577"/>
      <c r="KS49" s="577"/>
      <c r="KT49" s="577"/>
      <c r="KU49" s="577"/>
      <c r="KV49" s="577"/>
      <c r="KW49" s="577"/>
      <c r="KX49" s="577"/>
      <c r="KY49" s="577"/>
      <c r="KZ49" s="577"/>
      <c r="LA49" s="577"/>
      <c r="LB49" s="577"/>
      <c r="LC49" s="577"/>
      <c r="LD49" s="577"/>
      <c r="LE49" s="577"/>
      <c r="LF49" s="577"/>
      <c r="LG49" s="577"/>
      <c r="LH49" s="577"/>
      <c r="LI49" s="577"/>
      <c r="LJ49" s="577"/>
      <c r="LK49" s="577"/>
      <c r="LL49" s="577"/>
      <c r="LM49" s="577"/>
      <c r="LN49" s="577"/>
      <c r="LO49" s="577"/>
      <c r="LP49" s="577"/>
      <c r="LQ49" s="577"/>
      <c r="LR49" s="577"/>
      <c r="LS49" s="577"/>
      <c r="LT49" s="577"/>
      <c r="LU49" s="577"/>
      <c r="LV49" s="577"/>
      <c r="LW49" s="577"/>
      <c r="LX49" s="577"/>
      <c r="LY49" s="577"/>
      <c r="LZ49" s="577"/>
      <c r="MA49" s="577"/>
      <c r="MB49" s="577"/>
      <c r="MC49" s="577"/>
      <c r="MD49" s="577"/>
      <c r="ME49" s="577"/>
      <c r="MF49" s="577"/>
      <c r="MG49" s="577"/>
      <c r="MH49" s="577"/>
      <c r="MI49" s="577"/>
      <c r="MJ49" s="577"/>
      <c r="MK49" s="577"/>
      <c r="ML49" s="577"/>
      <c r="MM49" s="577"/>
      <c r="MN49" s="577"/>
      <c r="MO49" s="577"/>
      <c r="MP49" s="577"/>
      <c r="MQ49" s="577"/>
      <c r="MR49" s="577"/>
      <c r="MS49" s="577"/>
      <c r="MT49" s="577"/>
      <c r="MU49" s="577"/>
      <c r="MV49" s="577"/>
      <c r="MW49" s="577"/>
      <c r="MX49" s="577"/>
      <c r="MY49" s="577"/>
      <c r="MZ49" s="577"/>
      <c r="NA49" s="577"/>
      <c r="NB49" s="577"/>
      <c r="NC49" s="577"/>
      <c r="ND49" s="577"/>
      <c r="NE49" s="577"/>
      <c r="NF49" s="577"/>
      <c r="NG49" s="577"/>
      <c r="NH49" s="577"/>
      <c r="NI49" s="577"/>
      <c r="NJ49" s="577"/>
      <c r="NK49" s="577"/>
      <c r="NL49" s="577"/>
      <c r="NM49" s="577"/>
      <c r="NN49" s="577"/>
      <c r="NO49" s="577"/>
      <c r="NP49" s="577"/>
      <c r="NQ49" s="577"/>
      <c r="NR49" s="577"/>
      <c r="NS49" s="577"/>
      <c r="NT49" s="577"/>
      <c r="NU49" s="577"/>
      <c r="NV49" s="577"/>
      <c r="NW49" s="577"/>
      <c r="NX49" s="577"/>
      <c r="NY49" s="577"/>
      <c r="NZ49" s="577"/>
      <c r="OA49" s="577"/>
      <c r="OB49" s="577"/>
      <c r="OC49" s="577"/>
      <c r="OD49" s="577"/>
      <c r="OE49" s="577"/>
      <c r="OF49" s="577"/>
      <c r="OG49" s="577"/>
      <c r="OH49" s="577"/>
      <c r="OI49" s="577"/>
      <c r="OJ49" s="577"/>
      <c r="OK49" s="577"/>
      <c r="OL49" s="577"/>
      <c r="OM49" s="577"/>
      <c r="ON49" s="577"/>
      <c r="OO49" s="577"/>
      <c r="OP49" s="577"/>
      <c r="OQ49" s="577"/>
      <c r="OR49" s="577"/>
      <c r="OS49" s="577"/>
      <c r="OT49" s="577"/>
      <c r="OU49" s="577"/>
      <c r="OV49" s="577"/>
      <c r="OW49" s="577"/>
      <c r="OX49" s="577"/>
      <c r="OY49" s="577"/>
      <c r="OZ49" s="577"/>
      <c r="PA49" s="577"/>
      <c r="PB49" s="577"/>
      <c r="PC49" s="577"/>
      <c r="PD49" s="577"/>
      <c r="PE49" s="577"/>
      <c r="PF49" s="577"/>
      <c r="PG49" s="577"/>
      <c r="PH49" s="577"/>
      <c r="PI49" s="577"/>
      <c r="PJ49" s="577"/>
      <c r="PK49" s="577"/>
      <c r="PL49" s="577"/>
      <c r="PM49" s="577"/>
      <c r="PN49" s="577"/>
      <c r="PO49" s="577"/>
      <c r="PP49" s="577"/>
      <c r="PQ49" s="577"/>
      <c r="PR49" s="577"/>
      <c r="PS49" s="577"/>
      <c r="PT49" s="577"/>
      <c r="PU49" s="577"/>
      <c r="PV49" s="577"/>
      <c r="PW49" s="577"/>
      <c r="PX49" s="577"/>
      <c r="PY49" s="577"/>
      <c r="PZ49" s="577"/>
      <c r="QA49" s="577"/>
      <c r="QB49" s="577"/>
      <c r="QC49" s="577"/>
      <c r="QD49" s="577"/>
      <c r="QE49" s="577"/>
      <c r="QF49" s="577"/>
      <c r="QG49" s="577"/>
      <c r="QH49" s="577"/>
      <c r="QI49" s="577"/>
      <c r="QJ49" s="577"/>
      <c r="QK49" s="577"/>
      <c r="QL49" s="577"/>
      <c r="QM49" s="577"/>
      <c r="QN49" s="577"/>
      <c r="QO49" s="577"/>
      <c r="QP49" s="577"/>
      <c r="QQ49" s="577"/>
      <c r="QR49" s="577"/>
      <c r="QS49" s="577"/>
      <c r="QT49" s="577"/>
      <c r="QU49" s="577"/>
      <c r="QV49" s="577"/>
      <c r="QW49" s="577"/>
      <c r="QX49" s="577"/>
      <c r="QY49" s="577"/>
      <c r="QZ49" s="577"/>
      <c r="RA49" s="577"/>
      <c r="RB49" s="577"/>
      <c r="RC49" s="577"/>
      <c r="RD49" s="577"/>
      <c r="RE49" s="577"/>
      <c r="RF49" s="577"/>
      <c r="RG49" s="577"/>
      <c r="RH49" s="577"/>
      <c r="RI49" s="577"/>
      <c r="RJ49" s="577"/>
      <c r="RK49" s="577"/>
      <c r="RL49" s="577"/>
      <c r="RM49" s="577"/>
      <c r="RN49" s="577"/>
      <c r="RO49" s="577"/>
      <c r="RP49" s="577"/>
      <c r="RQ49" s="577"/>
      <c r="RR49" s="577"/>
      <c r="RS49" s="577"/>
      <c r="RT49" s="577"/>
      <c r="RU49" s="577"/>
      <c r="RV49" s="577"/>
      <c r="RW49" s="577"/>
      <c r="RX49" s="577"/>
      <c r="RY49" s="577"/>
      <c r="RZ49" s="577"/>
      <c r="SA49" s="577"/>
      <c r="SB49" s="577"/>
      <c r="SC49" s="577"/>
      <c r="SD49" s="577"/>
      <c r="SE49" s="577"/>
      <c r="SF49" s="577"/>
      <c r="SG49" s="577"/>
      <c r="SH49" s="577"/>
      <c r="SI49" s="577"/>
      <c r="SJ49" s="577"/>
      <c r="SK49" s="577"/>
      <c r="SL49" s="577"/>
      <c r="SM49" s="577"/>
      <c r="SN49" s="577"/>
      <c r="SO49" s="577"/>
      <c r="SP49" s="577"/>
      <c r="SQ49" s="577"/>
      <c r="SR49" s="577"/>
      <c r="SS49" s="577"/>
      <c r="ST49" s="577"/>
      <c r="SU49" s="577"/>
      <c r="SV49" s="577"/>
      <c r="SW49" s="577"/>
      <c r="SX49" s="577"/>
      <c r="SY49" s="577"/>
      <c r="SZ49" s="577"/>
      <c r="TA49" s="577"/>
      <c r="TB49" s="577"/>
      <c r="TC49" s="577"/>
      <c r="TD49" s="577"/>
      <c r="TE49" s="577"/>
      <c r="TF49" s="577"/>
      <c r="TG49" s="577"/>
      <c r="TH49" s="577"/>
      <c r="TI49" s="577"/>
      <c r="TJ49" s="577"/>
      <c r="TK49" s="577"/>
      <c r="TL49" s="577"/>
      <c r="TM49" s="577"/>
      <c r="TN49" s="577"/>
      <c r="TO49" s="577"/>
      <c r="TP49" s="577"/>
      <c r="TQ49" s="577"/>
      <c r="TR49" s="577"/>
      <c r="TS49" s="577"/>
      <c r="TT49" s="577"/>
      <c r="TU49" s="577"/>
      <c r="TV49" s="577"/>
      <c r="TW49" s="577"/>
      <c r="TX49" s="577"/>
      <c r="TY49" s="577"/>
      <c r="TZ49" s="577"/>
      <c r="UA49" s="577"/>
      <c r="UB49" s="577"/>
      <c r="UC49" s="577"/>
      <c r="UD49" s="577"/>
      <c r="UE49" s="577"/>
      <c r="UF49" s="577"/>
      <c r="UG49" s="577"/>
      <c r="UH49" s="577"/>
      <c r="UI49" s="577"/>
      <c r="UJ49" s="577"/>
      <c r="UK49" s="577"/>
      <c r="UL49" s="577"/>
      <c r="UM49" s="577"/>
      <c r="UN49" s="577"/>
      <c r="UO49" s="577"/>
      <c r="UP49" s="577"/>
      <c r="UQ49" s="577"/>
      <c r="UR49" s="577"/>
      <c r="US49" s="577"/>
      <c r="UT49" s="577"/>
      <c r="UU49" s="577"/>
      <c r="UV49" s="577"/>
      <c r="UW49" s="577"/>
      <c r="UX49" s="577"/>
      <c r="UY49" s="577"/>
      <c r="UZ49" s="577"/>
      <c r="VA49" s="577"/>
      <c r="VB49" s="577"/>
      <c r="VC49" s="577"/>
      <c r="VD49" s="577"/>
      <c r="VE49" s="577"/>
      <c r="VF49" s="577"/>
      <c r="VG49" s="577"/>
      <c r="VH49" s="577"/>
      <c r="VI49" s="577"/>
      <c r="VJ49" s="577"/>
      <c r="VK49" s="577"/>
      <c r="VL49" s="577"/>
      <c r="VM49" s="577"/>
      <c r="VN49" s="577"/>
      <c r="VO49" s="577"/>
      <c r="VP49" s="577"/>
      <c r="VQ49" s="577"/>
      <c r="VR49" s="577"/>
      <c r="VS49" s="577"/>
      <c r="VT49" s="577"/>
      <c r="VU49" s="577"/>
      <c r="VV49" s="577"/>
      <c r="VW49" s="577"/>
      <c r="VX49" s="577"/>
      <c r="VY49" s="577"/>
      <c r="VZ49" s="577"/>
      <c r="WA49" s="577"/>
      <c r="WB49" s="577"/>
      <c r="WC49" s="577"/>
      <c r="WD49" s="577"/>
      <c r="WE49" s="577"/>
      <c r="WF49" s="577"/>
      <c r="WG49" s="577"/>
      <c r="WH49" s="577"/>
      <c r="WI49" s="577"/>
      <c r="WJ49" s="577"/>
      <c r="WK49" s="577"/>
      <c r="WL49" s="577"/>
      <c r="WM49" s="577"/>
      <c r="WN49" s="577"/>
      <c r="WO49" s="577"/>
      <c r="WP49" s="577"/>
      <c r="WQ49" s="577"/>
      <c r="WR49" s="577"/>
      <c r="WS49" s="577"/>
      <c r="WT49" s="577"/>
      <c r="WU49" s="577"/>
      <c r="WV49" s="577"/>
      <c r="WW49" s="577"/>
      <c r="WX49" s="577"/>
      <c r="WY49" s="577"/>
      <c r="WZ49" s="577"/>
      <c r="XA49" s="577"/>
      <c r="XB49" s="577"/>
      <c r="XC49" s="577"/>
      <c r="XD49" s="577"/>
      <c r="XE49" s="577"/>
      <c r="XF49" s="577"/>
      <c r="XG49" s="577"/>
      <c r="XH49" s="577"/>
      <c r="XI49" s="577"/>
      <c r="XJ49" s="577"/>
      <c r="XK49" s="577"/>
      <c r="XL49" s="577"/>
      <c r="XM49" s="577"/>
      <c r="XN49" s="577"/>
      <c r="XO49" s="577"/>
      <c r="XP49" s="577"/>
      <c r="XQ49" s="577"/>
      <c r="XR49" s="577"/>
      <c r="XS49" s="577"/>
      <c r="XT49" s="577"/>
      <c r="XU49" s="577"/>
      <c r="XV49" s="577"/>
      <c r="XW49" s="577"/>
      <c r="XX49" s="577"/>
      <c r="XY49" s="577"/>
      <c r="XZ49" s="577"/>
      <c r="YA49" s="577"/>
      <c r="YB49" s="577"/>
      <c r="YC49" s="577"/>
      <c r="YD49" s="577"/>
      <c r="YE49" s="577"/>
    </row>
    <row r="50" spans="1:759 1051:1647" s="544" customFormat="1" ht="13.8" x14ac:dyDescent="0.25">
      <c r="A50" s="985" t="s">
        <v>617</v>
      </c>
      <c r="B50" s="985"/>
      <c r="C50" s="985"/>
      <c r="D50" s="584">
        <f>D48+D49</f>
        <v>0</v>
      </c>
      <c r="E50" s="584">
        <f t="shared" ref="E50:O50" si="25">E48+E49</f>
        <v>0</v>
      </c>
      <c r="F50" s="584">
        <f t="shared" si="25"/>
        <v>0</v>
      </c>
      <c r="G50" s="584">
        <f t="shared" si="25"/>
        <v>0</v>
      </c>
      <c r="H50" s="584">
        <f t="shared" si="25"/>
        <v>0</v>
      </c>
      <c r="I50" s="584">
        <f t="shared" si="25"/>
        <v>0</v>
      </c>
      <c r="J50" s="584">
        <f t="shared" si="25"/>
        <v>0</v>
      </c>
      <c r="K50" s="584">
        <f t="shared" si="25"/>
        <v>0</v>
      </c>
      <c r="L50" s="584">
        <f t="shared" si="25"/>
        <v>0</v>
      </c>
      <c r="M50" s="584">
        <f t="shared" si="25"/>
        <v>0</v>
      </c>
      <c r="N50" s="584">
        <f t="shared" si="25"/>
        <v>0</v>
      </c>
      <c r="O50" s="584">
        <f t="shared" si="25"/>
        <v>0</v>
      </c>
      <c r="P50" s="584">
        <f t="shared" si="19"/>
        <v>0</v>
      </c>
      <c r="Q50" s="584">
        <f>Q48+Q49</f>
        <v>0</v>
      </c>
      <c r="R50" s="584">
        <f t="shared" ref="R50:AB50" si="26">R48+R49</f>
        <v>0</v>
      </c>
      <c r="S50" s="584">
        <f t="shared" si="26"/>
        <v>0</v>
      </c>
      <c r="T50" s="584">
        <f t="shared" si="26"/>
        <v>0</v>
      </c>
      <c r="U50" s="584">
        <f t="shared" si="26"/>
        <v>0</v>
      </c>
      <c r="V50" s="584">
        <f t="shared" si="26"/>
        <v>0</v>
      </c>
      <c r="W50" s="584">
        <f t="shared" si="26"/>
        <v>0</v>
      </c>
      <c r="X50" s="584">
        <f t="shared" si="26"/>
        <v>0</v>
      </c>
      <c r="Y50" s="584">
        <f t="shared" si="26"/>
        <v>0</v>
      </c>
      <c r="Z50" s="584">
        <f t="shared" si="26"/>
        <v>0</v>
      </c>
      <c r="AA50" s="584">
        <f t="shared" si="26"/>
        <v>0</v>
      </c>
      <c r="AB50" s="584">
        <f t="shared" si="26"/>
        <v>0</v>
      </c>
      <c r="AC50" s="584">
        <f t="shared" ref="AC50" si="27">SUM(Q50:AB50)</f>
        <v>0</v>
      </c>
      <c r="AD50" s="584">
        <f>AD48+AD49</f>
        <v>0</v>
      </c>
      <c r="AE50" s="584">
        <f t="shared" ref="AE50:AO50" si="28">AE48+AE49</f>
        <v>0</v>
      </c>
      <c r="AF50" s="584">
        <f t="shared" si="28"/>
        <v>0</v>
      </c>
      <c r="AG50" s="584">
        <f t="shared" si="28"/>
        <v>0</v>
      </c>
      <c r="AH50" s="584">
        <f t="shared" si="28"/>
        <v>0</v>
      </c>
      <c r="AI50" s="584">
        <f t="shared" si="28"/>
        <v>0</v>
      </c>
      <c r="AJ50" s="584">
        <f t="shared" si="28"/>
        <v>0</v>
      </c>
      <c r="AK50" s="584">
        <f t="shared" si="28"/>
        <v>0</v>
      </c>
      <c r="AL50" s="584">
        <f t="shared" si="28"/>
        <v>0</v>
      </c>
      <c r="AM50" s="584">
        <f t="shared" si="28"/>
        <v>0</v>
      </c>
      <c r="AN50" s="584">
        <f t="shared" si="28"/>
        <v>0</v>
      </c>
      <c r="AO50" s="584">
        <f t="shared" si="28"/>
        <v>0</v>
      </c>
      <c r="AP50" s="584">
        <f t="shared" ref="AP50" si="29">SUM(AD50:AO50)</f>
        <v>0</v>
      </c>
      <c r="AR50" s="577"/>
      <c r="AS50" s="577"/>
      <c r="AT50" s="577"/>
      <c r="AU50" s="577"/>
      <c r="AV50" s="577"/>
      <c r="AW50" s="577"/>
      <c r="AX50" s="577"/>
      <c r="AY50" s="577"/>
      <c r="AZ50" s="577"/>
      <c r="BA50" s="577"/>
      <c r="BB50" s="577"/>
      <c r="BC50" s="577"/>
      <c r="BD50" s="577"/>
      <c r="BE50" s="577"/>
      <c r="BF50" s="577"/>
      <c r="BG50" s="577"/>
      <c r="BH50" s="577"/>
      <c r="BI50" s="577"/>
      <c r="BJ50" s="577"/>
      <c r="BK50" s="577"/>
      <c r="BL50" s="577"/>
      <c r="BM50" s="577"/>
      <c r="BN50" s="577"/>
      <c r="BO50" s="577"/>
      <c r="BP50" s="577"/>
      <c r="BQ50" s="577"/>
      <c r="BR50" s="577"/>
      <c r="BS50" s="577"/>
      <c r="BT50" s="577"/>
      <c r="BU50" s="577"/>
      <c r="BV50" s="577"/>
      <c r="BW50" s="577"/>
      <c r="BX50" s="577"/>
      <c r="BY50" s="577"/>
      <c r="BZ50" s="577"/>
      <c r="CA50" s="577"/>
      <c r="CB50" s="577"/>
      <c r="CC50" s="577"/>
      <c r="CD50" s="577"/>
      <c r="CE50" s="577"/>
      <c r="CF50" s="577"/>
      <c r="CG50" s="577"/>
      <c r="CH50" s="577"/>
      <c r="CI50" s="577"/>
      <c r="CJ50" s="577"/>
      <c r="CK50" s="577"/>
      <c r="CL50" s="577"/>
      <c r="CM50" s="577"/>
      <c r="CN50" s="577"/>
      <c r="CO50" s="577"/>
      <c r="CP50" s="577"/>
      <c r="CQ50" s="577"/>
      <c r="CR50" s="577"/>
      <c r="CS50" s="577"/>
      <c r="CT50" s="577"/>
      <c r="CU50" s="577"/>
      <c r="CV50" s="577"/>
      <c r="CW50" s="577"/>
      <c r="CX50" s="577"/>
      <c r="CY50" s="577"/>
      <c r="CZ50" s="577"/>
      <c r="DA50" s="577"/>
      <c r="DB50" s="577"/>
      <c r="DC50" s="577"/>
      <c r="DD50" s="577"/>
      <c r="DE50" s="577"/>
      <c r="DF50" s="577"/>
      <c r="DG50" s="577"/>
      <c r="DH50" s="577"/>
      <c r="DI50" s="577"/>
      <c r="DJ50" s="577"/>
      <c r="DK50" s="577"/>
      <c r="DL50" s="577"/>
      <c r="DM50" s="577"/>
      <c r="DN50" s="577"/>
      <c r="DO50" s="577"/>
      <c r="DP50" s="577"/>
      <c r="DQ50" s="577"/>
      <c r="DR50" s="577"/>
      <c r="DS50" s="577"/>
      <c r="DT50" s="577"/>
      <c r="DU50" s="577"/>
      <c r="DV50" s="577"/>
      <c r="DW50" s="577"/>
      <c r="DX50" s="577"/>
      <c r="DY50" s="577"/>
      <c r="DZ50" s="577"/>
      <c r="EA50" s="577"/>
      <c r="EB50" s="577"/>
      <c r="EC50" s="577"/>
      <c r="ED50" s="577"/>
      <c r="EE50" s="577"/>
      <c r="EF50" s="577"/>
      <c r="EG50" s="577"/>
      <c r="EH50" s="577"/>
      <c r="EI50" s="577"/>
      <c r="EJ50" s="577"/>
      <c r="EK50" s="577"/>
      <c r="EL50" s="577"/>
      <c r="EM50" s="577"/>
      <c r="EN50" s="577"/>
      <c r="EO50" s="577"/>
      <c r="EP50" s="577"/>
      <c r="EQ50" s="577"/>
      <c r="ER50" s="577"/>
      <c r="ES50" s="577"/>
      <c r="ET50" s="577"/>
      <c r="EU50" s="577"/>
      <c r="EV50" s="577"/>
      <c r="EW50" s="577"/>
      <c r="EX50" s="577"/>
      <c r="EY50" s="577"/>
      <c r="EZ50" s="577"/>
      <c r="FA50" s="577"/>
      <c r="FB50" s="577"/>
      <c r="FC50" s="577"/>
      <c r="FD50" s="577"/>
      <c r="FE50" s="577"/>
      <c r="FF50" s="577"/>
      <c r="FG50" s="577"/>
      <c r="FH50" s="577"/>
      <c r="FI50" s="577"/>
      <c r="FJ50" s="577"/>
      <c r="FK50" s="577"/>
      <c r="FL50" s="577"/>
      <c r="FM50" s="577"/>
      <c r="FN50" s="577"/>
      <c r="FO50" s="577"/>
      <c r="FP50" s="577"/>
      <c r="FQ50" s="577"/>
      <c r="FR50" s="577"/>
      <c r="FS50" s="577"/>
      <c r="FT50" s="577"/>
      <c r="FU50" s="577"/>
      <c r="FV50" s="577"/>
      <c r="FW50" s="577"/>
      <c r="FX50" s="577"/>
      <c r="FY50" s="577"/>
      <c r="FZ50" s="577"/>
      <c r="GA50" s="577"/>
      <c r="GB50" s="577"/>
      <c r="GC50" s="577"/>
      <c r="GD50" s="577"/>
      <c r="GE50" s="577"/>
      <c r="GF50" s="577"/>
      <c r="GG50" s="577"/>
      <c r="GH50" s="577"/>
      <c r="GI50" s="577"/>
      <c r="GJ50" s="577"/>
      <c r="GK50" s="577"/>
      <c r="GL50" s="577"/>
      <c r="GM50" s="577"/>
      <c r="GN50" s="577"/>
      <c r="GO50" s="577"/>
      <c r="GP50" s="577"/>
      <c r="GQ50" s="577"/>
      <c r="GR50" s="577"/>
      <c r="GS50" s="577"/>
      <c r="GT50" s="577"/>
      <c r="GU50" s="577"/>
      <c r="GV50" s="577"/>
      <c r="GW50" s="577"/>
      <c r="GX50" s="577"/>
      <c r="GY50" s="577"/>
      <c r="GZ50" s="577"/>
      <c r="HA50" s="577"/>
      <c r="HB50" s="577"/>
      <c r="HC50" s="577"/>
      <c r="HD50" s="577"/>
      <c r="HE50" s="577"/>
      <c r="HF50" s="577"/>
      <c r="HG50" s="577"/>
      <c r="HH50" s="577"/>
      <c r="HI50" s="577"/>
      <c r="HJ50" s="577"/>
      <c r="HK50" s="577"/>
      <c r="HL50" s="577"/>
      <c r="HM50" s="577"/>
      <c r="HN50" s="577"/>
      <c r="HO50" s="577"/>
      <c r="HP50" s="577"/>
      <c r="HQ50" s="577"/>
      <c r="HR50" s="577"/>
      <c r="HS50" s="577"/>
      <c r="HT50" s="577"/>
      <c r="HU50" s="577"/>
      <c r="HV50" s="577"/>
      <c r="HW50" s="577"/>
      <c r="HX50" s="577"/>
      <c r="HY50" s="577"/>
      <c r="HZ50" s="577"/>
      <c r="IA50" s="577"/>
      <c r="IB50" s="577"/>
      <c r="IC50" s="577"/>
      <c r="ID50" s="577"/>
      <c r="IE50" s="577"/>
      <c r="IF50" s="577"/>
      <c r="IG50" s="577"/>
      <c r="IH50" s="577"/>
      <c r="II50" s="577"/>
      <c r="IJ50" s="577"/>
      <c r="IK50" s="577"/>
      <c r="IL50" s="577"/>
      <c r="IM50" s="577"/>
      <c r="IN50" s="577"/>
      <c r="IO50" s="577"/>
      <c r="IP50" s="577"/>
      <c r="IQ50" s="577"/>
      <c r="IR50" s="577"/>
      <c r="IS50" s="577"/>
      <c r="IT50" s="577"/>
      <c r="IU50" s="577"/>
      <c r="IV50" s="577"/>
      <c r="IW50" s="577"/>
      <c r="IX50" s="577"/>
      <c r="IY50" s="577"/>
      <c r="IZ50" s="577"/>
      <c r="JA50" s="577"/>
      <c r="JB50" s="577"/>
      <c r="JC50" s="577"/>
      <c r="JD50" s="577"/>
      <c r="JE50" s="577"/>
      <c r="JF50" s="577"/>
      <c r="JG50" s="577"/>
      <c r="JH50" s="577"/>
      <c r="JI50" s="577"/>
      <c r="JJ50" s="577"/>
      <c r="JK50" s="577"/>
      <c r="JL50" s="577"/>
      <c r="JM50" s="577"/>
      <c r="JN50" s="577"/>
      <c r="JO50" s="577"/>
      <c r="JP50" s="577"/>
      <c r="JQ50" s="577"/>
      <c r="JR50" s="577"/>
      <c r="JS50" s="577"/>
      <c r="JT50" s="577"/>
      <c r="JU50" s="577"/>
      <c r="JV50" s="577"/>
      <c r="JW50" s="577"/>
      <c r="JX50" s="577"/>
      <c r="JY50" s="577"/>
      <c r="JZ50" s="577"/>
      <c r="KA50" s="577"/>
      <c r="KB50" s="577"/>
      <c r="KC50" s="577"/>
      <c r="KD50" s="577"/>
      <c r="KE50" s="577"/>
      <c r="KF50" s="577"/>
      <c r="KG50" s="577"/>
      <c r="KH50" s="577"/>
      <c r="KI50" s="577"/>
      <c r="KJ50" s="577"/>
      <c r="KK50" s="577"/>
      <c r="KL50" s="577"/>
      <c r="KM50" s="577"/>
      <c r="KN50" s="577"/>
      <c r="KO50" s="577"/>
      <c r="KP50" s="577"/>
      <c r="KQ50" s="577"/>
      <c r="KR50" s="577"/>
      <c r="KS50" s="577"/>
      <c r="KT50" s="577"/>
      <c r="KU50" s="577"/>
      <c r="KV50" s="577"/>
      <c r="KW50" s="577"/>
      <c r="KX50" s="577"/>
      <c r="KY50" s="577"/>
      <c r="KZ50" s="577"/>
      <c r="LA50" s="577"/>
      <c r="LB50" s="577"/>
      <c r="LC50" s="577"/>
      <c r="LD50" s="577"/>
      <c r="LE50" s="577"/>
      <c r="LF50" s="577"/>
      <c r="LG50" s="577"/>
      <c r="LH50" s="577"/>
      <c r="LI50" s="577"/>
      <c r="LJ50" s="577"/>
      <c r="LK50" s="577"/>
      <c r="LL50" s="577"/>
      <c r="LM50" s="577"/>
      <c r="LN50" s="577"/>
      <c r="LO50" s="577"/>
      <c r="LP50" s="577"/>
      <c r="LQ50" s="577"/>
      <c r="LR50" s="577"/>
      <c r="LS50" s="577"/>
      <c r="LT50" s="577"/>
      <c r="LU50" s="577"/>
      <c r="LV50" s="577"/>
      <c r="LW50" s="577"/>
      <c r="LX50" s="577"/>
      <c r="LY50" s="577"/>
      <c r="LZ50" s="577"/>
      <c r="MA50" s="577"/>
      <c r="MB50" s="577"/>
      <c r="MC50" s="577"/>
      <c r="MD50" s="577"/>
      <c r="ME50" s="577"/>
      <c r="MF50" s="577"/>
      <c r="MG50" s="577"/>
      <c r="MH50" s="577"/>
      <c r="MI50" s="577"/>
      <c r="MJ50" s="577"/>
      <c r="MK50" s="577"/>
      <c r="ML50" s="577"/>
      <c r="MM50" s="577"/>
      <c r="MN50" s="577"/>
      <c r="MO50" s="577"/>
      <c r="MP50" s="577"/>
      <c r="MQ50" s="577"/>
      <c r="MR50" s="577"/>
      <c r="MS50" s="577"/>
      <c r="MT50" s="577"/>
      <c r="MU50" s="577"/>
      <c r="MV50" s="577"/>
      <c r="MW50" s="577"/>
      <c r="MX50" s="577"/>
      <c r="MY50" s="577"/>
      <c r="MZ50" s="577"/>
      <c r="NA50" s="577"/>
      <c r="NB50" s="577"/>
      <c r="NC50" s="577"/>
      <c r="ND50" s="577"/>
      <c r="NE50" s="577"/>
      <c r="NF50" s="577"/>
      <c r="NG50" s="577"/>
      <c r="NH50" s="577"/>
      <c r="NI50" s="577"/>
      <c r="NJ50" s="577"/>
      <c r="NK50" s="577"/>
      <c r="NL50" s="577"/>
      <c r="NM50" s="577"/>
      <c r="NN50" s="577"/>
      <c r="NO50" s="577"/>
      <c r="NP50" s="577"/>
      <c r="NQ50" s="577"/>
      <c r="NR50" s="577"/>
      <c r="NS50" s="577"/>
      <c r="NT50" s="577"/>
      <c r="NU50" s="577"/>
      <c r="NV50" s="577"/>
      <c r="NW50" s="577"/>
      <c r="NX50" s="577"/>
      <c r="NY50" s="577"/>
      <c r="NZ50" s="577"/>
      <c r="OA50" s="577"/>
      <c r="OB50" s="577"/>
      <c r="OC50" s="577"/>
      <c r="OD50" s="577"/>
      <c r="OE50" s="577"/>
      <c r="OF50" s="577"/>
      <c r="OG50" s="577"/>
      <c r="OH50" s="577"/>
      <c r="OI50" s="577"/>
      <c r="OJ50" s="577"/>
      <c r="OK50" s="577"/>
      <c r="OL50" s="577"/>
      <c r="OM50" s="577"/>
      <c r="ON50" s="577"/>
      <c r="OO50" s="577"/>
      <c r="OP50" s="577"/>
      <c r="OQ50" s="577"/>
      <c r="OR50" s="577"/>
      <c r="OS50" s="577"/>
      <c r="OT50" s="577"/>
      <c r="OU50" s="577"/>
      <c r="OV50" s="577"/>
      <c r="OW50" s="577"/>
      <c r="OX50" s="577"/>
      <c r="OY50" s="577"/>
      <c r="OZ50" s="577"/>
      <c r="PA50" s="577"/>
      <c r="PB50" s="577"/>
      <c r="PC50" s="577"/>
      <c r="PD50" s="577"/>
      <c r="PE50" s="577"/>
      <c r="PF50" s="577"/>
      <c r="PG50" s="577"/>
      <c r="PH50" s="577"/>
      <c r="PI50" s="577"/>
      <c r="PJ50" s="577"/>
      <c r="PK50" s="577"/>
      <c r="PL50" s="577"/>
      <c r="PM50" s="577"/>
      <c r="PN50" s="577"/>
      <c r="PO50" s="577"/>
      <c r="PP50" s="577"/>
      <c r="PQ50" s="577"/>
      <c r="PR50" s="577"/>
      <c r="PS50" s="577"/>
      <c r="PT50" s="577"/>
      <c r="PU50" s="577"/>
      <c r="PV50" s="577"/>
      <c r="PW50" s="577"/>
      <c r="PX50" s="577"/>
      <c r="PY50" s="577"/>
      <c r="PZ50" s="577"/>
      <c r="QA50" s="577"/>
      <c r="QB50" s="577"/>
      <c r="QC50" s="577"/>
      <c r="QD50" s="577"/>
      <c r="QE50" s="577"/>
      <c r="QF50" s="577"/>
      <c r="QG50" s="577"/>
      <c r="QH50" s="577"/>
      <c r="QI50" s="577"/>
      <c r="QJ50" s="577"/>
      <c r="QK50" s="577"/>
      <c r="QL50" s="577"/>
      <c r="QM50" s="577"/>
      <c r="QN50" s="577"/>
      <c r="QO50" s="577"/>
      <c r="QP50" s="577"/>
      <c r="QQ50" s="577"/>
      <c r="QR50" s="577"/>
      <c r="QS50" s="577"/>
      <c r="QT50" s="577"/>
      <c r="QU50" s="577"/>
      <c r="QV50" s="577"/>
      <c r="QW50" s="577"/>
      <c r="QX50" s="577"/>
      <c r="QY50" s="577"/>
      <c r="QZ50" s="577"/>
      <c r="RA50" s="577"/>
      <c r="RB50" s="577"/>
      <c r="RC50" s="577"/>
      <c r="RD50" s="577"/>
      <c r="RE50" s="577"/>
      <c r="RF50" s="577"/>
      <c r="RG50" s="577"/>
      <c r="RH50" s="577"/>
      <c r="RI50" s="577"/>
      <c r="RJ50" s="577"/>
      <c r="RK50" s="577"/>
      <c r="RL50" s="577"/>
      <c r="RM50" s="577"/>
      <c r="RN50" s="577"/>
      <c r="RO50" s="577"/>
      <c r="RP50" s="577"/>
      <c r="RQ50" s="577"/>
      <c r="RR50" s="577"/>
      <c r="RS50" s="577"/>
      <c r="RT50" s="577"/>
      <c r="RU50" s="577"/>
      <c r="RV50" s="577"/>
      <c r="RW50" s="577"/>
      <c r="RX50" s="577"/>
      <c r="RY50" s="577"/>
      <c r="RZ50" s="577"/>
      <c r="SA50" s="577"/>
      <c r="SB50" s="577"/>
      <c r="SC50" s="577"/>
      <c r="SD50" s="577"/>
      <c r="SE50" s="577"/>
      <c r="SF50" s="577"/>
      <c r="SG50" s="577"/>
      <c r="SH50" s="577"/>
      <c r="SI50" s="577"/>
      <c r="SJ50" s="577"/>
      <c r="SK50" s="577"/>
      <c r="SL50" s="577"/>
      <c r="SM50" s="577"/>
      <c r="SN50" s="577"/>
      <c r="SO50" s="577"/>
      <c r="SP50" s="577"/>
      <c r="SQ50" s="577"/>
      <c r="SR50" s="577"/>
      <c r="SS50" s="577"/>
      <c r="ST50" s="577"/>
      <c r="SU50" s="577"/>
      <c r="SV50" s="577"/>
      <c r="SW50" s="577"/>
      <c r="SX50" s="577"/>
      <c r="SY50" s="577"/>
      <c r="SZ50" s="577"/>
      <c r="TA50" s="577"/>
      <c r="TB50" s="577"/>
      <c r="TC50" s="577"/>
      <c r="TD50" s="577"/>
      <c r="TE50" s="577"/>
      <c r="TF50" s="577"/>
      <c r="TG50" s="577"/>
      <c r="TH50" s="577"/>
      <c r="TI50" s="577"/>
      <c r="TJ50" s="577"/>
      <c r="TK50" s="577"/>
      <c r="TL50" s="577"/>
      <c r="TM50" s="577"/>
      <c r="TN50" s="577"/>
      <c r="TO50" s="577"/>
      <c r="TP50" s="577"/>
      <c r="TQ50" s="577"/>
      <c r="TR50" s="577"/>
      <c r="TS50" s="577"/>
      <c r="TT50" s="577"/>
      <c r="TU50" s="577"/>
      <c r="TV50" s="577"/>
      <c r="TW50" s="577"/>
      <c r="TX50" s="577"/>
      <c r="TY50" s="577"/>
      <c r="TZ50" s="577"/>
      <c r="UA50" s="577"/>
      <c r="UB50" s="577"/>
      <c r="UC50" s="577"/>
      <c r="UD50" s="577"/>
      <c r="UE50" s="577"/>
      <c r="UF50" s="577"/>
      <c r="UG50" s="577"/>
      <c r="UH50" s="577"/>
      <c r="UI50" s="577"/>
      <c r="UJ50" s="577"/>
      <c r="UK50" s="577"/>
      <c r="UL50" s="577"/>
      <c r="UM50" s="577"/>
      <c r="UN50" s="577"/>
      <c r="UO50" s="577"/>
      <c r="UP50" s="577"/>
      <c r="UQ50" s="577"/>
      <c r="UR50" s="577"/>
      <c r="US50" s="577"/>
      <c r="UT50" s="577"/>
      <c r="UU50" s="577"/>
      <c r="UV50" s="577"/>
      <c r="UW50" s="577"/>
      <c r="UX50" s="577"/>
      <c r="UY50" s="577"/>
      <c r="UZ50" s="577"/>
      <c r="VA50" s="577"/>
      <c r="VB50" s="577"/>
      <c r="VC50" s="577"/>
      <c r="VD50" s="577"/>
      <c r="VE50" s="577"/>
      <c r="VF50" s="577"/>
      <c r="VG50" s="577"/>
      <c r="VH50" s="577"/>
      <c r="VI50" s="577"/>
      <c r="VJ50" s="577"/>
      <c r="VK50" s="577"/>
      <c r="VL50" s="577"/>
      <c r="VM50" s="577"/>
      <c r="VN50" s="577"/>
      <c r="VO50" s="577"/>
      <c r="VP50" s="577"/>
      <c r="VQ50" s="577"/>
      <c r="VR50" s="577"/>
      <c r="VS50" s="577"/>
      <c r="VT50" s="577"/>
      <c r="VU50" s="577"/>
      <c r="VV50" s="577"/>
      <c r="VW50" s="577"/>
      <c r="VX50" s="577"/>
      <c r="VY50" s="577"/>
      <c r="VZ50" s="577"/>
      <c r="WA50" s="577"/>
      <c r="WB50" s="577"/>
      <c r="WC50" s="577"/>
      <c r="WD50" s="577"/>
      <c r="WE50" s="577"/>
      <c r="WF50" s="577"/>
      <c r="WG50" s="577"/>
      <c r="WH50" s="577"/>
      <c r="WI50" s="577"/>
      <c r="WJ50" s="577"/>
      <c r="WK50" s="577"/>
      <c r="WL50" s="577"/>
      <c r="WM50" s="577"/>
      <c r="WN50" s="577"/>
      <c r="WO50" s="577"/>
      <c r="WP50" s="577"/>
      <c r="WQ50" s="577"/>
      <c r="WR50" s="577"/>
      <c r="WS50" s="577"/>
      <c r="WT50" s="577"/>
      <c r="WU50" s="577"/>
      <c r="WV50" s="577"/>
      <c r="WW50" s="577"/>
      <c r="WX50" s="577"/>
      <c r="WY50" s="577"/>
      <c r="WZ50" s="577"/>
      <c r="XA50" s="577"/>
      <c r="XB50" s="577"/>
      <c r="XC50" s="577"/>
      <c r="XD50" s="577"/>
      <c r="XE50" s="577"/>
      <c r="XF50" s="577"/>
      <c r="XG50" s="577"/>
      <c r="XH50" s="577"/>
      <c r="XI50" s="577"/>
      <c r="XJ50" s="577"/>
      <c r="XK50" s="577"/>
      <c r="XL50" s="577"/>
      <c r="XM50" s="577"/>
      <c r="XN50" s="577"/>
      <c r="XO50" s="577"/>
      <c r="XP50" s="577"/>
      <c r="XQ50" s="577"/>
      <c r="XR50" s="577"/>
      <c r="XS50" s="577"/>
      <c r="XT50" s="577"/>
      <c r="XU50" s="577"/>
      <c r="XV50" s="577"/>
      <c r="XW50" s="577"/>
      <c r="XX50" s="577"/>
      <c r="XY50" s="577"/>
      <c r="XZ50" s="577"/>
      <c r="YA50" s="577"/>
      <c r="YB50" s="577"/>
      <c r="YC50" s="577"/>
      <c r="YD50" s="577"/>
      <c r="YE50" s="577"/>
    </row>
    <row r="51" spans="1:759 1051:1647" s="544" customFormat="1" ht="13.8" x14ac:dyDescent="0.25">
      <c r="G51" s="576"/>
      <c r="H51" s="576"/>
      <c r="I51" s="576"/>
      <c r="J51" s="576"/>
      <c r="K51" s="576"/>
      <c r="L51" s="576"/>
      <c r="M51" s="576"/>
      <c r="N51" s="576"/>
      <c r="O51" s="576"/>
      <c r="P51" s="576"/>
      <c r="AC51" s="733"/>
      <c r="AP51" s="575"/>
      <c r="AR51" s="577"/>
      <c r="AS51" s="577"/>
      <c r="AT51" s="577"/>
      <c r="AU51" s="577"/>
      <c r="AV51" s="577"/>
      <c r="AW51" s="577"/>
      <c r="AX51" s="577"/>
      <c r="AY51" s="577"/>
      <c r="AZ51" s="577"/>
      <c r="BA51" s="577"/>
      <c r="BB51" s="577"/>
      <c r="BC51" s="577"/>
      <c r="BD51" s="577"/>
      <c r="BE51" s="577"/>
      <c r="BF51" s="577"/>
      <c r="BG51" s="577"/>
      <c r="BH51" s="577"/>
      <c r="BI51" s="577"/>
      <c r="BJ51" s="577"/>
      <c r="BK51" s="577"/>
      <c r="BL51" s="577"/>
      <c r="BM51" s="577"/>
      <c r="BN51" s="577"/>
      <c r="BO51" s="577"/>
      <c r="BP51" s="577"/>
      <c r="BQ51" s="577"/>
      <c r="BR51" s="577"/>
      <c r="BS51" s="577"/>
      <c r="BT51" s="577"/>
      <c r="BU51" s="577"/>
      <c r="BV51" s="577"/>
      <c r="BW51" s="577"/>
      <c r="BX51" s="577"/>
      <c r="BY51" s="577"/>
      <c r="BZ51" s="577"/>
      <c r="CA51" s="577"/>
      <c r="CB51" s="577"/>
      <c r="CC51" s="577"/>
      <c r="CD51" s="577"/>
      <c r="CE51" s="577"/>
      <c r="CF51" s="577"/>
      <c r="CG51" s="577"/>
      <c r="CH51" s="577"/>
      <c r="CI51" s="577"/>
      <c r="CJ51" s="577"/>
      <c r="CK51" s="577"/>
      <c r="CL51" s="577"/>
      <c r="CM51" s="577"/>
      <c r="CN51" s="577"/>
      <c r="CO51" s="577"/>
      <c r="CP51" s="577"/>
      <c r="CQ51" s="577"/>
      <c r="CR51" s="577"/>
      <c r="CS51" s="577"/>
      <c r="CT51" s="577"/>
      <c r="CU51" s="577"/>
      <c r="CV51" s="577"/>
      <c r="CW51" s="577"/>
      <c r="CX51" s="577"/>
      <c r="CY51" s="577"/>
      <c r="CZ51" s="577"/>
      <c r="DA51" s="577"/>
      <c r="DB51" s="577"/>
      <c r="DC51" s="577"/>
      <c r="DD51" s="577"/>
      <c r="DE51" s="577"/>
      <c r="DF51" s="577"/>
      <c r="DG51" s="577"/>
      <c r="DH51" s="577"/>
      <c r="DI51" s="577"/>
      <c r="DJ51" s="577"/>
      <c r="DK51" s="577"/>
      <c r="DL51" s="577"/>
      <c r="DM51" s="577"/>
      <c r="DN51" s="577"/>
      <c r="DO51" s="577"/>
      <c r="DP51" s="577"/>
      <c r="DQ51" s="577"/>
      <c r="DR51" s="577"/>
      <c r="DS51" s="577"/>
      <c r="DT51" s="577"/>
      <c r="DU51" s="577"/>
      <c r="DV51" s="577"/>
      <c r="DW51" s="577"/>
      <c r="DX51" s="577"/>
      <c r="DY51" s="577"/>
      <c r="DZ51" s="577"/>
      <c r="EA51" s="577"/>
      <c r="EB51" s="577"/>
      <c r="EC51" s="577"/>
      <c r="ED51" s="577"/>
      <c r="EE51" s="577"/>
      <c r="EF51" s="577"/>
      <c r="EG51" s="577"/>
      <c r="EH51" s="577"/>
      <c r="EI51" s="577"/>
      <c r="EJ51" s="577"/>
      <c r="EK51" s="577"/>
      <c r="EL51" s="577"/>
      <c r="EM51" s="577"/>
      <c r="EN51" s="577"/>
      <c r="EO51" s="577"/>
      <c r="EP51" s="577"/>
      <c r="EQ51" s="577"/>
      <c r="ER51" s="577"/>
      <c r="ES51" s="577"/>
      <c r="ET51" s="577"/>
      <c r="EU51" s="577"/>
      <c r="EV51" s="577"/>
      <c r="EW51" s="577"/>
      <c r="EX51" s="577"/>
      <c r="EY51" s="577"/>
      <c r="EZ51" s="577"/>
      <c r="FA51" s="577"/>
      <c r="FB51" s="577"/>
      <c r="FC51" s="577"/>
      <c r="FD51" s="577"/>
      <c r="FE51" s="577"/>
      <c r="FF51" s="577"/>
      <c r="FG51" s="577"/>
      <c r="FH51" s="577"/>
      <c r="FI51" s="577"/>
      <c r="FJ51" s="577"/>
      <c r="FK51" s="577"/>
      <c r="FL51" s="577"/>
      <c r="FM51" s="577"/>
      <c r="FN51" s="577"/>
      <c r="FO51" s="577"/>
      <c r="FP51" s="577"/>
      <c r="FQ51" s="577"/>
      <c r="FR51" s="577"/>
      <c r="FS51" s="577"/>
      <c r="FT51" s="577"/>
      <c r="FU51" s="577"/>
      <c r="FV51" s="577"/>
      <c r="FW51" s="577"/>
      <c r="FX51" s="577"/>
      <c r="FY51" s="577"/>
      <c r="FZ51" s="577"/>
      <c r="GA51" s="577"/>
      <c r="GB51" s="577"/>
      <c r="GC51" s="577"/>
      <c r="GD51" s="577"/>
      <c r="GE51" s="577"/>
      <c r="GF51" s="577"/>
      <c r="GG51" s="577"/>
      <c r="GH51" s="577"/>
      <c r="GI51" s="577"/>
      <c r="GJ51" s="577"/>
      <c r="GK51" s="577"/>
      <c r="GL51" s="577"/>
      <c r="GM51" s="577"/>
      <c r="GN51" s="577"/>
      <c r="GO51" s="577"/>
      <c r="GP51" s="577"/>
      <c r="GQ51" s="577"/>
      <c r="GR51" s="577"/>
      <c r="GS51" s="577"/>
      <c r="GT51" s="577"/>
      <c r="GU51" s="577"/>
      <c r="GV51" s="577"/>
      <c r="GW51" s="577"/>
      <c r="GX51" s="577"/>
      <c r="GY51" s="577"/>
      <c r="GZ51" s="577"/>
      <c r="HA51" s="577"/>
      <c r="HB51" s="577"/>
      <c r="HC51" s="577"/>
      <c r="HD51" s="577"/>
      <c r="HE51" s="577"/>
      <c r="HF51" s="577"/>
      <c r="HG51" s="577"/>
      <c r="HH51" s="577"/>
      <c r="HI51" s="577"/>
      <c r="HJ51" s="577"/>
      <c r="HK51" s="577"/>
      <c r="HL51" s="577"/>
      <c r="HM51" s="577"/>
      <c r="HN51" s="577"/>
      <c r="HO51" s="577"/>
      <c r="HP51" s="577"/>
      <c r="HQ51" s="577"/>
      <c r="HR51" s="577"/>
      <c r="HS51" s="577"/>
      <c r="HT51" s="577"/>
      <c r="HU51" s="577"/>
      <c r="HV51" s="577"/>
      <c r="HW51" s="577"/>
      <c r="HX51" s="577"/>
      <c r="HY51" s="577"/>
      <c r="HZ51" s="577"/>
      <c r="IA51" s="577"/>
      <c r="IB51" s="577"/>
      <c r="IC51" s="577"/>
      <c r="ID51" s="577"/>
      <c r="IE51" s="577"/>
      <c r="IF51" s="577"/>
      <c r="IG51" s="577"/>
      <c r="IH51" s="577"/>
      <c r="II51" s="577"/>
      <c r="IJ51" s="577"/>
      <c r="IK51" s="577"/>
      <c r="IL51" s="577"/>
      <c r="IM51" s="577"/>
      <c r="IN51" s="577"/>
      <c r="IO51" s="577"/>
      <c r="IP51" s="577"/>
      <c r="IQ51" s="577"/>
      <c r="IR51" s="577"/>
      <c r="IS51" s="577"/>
      <c r="IT51" s="577"/>
      <c r="IU51" s="577"/>
      <c r="IV51" s="577"/>
      <c r="IW51" s="577"/>
      <c r="IX51" s="577"/>
      <c r="IY51" s="577"/>
      <c r="IZ51" s="577"/>
      <c r="JA51" s="577"/>
      <c r="JB51" s="577"/>
      <c r="JC51" s="577"/>
      <c r="JD51" s="577"/>
      <c r="JE51" s="577"/>
      <c r="JF51" s="577"/>
      <c r="JG51" s="577"/>
      <c r="JH51" s="577"/>
      <c r="JI51" s="577"/>
      <c r="JJ51" s="577"/>
      <c r="JK51" s="577"/>
      <c r="JL51" s="577"/>
      <c r="JM51" s="577"/>
      <c r="JN51" s="577"/>
      <c r="JO51" s="577"/>
      <c r="JP51" s="577"/>
      <c r="JQ51" s="577"/>
      <c r="JR51" s="577"/>
      <c r="JS51" s="577"/>
      <c r="JT51" s="577"/>
      <c r="JU51" s="577"/>
      <c r="JV51" s="577"/>
      <c r="JW51" s="577"/>
      <c r="JX51" s="577"/>
      <c r="JY51" s="577"/>
      <c r="JZ51" s="577"/>
      <c r="KA51" s="577"/>
      <c r="KB51" s="577"/>
      <c r="KC51" s="577"/>
      <c r="KD51" s="577"/>
      <c r="KE51" s="577"/>
      <c r="KF51" s="577"/>
      <c r="KG51" s="577"/>
      <c r="KH51" s="577"/>
      <c r="KI51" s="577"/>
      <c r="KJ51" s="577"/>
      <c r="KK51" s="577"/>
      <c r="KL51" s="577"/>
      <c r="KM51" s="577"/>
      <c r="KN51" s="577"/>
      <c r="KO51" s="577"/>
      <c r="KP51" s="577"/>
      <c r="KQ51" s="577"/>
      <c r="KR51" s="577"/>
      <c r="KS51" s="577"/>
      <c r="KT51" s="577"/>
      <c r="KU51" s="577"/>
      <c r="KV51" s="577"/>
      <c r="KW51" s="577"/>
      <c r="KX51" s="577"/>
      <c r="KY51" s="577"/>
      <c r="KZ51" s="577"/>
      <c r="LA51" s="577"/>
      <c r="LB51" s="577"/>
      <c r="LC51" s="577"/>
      <c r="LD51" s="577"/>
      <c r="LE51" s="577"/>
      <c r="LF51" s="577"/>
      <c r="LG51" s="577"/>
      <c r="LH51" s="577"/>
      <c r="LI51" s="577"/>
      <c r="LJ51" s="577"/>
      <c r="LK51" s="577"/>
      <c r="LL51" s="577"/>
      <c r="LM51" s="577"/>
      <c r="LN51" s="577"/>
      <c r="LO51" s="577"/>
      <c r="LP51" s="577"/>
      <c r="LQ51" s="577"/>
      <c r="LR51" s="577"/>
      <c r="LS51" s="577"/>
      <c r="LT51" s="577"/>
      <c r="LU51" s="577"/>
      <c r="LV51" s="577"/>
      <c r="LW51" s="577"/>
      <c r="LX51" s="577"/>
      <c r="LY51" s="577"/>
      <c r="LZ51" s="577"/>
      <c r="MA51" s="577"/>
      <c r="MB51" s="577"/>
      <c r="MC51" s="577"/>
      <c r="MD51" s="577"/>
      <c r="ME51" s="577"/>
      <c r="MF51" s="577"/>
      <c r="MG51" s="577"/>
      <c r="MH51" s="577"/>
      <c r="MI51" s="577"/>
      <c r="MJ51" s="577"/>
      <c r="MK51" s="577"/>
      <c r="ML51" s="577"/>
      <c r="MM51" s="577"/>
      <c r="MN51" s="577"/>
      <c r="MO51" s="577"/>
      <c r="MP51" s="577"/>
      <c r="MQ51" s="577"/>
      <c r="MR51" s="577"/>
      <c r="MS51" s="577"/>
      <c r="MT51" s="577"/>
      <c r="MU51" s="577"/>
      <c r="MV51" s="577"/>
      <c r="MW51" s="577"/>
      <c r="MX51" s="577"/>
      <c r="MY51" s="577"/>
      <c r="MZ51" s="577"/>
      <c r="NA51" s="577"/>
      <c r="NB51" s="577"/>
      <c r="NC51" s="577"/>
      <c r="ND51" s="577"/>
      <c r="NE51" s="577"/>
      <c r="NF51" s="577"/>
      <c r="NG51" s="577"/>
      <c r="NH51" s="577"/>
      <c r="NI51" s="577"/>
      <c r="NJ51" s="577"/>
      <c r="NK51" s="577"/>
      <c r="NL51" s="577"/>
      <c r="NM51" s="577"/>
      <c r="NN51" s="577"/>
      <c r="NO51" s="577"/>
      <c r="NP51" s="577"/>
      <c r="NQ51" s="577"/>
      <c r="NR51" s="577"/>
      <c r="NS51" s="577"/>
      <c r="NT51" s="577"/>
      <c r="NU51" s="577"/>
      <c r="NV51" s="577"/>
      <c r="NW51" s="577"/>
      <c r="NX51" s="577"/>
      <c r="NY51" s="577"/>
      <c r="NZ51" s="577"/>
      <c r="OA51" s="577"/>
      <c r="OB51" s="577"/>
      <c r="OC51" s="577"/>
      <c r="OD51" s="577"/>
      <c r="OE51" s="577"/>
      <c r="OF51" s="577"/>
      <c r="OG51" s="577"/>
      <c r="OH51" s="577"/>
      <c r="OI51" s="577"/>
      <c r="OJ51" s="577"/>
      <c r="OK51" s="577"/>
      <c r="OL51" s="577"/>
      <c r="OM51" s="577"/>
      <c r="ON51" s="577"/>
      <c r="OO51" s="577"/>
      <c r="OP51" s="577"/>
      <c r="OQ51" s="577"/>
      <c r="OR51" s="577"/>
      <c r="OS51" s="577"/>
      <c r="OT51" s="577"/>
      <c r="OU51" s="577"/>
      <c r="OV51" s="577"/>
      <c r="OW51" s="577"/>
      <c r="OX51" s="577"/>
      <c r="OY51" s="577"/>
      <c r="OZ51" s="577"/>
      <c r="PA51" s="577"/>
      <c r="PB51" s="577"/>
      <c r="PC51" s="577"/>
      <c r="PD51" s="577"/>
      <c r="PE51" s="577"/>
      <c r="PF51" s="577"/>
      <c r="PG51" s="577"/>
      <c r="PH51" s="577"/>
      <c r="PI51" s="577"/>
      <c r="PJ51" s="577"/>
      <c r="PK51" s="577"/>
      <c r="PL51" s="577"/>
      <c r="PM51" s="577"/>
      <c r="PN51" s="577"/>
      <c r="PO51" s="577"/>
      <c r="PP51" s="577"/>
      <c r="PQ51" s="577"/>
      <c r="PR51" s="577"/>
      <c r="PS51" s="577"/>
      <c r="PT51" s="577"/>
      <c r="PU51" s="577"/>
      <c r="PV51" s="577"/>
      <c r="PW51" s="577"/>
      <c r="PX51" s="577"/>
      <c r="PY51" s="577"/>
      <c r="PZ51" s="577"/>
      <c r="QA51" s="577"/>
      <c r="QB51" s="577"/>
      <c r="QC51" s="577"/>
      <c r="QD51" s="577"/>
      <c r="QE51" s="577"/>
      <c r="QF51" s="577"/>
      <c r="QG51" s="577"/>
      <c r="QH51" s="577"/>
      <c r="QI51" s="577"/>
      <c r="QJ51" s="577"/>
      <c r="QK51" s="577"/>
      <c r="QL51" s="577"/>
      <c r="QM51" s="577"/>
      <c r="QN51" s="577"/>
      <c r="QO51" s="577"/>
      <c r="QP51" s="577"/>
      <c r="QQ51" s="577"/>
      <c r="QR51" s="577"/>
      <c r="QS51" s="577"/>
      <c r="QT51" s="577"/>
      <c r="QU51" s="577"/>
      <c r="QV51" s="577"/>
      <c r="QW51" s="577"/>
      <c r="QX51" s="577"/>
      <c r="QY51" s="577"/>
      <c r="QZ51" s="577"/>
      <c r="RA51" s="577"/>
      <c r="RB51" s="577"/>
      <c r="RC51" s="577"/>
      <c r="RD51" s="577"/>
      <c r="RE51" s="577"/>
      <c r="RF51" s="577"/>
      <c r="RG51" s="577"/>
      <c r="RH51" s="577"/>
      <c r="RI51" s="577"/>
      <c r="RJ51" s="577"/>
      <c r="RK51" s="577"/>
      <c r="RL51" s="577"/>
      <c r="RM51" s="577"/>
      <c r="RN51" s="577"/>
      <c r="RO51" s="577"/>
      <c r="RP51" s="577"/>
      <c r="RQ51" s="577"/>
      <c r="RR51" s="577"/>
      <c r="RS51" s="577"/>
      <c r="RT51" s="577"/>
      <c r="RU51" s="577"/>
      <c r="RV51" s="577"/>
      <c r="RW51" s="577"/>
      <c r="RX51" s="577"/>
      <c r="RY51" s="577"/>
      <c r="RZ51" s="577"/>
      <c r="SA51" s="577"/>
      <c r="SB51" s="577"/>
      <c r="SC51" s="577"/>
      <c r="SD51" s="577"/>
      <c r="SE51" s="577"/>
      <c r="SF51" s="577"/>
      <c r="SG51" s="577"/>
      <c r="SH51" s="577"/>
      <c r="SI51" s="577"/>
      <c r="SJ51" s="577"/>
      <c r="SK51" s="577"/>
      <c r="SL51" s="577"/>
      <c r="SM51" s="577"/>
      <c r="SN51" s="577"/>
      <c r="SO51" s="577"/>
      <c r="SP51" s="577"/>
      <c r="SQ51" s="577"/>
      <c r="SR51" s="577"/>
      <c r="SS51" s="577"/>
      <c r="ST51" s="577"/>
      <c r="SU51" s="577"/>
      <c r="SV51" s="577"/>
      <c r="SW51" s="577"/>
      <c r="SX51" s="577"/>
      <c r="SY51" s="577"/>
      <c r="SZ51" s="577"/>
      <c r="TA51" s="577"/>
      <c r="TB51" s="577"/>
      <c r="TC51" s="577"/>
      <c r="TD51" s="577"/>
      <c r="TE51" s="577"/>
      <c r="TF51" s="577"/>
      <c r="TG51" s="577"/>
      <c r="TH51" s="577"/>
      <c r="TI51" s="577"/>
      <c r="TJ51" s="577"/>
      <c r="TK51" s="577"/>
      <c r="TL51" s="577"/>
      <c r="TM51" s="577"/>
      <c r="TN51" s="577"/>
      <c r="TO51" s="577"/>
      <c r="TP51" s="577"/>
      <c r="TQ51" s="577"/>
      <c r="TR51" s="577"/>
      <c r="TS51" s="577"/>
      <c r="TT51" s="577"/>
      <c r="TU51" s="577"/>
      <c r="TV51" s="577"/>
      <c r="TW51" s="577"/>
      <c r="TX51" s="577"/>
      <c r="TY51" s="577"/>
      <c r="TZ51" s="577"/>
      <c r="UA51" s="577"/>
      <c r="UB51" s="577"/>
      <c r="UC51" s="577"/>
      <c r="UD51" s="577"/>
      <c r="UE51" s="577"/>
      <c r="UF51" s="577"/>
      <c r="UG51" s="577"/>
      <c r="UH51" s="577"/>
      <c r="UI51" s="577"/>
      <c r="UJ51" s="577"/>
      <c r="UK51" s="577"/>
      <c r="UL51" s="577"/>
      <c r="UM51" s="577"/>
      <c r="UN51" s="577"/>
      <c r="UO51" s="577"/>
      <c r="UP51" s="577"/>
      <c r="UQ51" s="577"/>
      <c r="UR51" s="577"/>
      <c r="US51" s="577"/>
      <c r="UT51" s="577"/>
      <c r="UU51" s="577"/>
      <c r="UV51" s="577"/>
      <c r="UW51" s="577"/>
      <c r="UX51" s="577"/>
      <c r="UY51" s="577"/>
      <c r="UZ51" s="577"/>
      <c r="VA51" s="577"/>
      <c r="VB51" s="577"/>
      <c r="VC51" s="577"/>
      <c r="VD51" s="577"/>
      <c r="VE51" s="577"/>
      <c r="VF51" s="577"/>
      <c r="VG51" s="577"/>
      <c r="VH51" s="577"/>
      <c r="VI51" s="577"/>
      <c r="VJ51" s="577"/>
      <c r="VK51" s="577"/>
      <c r="VL51" s="577"/>
      <c r="VM51" s="577"/>
      <c r="VN51" s="577"/>
      <c r="VO51" s="577"/>
      <c r="VP51" s="577"/>
      <c r="VQ51" s="577"/>
      <c r="VR51" s="577"/>
      <c r="VS51" s="577"/>
      <c r="VT51" s="577"/>
      <c r="VU51" s="577"/>
      <c r="VV51" s="577"/>
      <c r="VW51" s="577"/>
      <c r="VX51" s="577"/>
      <c r="VY51" s="577"/>
      <c r="VZ51" s="577"/>
      <c r="WA51" s="577"/>
      <c r="WB51" s="577"/>
      <c r="WC51" s="577"/>
      <c r="WD51" s="577"/>
      <c r="WE51" s="577"/>
      <c r="WF51" s="577"/>
      <c r="WG51" s="577"/>
      <c r="WH51" s="577"/>
      <c r="WI51" s="577"/>
      <c r="WJ51" s="577"/>
      <c r="WK51" s="577"/>
      <c r="WL51" s="577"/>
      <c r="WM51" s="577"/>
      <c r="WN51" s="577"/>
      <c r="WO51" s="577"/>
      <c r="WP51" s="577"/>
      <c r="WQ51" s="577"/>
      <c r="WR51" s="577"/>
      <c r="WS51" s="577"/>
      <c r="WT51" s="577"/>
      <c r="WU51" s="577"/>
      <c r="WV51" s="577"/>
      <c r="WW51" s="577"/>
      <c r="WX51" s="577"/>
      <c r="WY51" s="577"/>
      <c r="WZ51" s="577"/>
      <c r="XA51" s="577"/>
      <c r="XB51" s="577"/>
      <c r="XC51" s="577"/>
      <c r="XD51" s="577"/>
      <c r="XE51" s="577"/>
      <c r="XF51" s="577"/>
      <c r="XG51" s="577"/>
      <c r="XH51" s="577"/>
      <c r="XI51" s="577"/>
      <c r="XJ51" s="577"/>
      <c r="XK51" s="577"/>
      <c r="XL51" s="577"/>
      <c r="XM51" s="577"/>
      <c r="XN51" s="577"/>
      <c r="XO51" s="577"/>
      <c r="XP51" s="577"/>
      <c r="XQ51" s="577"/>
      <c r="XR51" s="577"/>
      <c r="XS51" s="577"/>
      <c r="XT51" s="577"/>
      <c r="XU51" s="577"/>
      <c r="XV51" s="577"/>
      <c r="XW51" s="577"/>
      <c r="XX51" s="577"/>
      <c r="XY51" s="577"/>
      <c r="XZ51" s="577"/>
      <c r="YA51" s="577"/>
      <c r="YB51" s="577"/>
      <c r="YC51" s="577"/>
      <c r="YD51" s="577"/>
      <c r="YE51" s="577"/>
    </row>
    <row r="52" spans="1:759 1051:1647" s="544" customFormat="1" ht="13.8" x14ac:dyDescent="0.25">
      <c r="A52" s="853" t="s">
        <v>610</v>
      </c>
      <c r="B52" s="916"/>
      <c r="C52" s="633" t="s">
        <v>614</v>
      </c>
      <c r="D52" s="655"/>
      <c r="E52" s="656"/>
      <c r="F52" s="656"/>
      <c r="G52" s="656"/>
      <c r="H52" s="656"/>
      <c r="I52" s="656"/>
      <c r="J52" s="656"/>
      <c r="K52" s="656"/>
      <c r="L52" s="656"/>
      <c r="M52" s="656"/>
      <c r="N52" s="656"/>
      <c r="O52" s="656"/>
      <c r="P52" s="656"/>
      <c r="Q52" s="658"/>
      <c r="R52" s="656"/>
      <c r="S52" s="656"/>
      <c r="T52" s="656"/>
      <c r="U52" s="656"/>
      <c r="V52" s="656"/>
      <c r="W52" s="656"/>
      <c r="X52" s="656"/>
      <c r="Y52" s="656"/>
      <c r="Z52" s="656"/>
      <c r="AA52" s="656"/>
      <c r="AB52" s="656"/>
      <c r="AC52" s="657"/>
      <c r="AD52" s="656"/>
      <c r="AE52" s="656"/>
      <c r="AF52" s="656"/>
      <c r="AG52" s="656"/>
      <c r="AH52" s="656"/>
      <c r="AI52" s="656"/>
      <c r="AJ52" s="656"/>
      <c r="AK52" s="656"/>
      <c r="AL52" s="656"/>
      <c r="AM52" s="656"/>
      <c r="AN52" s="656"/>
      <c r="AO52" s="656"/>
      <c r="AP52" s="656"/>
      <c r="AR52" s="577"/>
      <c r="AS52" s="577"/>
      <c r="AT52" s="577"/>
      <c r="AU52" s="577"/>
      <c r="AV52" s="577"/>
      <c r="AW52" s="577"/>
      <c r="AX52" s="577"/>
      <c r="AY52" s="577"/>
      <c r="AZ52" s="577"/>
      <c r="BA52" s="577"/>
      <c r="BB52" s="577"/>
      <c r="BC52" s="577"/>
      <c r="BD52" s="577"/>
      <c r="BE52" s="577"/>
      <c r="BF52" s="577"/>
      <c r="BG52" s="577"/>
      <c r="BH52" s="577"/>
      <c r="BI52" s="577"/>
      <c r="BJ52" s="577"/>
      <c r="BK52" s="577"/>
      <c r="BL52" s="577"/>
      <c r="BM52" s="577"/>
      <c r="BN52" s="577"/>
      <c r="BO52" s="577"/>
      <c r="BP52" s="577"/>
      <c r="BQ52" s="577"/>
      <c r="BR52" s="577"/>
      <c r="BS52" s="577"/>
      <c r="BT52" s="577"/>
      <c r="BU52" s="577"/>
      <c r="BV52" s="577"/>
      <c r="BW52" s="577"/>
      <c r="BX52" s="577"/>
      <c r="BY52" s="577"/>
      <c r="BZ52" s="577"/>
      <c r="CA52" s="577"/>
      <c r="CB52" s="577"/>
      <c r="CC52" s="577"/>
      <c r="CD52" s="577"/>
      <c r="CE52" s="577"/>
      <c r="CF52" s="577"/>
      <c r="CG52" s="577"/>
      <c r="CH52" s="577"/>
      <c r="CI52" s="577"/>
      <c r="CJ52" s="577"/>
      <c r="CK52" s="577"/>
      <c r="CL52" s="577"/>
      <c r="CM52" s="577"/>
      <c r="CN52" s="577"/>
      <c r="CO52" s="577"/>
      <c r="CP52" s="577"/>
      <c r="CQ52" s="577"/>
      <c r="CR52" s="577"/>
      <c r="CS52" s="577"/>
      <c r="CT52" s="577"/>
      <c r="CU52" s="577"/>
      <c r="CV52" s="577"/>
      <c r="CW52" s="577"/>
      <c r="CX52" s="577"/>
      <c r="CY52" s="577"/>
      <c r="CZ52" s="577"/>
      <c r="DA52" s="577"/>
      <c r="DB52" s="577"/>
      <c r="DC52" s="577"/>
      <c r="DD52" s="577"/>
      <c r="DE52" s="577"/>
      <c r="DF52" s="577"/>
      <c r="DG52" s="577"/>
      <c r="DH52" s="577"/>
      <c r="DI52" s="577"/>
      <c r="DJ52" s="577"/>
      <c r="DK52" s="577"/>
      <c r="DL52" s="577"/>
      <c r="DM52" s="577"/>
      <c r="DN52" s="577"/>
      <c r="DO52" s="577"/>
      <c r="DP52" s="577"/>
      <c r="DQ52" s="577"/>
      <c r="DR52" s="577"/>
      <c r="DS52" s="577"/>
      <c r="DT52" s="577"/>
      <c r="DU52" s="577"/>
      <c r="DV52" s="577"/>
      <c r="DW52" s="577"/>
      <c r="DX52" s="577"/>
      <c r="DY52" s="577"/>
      <c r="DZ52" s="577"/>
      <c r="EA52" s="577"/>
      <c r="EB52" s="577"/>
      <c r="EC52" s="577"/>
      <c r="ED52" s="577"/>
      <c r="EE52" s="577"/>
      <c r="EF52" s="577"/>
      <c r="EG52" s="577"/>
      <c r="EH52" s="577"/>
      <c r="EI52" s="577"/>
      <c r="EJ52" s="577"/>
      <c r="EK52" s="577"/>
      <c r="EL52" s="577"/>
      <c r="EM52" s="577"/>
      <c r="EN52" s="577"/>
      <c r="EO52" s="577"/>
      <c r="EP52" s="577"/>
      <c r="EQ52" s="577"/>
      <c r="ER52" s="577"/>
      <c r="ES52" s="577"/>
      <c r="ET52" s="577"/>
      <c r="EU52" s="577"/>
      <c r="EV52" s="577"/>
      <c r="EW52" s="577"/>
      <c r="EX52" s="577"/>
      <c r="EY52" s="577"/>
      <c r="EZ52" s="577"/>
      <c r="FA52" s="577"/>
      <c r="FB52" s="577"/>
      <c r="FC52" s="577"/>
      <c r="FD52" s="577"/>
      <c r="FE52" s="577"/>
      <c r="FF52" s="577"/>
      <c r="FG52" s="577"/>
      <c r="FH52" s="577"/>
      <c r="FI52" s="577"/>
      <c r="FJ52" s="577"/>
      <c r="FK52" s="577"/>
      <c r="FL52" s="577"/>
      <c r="FM52" s="577"/>
      <c r="FN52" s="577"/>
      <c r="FO52" s="577"/>
      <c r="FP52" s="577"/>
      <c r="FQ52" s="577"/>
      <c r="FR52" s="577"/>
      <c r="FS52" s="577"/>
      <c r="FT52" s="577"/>
      <c r="FU52" s="577"/>
      <c r="FV52" s="577"/>
      <c r="FW52" s="577"/>
      <c r="FX52" s="577"/>
      <c r="FY52" s="577"/>
      <c r="FZ52" s="577"/>
      <c r="GA52" s="577"/>
      <c r="GB52" s="577"/>
      <c r="GC52" s="577"/>
      <c r="GD52" s="577"/>
      <c r="GE52" s="577"/>
      <c r="GF52" s="577"/>
      <c r="GG52" s="577"/>
      <c r="GH52" s="577"/>
      <c r="GI52" s="577"/>
      <c r="GJ52" s="577"/>
      <c r="GK52" s="577"/>
      <c r="GL52" s="577"/>
      <c r="GM52" s="577"/>
      <c r="GN52" s="577"/>
      <c r="GO52" s="577"/>
      <c r="GP52" s="577"/>
      <c r="GQ52" s="577"/>
      <c r="GR52" s="577"/>
      <c r="GS52" s="577"/>
      <c r="GT52" s="577"/>
      <c r="GU52" s="577"/>
      <c r="GV52" s="577"/>
      <c r="GW52" s="577"/>
      <c r="GX52" s="577"/>
      <c r="GY52" s="577"/>
      <c r="GZ52" s="577"/>
      <c r="HA52" s="577"/>
      <c r="HB52" s="577"/>
      <c r="HC52" s="577"/>
      <c r="HD52" s="577"/>
      <c r="HE52" s="577"/>
      <c r="HF52" s="577"/>
      <c r="HG52" s="577"/>
      <c r="HH52" s="577"/>
      <c r="HI52" s="577"/>
      <c r="HJ52" s="577"/>
      <c r="HK52" s="577"/>
      <c r="HL52" s="577"/>
      <c r="HM52" s="577"/>
      <c r="HN52" s="577"/>
      <c r="HO52" s="577"/>
      <c r="HP52" s="577"/>
      <c r="HQ52" s="577"/>
      <c r="HR52" s="577"/>
      <c r="HS52" s="577"/>
      <c r="HT52" s="577"/>
      <c r="HU52" s="577"/>
      <c r="HV52" s="577"/>
      <c r="HW52" s="577"/>
      <c r="HX52" s="577"/>
      <c r="HY52" s="577"/>
      <c r="HZ52" s="577"/>
      <c r="IA52" s="577"/>
      <c r="IB52" s="577"/>
      <c r="IC52" s="577"/>
      <c r="ID52" s="577"/>
      <c r="IE52" s="577"/>
      <c r="IF52" s="577"/>
      <c r="IG52" s="577"/>
      <c r="IH52" s="577"/>
      <c r="II52" s="577"/>
      <c r="IJ52" s="577"/>
      <c r="IK52" s="577"/>
      <c r="IL52" s="577"/>
      <c r="IM52" s="577"/>
      <c r="IN52" s="577"/>
      <c r="IO52" s="577"/>
      <c r="IP52" s="577"/>
      <c r="IQ52" s="577"/>
      <c r="IR52" s="577"/>
      <c r="IS52" s="577"/>
      <c r="IT52" s="577"/>
      <c r="IU52" s="577"/>
      <c r="IV52" s="577"/>
      <c r="IW52" s="577"/>
      <c r="IX52" s="577"/>
      <c r="IY52" s="577"/>
      <c r="IZ52" s="577"/>
      <c r="JA52" s="577"/>
      <c r="JB52" s="577"/>
      <c r="JC52" s="577"/>
      <c r="JD52" s="577"/>
      <c r="JE52" s="577"/>
      <c r="JF52" s="577"/>
      <c r="JG52" s="577"/>
      <c r="JH52" s="577"/>
      <c r="JI52" s="577"/>
      <c r="JJ52" s="577"/>
      <c r="JK52" s="577"/>
      <c r="JL52" s="577"/>
      <c r="JM52" s="577"/>
      <c r="JN52" s="577"/>
      <c r="JO52" s="577"/>
      <c r="JP52" s="577"/>
      <c r="JQ52" s="577"/>
      <c r="JR52" s="577"/>
      <c r="JS52" s="577"/>
      <c r="JT52" s="577"/>
      <c r="JU52" s="577"/>
      <c r="JV52" s="577"/>
      <c r="JW52" s="577"/>
      <c r="JX52" s="577"/>
      <c r="JY52" s="577"/>
      <c r="JZ52" s="577"/>
      <c r="KA52" s="577"/>
      <c r="KB52" s="577"/>
      <c r="KC52" s="577"/>
      <c r="KD52" s="577"/>
      <c r="KE52" s="577"/>
      <c r="KF52" s="577"/>
      <c r="KG52" s="577"/>
      <c r="KH52" s="577"/>
      <c r="KI52" s="577"/>
      <c r="KJ52" s="577"/>
      <c r="KK52" s="577"/>
      <c r="KL52" s="577"/>
      <c r="KM52" s="577"/>
      <c r="KN52" s="577"/>
      <c r="KO52" s="577"/>
      <c r="KP52" s="577"/>
      <c r="KQ52" s="577"/>
      <c r="KR52" s="577"/>
      <c r="KS52" s="577"/>
      <c r="KT52" s="577"/>
      <c r="KU52" s="577"/>
      <c r="KV52" s="577"/>
      <c r="KW52" s="577"/>
      <c r="KX52" s="577"/>
      <c r="KY52" s="577"/>
      <c r="KZ52" s="577"/>
      <c r="LA52" s="577"/>
      <c r="LB52" s="577"/>
      <c r="LC52" s="577"/>
      <c r="LD52" s="577"/>
      <c r="LE52" s="577"/>
      <c r="LF52" s="577"/>
      <c r="LG52" s="577"/>
      <c r="LH52" s="577"/>
      <c r="LI52" s="577"/>
      <c r="LJ52" s="577"/>
      <c r="LK52" s="577"/>
      <c r="LL52" s="577"/>
      <c r="LM52" s="577"/>
      <c r="LN52" s="577"/>
      <c r="LO52" s="577"/>
      <c r="LP52" s="577"/>
      <c r="LQ52" s="577"/>
      <c r="LR52" s="577"/>
      <c r="LS52" s="577"/>
      <c r="LT52" s="577"/>
      <c r="LU52" s="577"/>
      <c r="LV52" s="577"/>
      <c r="LW52" s="577"/>
      <c r="LX52" s="577"/>
      <c r="LY52" s="577"/>
      <c r="LZ52" s="577"/>
      <c r="MA52" s="577"/>
      <c r="MB52" s="577"/>
      <c r="MC52" s="577"/>
      <c r="MD52" s="577"/>
      <c r="ME52" s="577"/>
      <c r="MF52" s="577"/>
      <c r="MG52" s="577"/>
      <c r="MH52" s="577"/>
      <c r="MI52" s="577"/>
      <c r="MJ52" s="577"/>
      <c r="MK52" s="577"/>
      <c r="ML52" s="577"/>
      <c r="MM52" s="577"/>
      <c r="MN52" s="577"/>
      <c r="MO52" s="577"/>
      <c r="MP52" s="577"/>
      <c r="MQ52" s="577"/>
      <c r="MR52" s="577"/>
      <c r="MS52" s="577"/>
      <c r="MT52" s="577"/>
      <c r="MU52" s="577"/>
      <c r="MV52" s="577"/>
      <c r="MW52" s="577"/>
      <c r="MX52" s="577"/>
      <c r="MY52" s="577"/>
      <c r="MZ52" s="577"/>
      <c r="NA52" s="577"/>
      <c r="NB52" s="577"/>
      <c r="NC52" s="577"/>
      <c r="ND52" s="577"/>
      <c r="NE52" s="577"/>
      <c r="NF52" s="577"/>
      <c r="NG52" s="577"/>
      <c r="NH52" s="577"/>
      <c r="NI52" s="577"/>
      <c r="NJ52" s="577"/>
      <c r="NK52" s="577"/>
      <c r="NL52" s="577"/>
      <c r="NM52" s="577"/>
      <c r="NN52" s="577"/>
      <c r="NO52" s="577"/>
      <c r="NP52" s="577"/>
      <c r="NQ52" s="577"/>
      <c r="NR52" s="577"/>
      <c r="NS52" s="577"/>
      <c r="NT52" s="577"/>
      <c r="NU52" s="577"/>
      <c r="NV52" s="577"/>
      <c r="NW52" s="577"/>
      <c r="NX52" s="577"/>
      <c r="NY52" s="577"/>
      <c r="NZ52" s="577"/>
      <c r="OA52" s="577"/>
      <c r="OB52" s="577"/>
      <c r="OC52" s="577"/>
      <c r="OD52" s="577"/>
      <c r="OE52" s="577"/>
      <c r="OF52" s="577"/>
      <c r="OG52" s="577"/>
      <c r="OH52" s="577"/>
      <c r="OI52" s="577"/>
      <c r="OJ52" s="577"/>
      <c r="OK52" s="577"/>
      <c r="OL52" s="577"/>
      <c r="OM52" s="577"/>
      <c r="ON52" s="577"/>
      <c r="OO52" s="577"/>
      <c r="OP52" s="577"/>
      <c r="OQ52" s="577"/>
      <c r="OR52" s="577"/>
      <c r="OS52" s="577"/>
      <c r="OT52" s="577"/>
      <c r="OU52" s="577"/>
      <c r="OV52" s="577"/>
      <c r="OW52" s="577"/>
      <c r="OX52" s="577"/>
      <c r="OY52" s="577"/>
      <c r="OZ52" s="577"/>
      <c r="PA52" s="577"/>
      <c r="PB52" s="577"/>
      <c r="PC52" s="577"/>
      <c r="PD52" s="577"/>
      <c r="PE52" s="577"/>
      <c r="PF52" s="577"/>
      <c r="PG52" s="577"/>
      <c r="PH52" s="577"/>
      <c r="PI52" s="577"/>
      <c r="PJ52" s="577"/>
      <c r="PK52" s="577"/>
      <c r="PL52" s="577"/>
      <c r="PM52" s="577"/>
      <c r="PN52" s="577"/>
      <c r="PO52" s="577"/>
      <c r="PP52" s="577"/>
      <c r="PQ52" s="577"/>
      <c r="PR52" s="577"/>
      <c r="PS52" s="577"/>
      <c r="PT52" s="577"/>
      <c r="PU52" s="577"/>
      <c r="PV52" s="577"/>
      <c r="PW52" s="577"/>
      <c r="PX52" s="577"/>
      <c r="PY52" s="577"/>
      <c r="PZ52" s="577"/>
      <c r="QA52" s="577"/>
      <c r="QB52" s="577"/>
      <c r="QC52" s="577"/>
      <c r="QD52" s="577"/>
      <c r="QE52" s="577"/>
      <c r="QF52" s="577"/>
      <c r="QG52" s="577"/>
      <c r="QH52" s="577"/>
      <c r="QI52" s="577"/>
      <c r="QJ52" s="577"/>
      <c r="QK52" s="577"/>
      <c r="QL52" s="577"/>
      <c r="QM52" s="577"/>
      <c r="QN52" s="577"/>
      <c r="QO52" s="577"/>
      <c r="QP52" s="577"/>
      <c r="QQ52" s="577"/>
      <c r="QR52" s="577"/>
      <c r="QS52" s="577"/>
      <c r="QT52" s="577"/>
      <c r="QU52" s="577"/>
      <c r="QV52" s="577"/>
      <c r="QW52" s="577"/>
      <c r="QX52" s="577"/>
      <c r="QY52" s="577"/>
      <c r="QZ52" s="577"/>
      <c r="RA52" s="577"/>
      <c r="RB52" s="577"/>
      <c r="RC52" s="577"/>
      <c r="RD52" s="577"/>
      <c r="RE52" s="577"/>
      <c r="RF52" s="577"/>
      <c r="RG52" s="577"/>
      <c r="RH52" s="577"/>
      <c r="RI52" s="577"/>
      <c r="RJ52" s="577"/>
      <c r="RK52" s="577"/>
      <c r="RL52" s="577"/>
      <c r="RM52" s="577"/>
      <c r="RN52" s="577"/>
      <c r="RO52" s="577"/>
      <c r="RP52" s="577"/>
      <c r="RQ52" s="577"/>
      <c r="RR52" s="577"/>
      <c r="RS52" s="577"/>
      <c r="RT52" s="577"/>
      <c r="RU52" s="577"/>
      <c r="RV52" s="577"/>
      <c r="RW52" s="577"/>
      <c r="RX52" s="577"/>
      <c r="RY52" s="577"/>
      <c r="RZ52" s="577"/>
      <c r="SA52" s="577"/>
      <c r="SB52" s="577"/>
      <c r="SC52" s="577"/>
      <c r="SD52" s="577"/>
      <c r="SE52" s="577"/>
      <c r="SF52" s="577"/>
      <c r="SG52" s="577"/>
      <c r="SH52" s="577"/>
      <c r="SI52" s="577"/>
      <c r="SJ52" s="577"/>
      <c r="SK52" s="577"/>
      <c r="SL52" s="577"/>
      <c r="SM52" s="577"/>
      <c r="SN52" s="577"/>
      <c r="SO52" s="577"/>
      <c r="SP52" s="577"/>
      <c r="SQ52" s="577"/>
      <c r="SR52" s="577"/>
      <c r="SS52" s="577"/>
      <c r="ST52" s="577"/>
      <c r="SU52" s="577"/>
      <c r="SV52" s="577"/>
      <c r="SW52" s="577"/>
      <c r="SX52" s="577"/>
      <c r="SY52" s="577"/>
      <c r="SZ52" s="577"/>
      <c r="TA52" s="577"/>
      <c r="TB52" s="577"/>
      <c r="TC52" s="577"/>
      <c r="TD52" s="577"/>
      <c r="TE52" s="577"/>
      <c r="TF52" s="577"/>
      <c r="TG52" s="577"/>
      <c r="TH52" s="577"/>
      <c r="TI52" s="577"/>
      <c r="TJ52" s="577"/>
      <c r="TK52" s="577"/>
      <c r="TL52" s="577"/>
      <c r="TM52" s="577"/>
      <c r="TN52" s="577"/>
      <c r="TO52" s="577"/>
      <c r="TP52" s="577"/>
      <c r="TQ52" s="577"/>
      <c r="TR52" s="577"/>
      <c r="TS52" s="577"/>
      <c r="TT52" s="577"/>
      <c r="TU52" s="577"/>
      <c r="TV52" s="577"/>
      <c r="TW52" s="577"/>
      <c r="TX52" s="577"/>
      <c r="TY52" s="577"/>
      <c r="TZ52" s="577"/>
      <c r="UA52" s="577"/>
      <c r="UB52" s="577"/>
      <c r="UC52" s="577"/>
      <c r="UD52" s="577"/>
      <c r="UE52" s="577"/>
      <c r="UF52" s="577"/>
      <c r="UG52" s="577"/>
      <c r="UH52" s="577"/>
      <c r="UI52" s="577"/>
      <c r="UJ52" s="577"/>
      <c r="UK52" s="577"/>
      <c r="UL52" s="577"/>
      <c r="UM52" s="577"/>
      <c r="UN52" s="577"/>
      <c r="UO52" s="577"/>
      <c r="UP52" s="577"/>
      <c r="UQ52" s="577"/>
      <c r="UR52" s="577"/>
      <c r="US52" s="577"/>
      <c r="UT52" s="577"/>
      <c r="UU52" s="577"/>
      <c r="UV52" s="577"/>
      <c r="UW52" s="577"/>
      <c r="UX52" s="577"/>
      <c r="UY52" s="577"/>
      <c r="UZ52" s="577"/>
      <c r="VA52" s="577"/>
      <c r="VB52" s="577"/>
      <c r="VC52" s="577"/>
      <c r="VD52" s="577"/>
      <c r="VE52" s="577"/>
      <c r="VF52" s="577"/>
      <c r="VG52" s="577"/>
      <c r="VH52" s="577"/>
      <c r="VI52" s="577"/>
      <c r="VJ52" s="577"/>
      <c r="VK52" s="577"/>
      <c r="VL52" s="577"/>
      <c r="VM52" s="577"/>
      <c r="VN52" s="577"/>
      <c r="VO52" s="577"/>
      <c r="VP52" s="577"/>
      <c r="VQ52" s="577"/>
      <c r="VR52" s="577"/>
      <c r="VS52" s="577"/>
      <c r="VT52" s="577"/>
      <c r="VU52" s="577"/>
      <c r="VV52" s="577"/>
      <c r="VW52" s="577"/>
      <c r="VX52" s="577"/>
      <c r="VY52" s="577"/>
      <c r="VZ52" s="577"/>
      <c r="WA52" s="577"/>
      <c r="WB52" s="577"/>
      <c r="WC52" s="577"/>
      <c r="WD52" s="577"/>
      <c r="WE52" s="577"/>
      <c r="WF52" s="577"/>
      <c r="WG52" s="577"/>
      <c r="WH52" s="577"/>
      <c r="WI52" s="577"/>
      <c r="WJ52" s="577"/>
      <c r="WK52" s="577"/>
      <c r="WL52" s="577"/>
      <c r="WM52" s="577"/>
      <c r="WN52" s="577"/>
      <c r="WO52" s="577"/>
      <c r="WP52" s="577"/>
      <c r="WQ52" s="577"/>
      <c r="WR52" s="577"/>
      <c r="WS52" s="577"/>
      <c r="WT52" s="577"/>
      <c r="WU52" s="577"/>
      <c r="WV52" s="577"/>
      <c r="WW52" s="577"/>
      <c r="WX52" s="577"/>
      <c r="WY52" s="577"/>
      <c r="WZ52" s="577"/>
      <c r="XA52" s="577"/>
      <c r="XB52" s="577"/>
      <c r="XC52" s="577"/>
      <c r="XD52" s="577"/>
      <c r="XE52" s="577"/>
      <c r="XF52" s="577"/>
      <c r="XG52" s="577"/>
      <c r="XH52" s="577"/>
      <c r="XI52" s="577"/>
      <c r="XJ52" s="577"/>
      <c r="XK52" s="577"/>
      <c r="XL52" s="577"/>
      <c r="XM52" s="577"/>
      <c r="XN52" s="577"/>
      <c r="XO52" s="577"/>
      <c r="XP52" s="577"/>
      <c r="XQ52" s="577"/>
      <c r="XR52" s="577"/>
      <c r="XS52" s="577"/>
      <c r="XT52" s="577"/>
      <c r="XU52" s="577"/>
      <c r="XV52" s="577"/>
      <c r="XW52" s="577"/>
      <c r="XX52" s="577"/>
      <c r="XY52" s="577"/>
      <c r="XZ52" s="577"/>
      <c r="YA52" s="577"/>
      <c r="YB52" s="577"/>
      <c r="YC52" s="577"/>
      <c r="YD52" s="577"/>
      <c r="YE52" s="577"/>
    </row>
    <row r="53" spans="1:759 1051:1647" s="544" customFormat="1" ht="13.8" x14ac:dyDescent="0.25">
      <c r="A53" s="1001" t="s">
        <v>532</v>
      </c>
      <c r="B53" s="1002"/>
      <c r="C53" s="636"/>
      <c r="D53" s="585"/>
      <c r="E53" s="585"/>
      <c r="F53" s="585"/>
      <c r="G53" s="585"/>
      <c r="H53" s="585"/>
      <c r="I53" s="585"/>
      <c r="J53" s="585"/>
      <c r="K53" s="585"/>
      <c r="L53" s="585"/>
      <c r="M53" s="585"/>
      <c r="N53" s="585"/>
      <c r="O53" s="585"/>
      <c r="P53" s="581"/>
      <c r="Q53" s="585"/>
      <c r="R53" s="585"/>
      <c r="S53" s="585"/>
      <c r="T53" s="585"/>
      <c r="U53" s="585"/>
      <c r="V53" s="585"/>
      <c r="W53" s="585"/>
      <c r="X53" s="585"/>
      <c r="Y53" s="585"/>
      <c r="Z53" s="585"/>
      <c r="AA53" s="585"/>
      <c r="AB53" s="585"/>
      <c r="AC53" s="581"/>
      <c r="AD53" s="585"/>
      <c r="AE53" s="585"/>
      <c r="AF53" s="585"/>
      <c r="AG53" s="585"/>
      <c r="AH53" s="585"/>
      <c r="AI53" s="585"/>
      <c r="AJ53" s="585"/>
      <c r="AK53" s="585"/>
      <c r="AL53" s="585"/>
      <c r="AM53" s="585"/>
      <c r="AN53" s="585"/>
      <c r="AO53" s="585"/>
      <c r="AP53" s="581"/>
      <c r="AR53" s="577"/>
      <c r="AS53" s="577"/>
      <c r="AT53" s="577"/>
      <c r="AU53" s="577"/>
      <c r="AV53" s="577"/>
      <c r="AW53" s="577"/>
      <c r="AX53" s="577"/>
      <c r="AY53" s="577"/>
      <c r="AZ53" s="577"/>
      <c r="BA53" s="577"/>
      <c r="BB53" s="577"/>
      <c r="BC53" s="577"/>
      <c r="BD53" s="577"/>
      <c r="BE53" s="577"/>
      <c r="BF53" s="577"/>
      <c r="BG53" s="577"/>
      <c r="BH53" s="577"/>
      <c r="BI53" s="577"/>
      <c r="BJ53" s="577"/>
      <c r="BK53" s="577"/>
      <c r="BL53" s="577"/>
      <c r="BM53" s="577"/>
      <c r="BN53" s="577"/>
      <c r="BO53" s="577"/>
      <c r="BP53" s="577"/>
      <c r="BQ53" s="577"/>
      <c r="BR53" s="577"/>
      <c r="BS53" s="577"/>
      <c r="BT53" s="577"/>
      <c r="BU53" s="577"/>
      <c r="BV53" s="577"/>
      <c r="BW53" s="577"/>
      <c r="BX53" s="577"/>
      <c r="BY53" s="577"/>
      <c r="BZ53" s="577"/>
      <c r="CA53" s="577"/>
      <c r="CB53" s="577"/>
      <c r="CC53" s="577"/>
      <c r="CD53" s="577"/>
      <c r="CE53" s="577"/>
      <c r="CF53" s="577"/>
      <c r="CG53" s="577"/>
      <c r="CH53" s="577"/>
      <c r="CI53" s="577"/>
      <c r="CJ53" s="577"/>
      <c r="CK53" s="577"/>
      <c r="CL53" s="577"/>
      <c r="CM53" s="577"/>
      <c r="CN53" s="577"/>
      <c r="CO53" s="577"/>
      <c r="CP53" s="577"/>
      <c r="CQ53" s="577"/>
      <c r="CR53" s="577"/>
      <c r="CS53" s="577"/>
      <c r="CT53" s="577"/>
      <c r="CU53" s="577"/>
      <c r="CV53" s="577"/>
      <c r="CW53" s="577"/>
      <c r="CX53" s="577"/>
      <c r="CY53" s="577"/>
      <c r="CZ53" s="577"/>
      <c r="DA53" s="577"/>
      <c r="DB53" s="577"/>
      <c r="DC53" s="577"/>
      <c r="DD53" s="577"/>
      <c r="DE53" s="577"/>
      <c r="DF53" s="577"/>
      <c r="DG53" s="577"/>
      <c r="DH53" s="577"/>
      <c r="DI53" s="577"/>
      <c r="DJ53" s="577"/>
      <c r="DK53" s="577"/>
      <c r="DL53" s="577"/>
      <c r="DM53" s="577"/>
      <c r="DN53" s="577"/>
      <c r="DO53" s="577"/>
      <c r="DP53" s="577"/>
      <c r="DQ53" s="577"/>
      <c r="DR53" s="577"/>
      <c r="DS53" s="577"/>
      <c r="DT53" s="577"/>
      <c r="DU53" s="577"/>
      <c r="DV53" s="577"/>
      <c r="DW53" s="577"/>
      <c r="DX53" s="577"/>
      <c r="DY53" s="577"/>
      <c r="DZ53" s="577"/>
      <c r="EA53" s="577"/>
      <c r="EB53" s="577"/>
      <c r="EC53" s="577"/>
      <c r="ED53" s="577"/>
      <c r="EE53" s="577"/>
      <c r="EF53" s="577"/>
      <c r="EG53" s="577"/>
      <c r="EH53" s="577"/>
      <c r="EI53" s="577"/>
      <c r="EJ53" s="577"/>
      <c r="EK53" s="577"/>
      <c r="EL53" s="577"/>
      <c r="EM53" s="577"/>
      <c r="EN53" s="577"/>
      <c r="EO53" s="577"/>
      <c r="EP53" s="577"/>
      <c r="EQ53" s="577"/>
      <c r="ER53" s="577"/>
      <c r="ES53" s="577"/>
      <c r="ET53" s="577"/>
      <c r="EU53" s="577"/>
      <c r="EV53" s="577"/>
      <c r="EW53" s="577"/>
      <c r="EX53" s="577"/>
      <c r="EY53" s="577"/>
      <c r="EZ53" s="577"/>
      <c r="FA53" s="577"/>
      <c r="FB53" s="577"/>
      <c r="FC53" s="577"/>
      <c r="FD53" s="577"/>
      <c r="FE53" s="577"/>
      <c r="FF53" s="577"/>
      <c r="FG53" s="577"/>
      <c r="FH53" s="577"/>
      <c r="FI53" s="577"/>
      <c r="FJ53" s="577"/>
      <c r="FK53" s="577"/>
      <c r="FL53" s="577"/>
      <c r="FM53" s="577"/>
      <c r="FN53" s="577"/>
      <c r="FO53" s="577"/>
      <c r="FP53" s="577"/>
      <c r="FQ53" s="577"/>
      <c r="FR53" s="577"/>
      <c r="FS53" s="577"/>
      <c r="FT53" s="577"/>
      <c r="FU53" s="577"/>
      <c r="FV53" s="577"/>
      <c r="FW53" s="577"/>
      <c r="FX53" s="577"/>
      <c r="FY53" s="577"/>
      <c r="FZ53" s="577"/>
      <c r="GA53" s="577"/>
      <c r="GB53" s="577"/>
      <c r="GC53" s="577"/>
      <c r="GD53" s="577"/>
      <c r="GE53" s="577"/>
      <c r="GF53" s="577"/>
      <c r="GG53" s="577"/>
      <c r="GH53" s="577"/>
      <c r="GI53" s="577"/>
      <c r="GJ53" s="577"/>
      <c r="GK53" s="577"/>
      <c r="GL53" s="577"/>
      <c r="GM53" s="577"/>
      <c r="GN53" s="577"/>
      <c r="GO53" s="577"/>
      <c r="GP53" s="577"/>
      <c r="GQ53" s="577"/>
      <c r="GR53" s="577"/>
      <c r="GS53" s="577"/>
      <c r="GT53" s="577"/>
      <c r="GU53" s="577"/>
      <c r="GV53" s="577"/>
      <c r="GW53" s="577"/>
      <c r="GX53" s="577"/>
      <c r="GY53" s="577"/>
      <c r="GZ53" s="577"/>
      <c r="HA53" s="577"/>
      <c r="HB53" s="577"/>
      <c r="HC53" s="577"/>
      <c r="HD53" s="577"/>
      <c r="HE53" s="577"/>
      <c r="HF53" s="577"/>
      <c r="HG53" s="577"/>
      <c r="HH53" s="577"/>
      <c r="HI53" s="577"/>
      <c r="HJ53" s="577"/>
      <c r="HK53" s="577"/>
      <c r="HL53" s="577"/>
      <c r="HM53" s="577"/>
      <c r="HN53" s="577"/>
      <c r="HO53" s="577"/>
      <c r="HP53" s="577"/>
      <c r="HQ53" s="577"/>
      <c r="HR53" s="577"/>
      <c r="HS53" s="577"/>
      <c r="HT53" s="577"/>
      <c r="HU53" s="577"/>
      <c r="HV53" s="577"/>
      <c r="HW53" s="577"/>
      <c r="HX53" s="577"/>
      <c r="HY53" s="577"/>
      <c r="HZ53" s="577"/>
      <c r="IA53" s="577"/>
      <c r="IB53" s="577"/>
      <c r="IC53" s="577"/>
      <c r="ID53" s="577"/>
      <c r="IE53" s="577"/>
      <c r="IF53" s="577"/>
      <c r="IG53" s="577"/>
      <c r="IH53" s="577"/>
      <c r="II53" s="577"/>
      <c r="IJ53" s="577"/>
      <c r="IK53" s="577"/>
      <c r="IL53" s="577"/>
      <c r="IM53" s="577"/>
      <c r="IN53" s="577"/>
      <c r="IO53" s="577"/>
      <c r="IP53" s="577"/>
      <c r="IQ53" s="577"/>
      <c r="IR53" s="577"/>
      <c r="IS53" s="577"/>
      <c r="IT53" s="577"/>
      <c r="IU53" s="577"/>
      <c r="IV53" s="577"/>
      <c r="IW53" s="577"/>
      <c r="IX53" s="577"/>
      <c r="IY53" s="577"/>
      <c r="IZ53" s="577"/>
      <c r="JA53" s="577"/>
      <c r="JB53" s="577"/>
      <c r="JC53" s="577"/>
      <c r="JD53" s="577"/>
      <c r="JE53" s="577"/>
      <c r="JF53" s="577"/>
      <c r="JG53" s="577"/>
      <c r="JH53" s="577"/>
      <c r="JI53" s="577"/>
      <c r="JJ53" s="577"/>
      <c r="JK53" s="577"/>
      <c r="JL53" s="577"/>
      <c r="JM53" s="577"/>
      <c r="JN53" s="577"/>
      <c r="JO53" s="577"/>
      <c r="JP53" s="577"/>
      <c r="JQ53" s="577"/>
      <c r="JR53" s="577"/>
      <c r="JS53" s="577"/>
      <c r="JT53" s="577"/>
      <c r="JU53" s="577"/>
      <c r="JV53" s="577"/>
      <c r="JW53" s="577"/>
      <c r="JX53" s="577"/>
      <c r="JY53" s="577"/>
      <c r="JZ53" s="577"/>
      <c r="KA53" s="577"/>
      <c r="KB53" s="577"/>
      <c r="KC53" s="577"/>
      <c r="KD53" s="577"/>
      <c r="KE53" s="577"/>
      <c r="KF53" s="577"/>
      <c r="KG53" s="577"/>
      <c r="KH53" s="577"/>
      <c r="KI53" s="577"/>
      <c r="KJ53" s="577"/>
      <c r="KK53" s="577"/>
      <c r="KL53" s="577"/>
      <c r="KM53" s="577"/>
      <c r="KN53" s="577"/>
      <c r="KO53" s="577"/>
      <c r="KP53" s="577"/>
      <c r="KQ53" s="577"/>
      <c r="KR53" s="577"/>
      <c r="KS53" s="577"/>
      <c r="KT53" s="577"/>
      <c r="KU53" s="577"/>
      <c r="KV53" s="577"/>
      <c r="KW53" s="577"/>
      <c r="KX53" s="577"/>
      <c r="KY53" s="577"/>
      <c r="KZ53" s="577"/>
      <c r="LA53" s="577"/>
      <c r="LB53" s="577"/>
      <c r="LC53" s="577"/>
      <c r="LD53" s="577"/>
      <c r="LE53" s="577"/>
      <c r="LF53" s="577"/>
      <c r="LG53" s="577"/>
      <c r="LH53" s="577"/>
      <c r="LI53" s="577"/>
      <c r="LJ53" s="577"/>
      <c r="LK53" s="577"/>
      <c r="LL53" s="577"/>
      <c r="LM53" s="577"/>
      <c r="LN53" s="577"/>
      <c r="LO53" s="577"/>
      <c r="LP53" s="577"/>
      <c r="LQ53" s="577"/>
      <c r="LR53" s="577"/>
      <c r="LS53" s="577"/>
      <c r="LT53" s="577"/>
      <c r="LU53" s="577"/>
      <c r="LV53" s="577"/>
      <c r="LW53" s="577"/>
      <c r="LX53" s="577"/>
      <c r="LY53" s="577"/>
      <c r="LZ53" s="577"/>
      <c r="MA53" s="577"/>
      <c r="MB53" s="577"/>
      <c r="MC53" s="577"/>
      <c r="MD53" s="577"/>
      <c r="ME53" s="577"/>
      <c r="MF53" s="577"/>
      <c r="MG53" s="577"/>
      <c r="MH53" s="577"/>
      <c r="MI53" s="577"/>
      <c r="MJ53" s="577"/>
      <c r="MK53" s="577"/>
      <c r="ML53" s="577"/>
      <c r="MM53" s="577"/>
      <c r="MN53" s="577"/>
      <c r="MO53" s="577"/>
      <c r="MP53" s="577"/>
      <c r="MQ53" s="577"/>
      <c r="MR53" s="577"/>
      <c r="MS53" s="577"/>
      <c r="MT53" s="577"/>
      <c r="MU53" s="577"/>
      <c r="MV53" s="577"/>
      <c r="MW53" s="577"/>
      <c r="MX53" s="577"/>
      <c r="MY53" s="577"/>
      <c r="MZ53" s="577"/>
      <c r="NA53" s="577"/>
      <c r="NB53" s="577"/>
      <c r="NC53" s="577"/>
      <c r="ND53" s="577"/>
      <c r="NE53" s="577"/>
      <c r="NF53" s="577"/>
      <c r="NG53" s="577"/>
      <c r="NH53" s="577"/>
      <c r="NI53" s="577"/>
      <c r="NJ53" s="577"/>
      <c r="NK53" s="577"/>
      <c r="NL53" s="577"/>
      <c r="NM53" s="577"/>
      <c r="NN53" s="577"/>
      <c r="NO53" s="577"/>
      <c r="NP53" s="577"/>
      <c r="NQ53" s="577"/>
      <c r="NR53" s="577"/>
      <c r="NS53" s="577"/>
      <c r="NT53" s="577"/>
      <c r="NU53" s="577"/>
      <c r="NV53" s="577"/>
      <c r="NW53" s="577"/>
      <c r="NX53" s="577"/>
      <c r="NY53" s="577"/>
      <c r="NZ53" s="577"/>
      <c r="OA53" s="577"/>
      <c r="OB53" s="577"/>
      <c r="OC53" s="577"/>
      <c r="OD53" s="577"/>
      <c r="OE53" s="577"/>
      <c r="OF53" s="577"/>
      <c r="OG53" s="577"/>
      <c r="OH53" s="577"/>
      <c r="OI53" s="577"/>
      <c r="OJ53" s="577"/>
      <c r="OK53" s="577"/>
      <c r="OL53" s="577"/>
      <c r="OM53" s="577"/>
      <c r="ON53" s="577"/>
      <c r="OO53" s="577"/>
      <c r="OP53" s="577"/>
      <c r="OQ53" s="577"/>
      <c r="OR53" s="577"/>
      <c r="OS53" s="577"/>
      <c r="OT53" s="577"/>
      <c r="OU53" s="577"/>
      <c r="OV53" s="577"/>
      <c r="OW53" s="577"/>
      <c r="OX53" s="577"/>
      <c r="OY53" s="577"/>
      <c r="OZ53" s="577"/>
      <c r="PA53" s="577"/>
      <c r="PB53" s="577"/>
      <c r="PC53" s="577"/>
      <c r="PD53" s="577"/>
      <c r="PE53" s="577"/>
      <c r="PF53" s="577"/>
      <c r="PG53" s="577"/>
      <c r="PH53" s="577"/>
      <c r="PI53" s="577"/>
      <c r="PJ53" s="577"/>
      <c r="PK53" s="577"/>
      <c r="PL53" s="577"/>
      <c r="PM53" s="577"/>
      <c r="PN53" s="577"/>
      <c r="PO53" s="577"/>
      <c r="PP53" s="577"/>
      <c r="PQ53" s="577"/>
      <c r="PR53" s="577"/>
      <c r="PS53" s="577"/>
      <c r="PT53" s="577"/>
      <c r="PU53" s="577"/>
      <c r="PV53" s="577"/>
      <c r="PW53" s="577"/>
      <c r="PX53" s="577"/>
      <c r="PY53" s="577"/>
      <c r="PZ53" s="577"/>
      <c r="QA53" s="577"/>
      <c r="QB53" s="577"/>
      <c r="QC53" s="577"/>
      <c r="QD53" s="577"/>
      <c r="QE53" s="577"/>
      <c r="QF53" s="577"/>
      <c r="QG53" s="577"/>
      <c r="QH53" s="577"/>
      <c r="QI53" s="577"/>
      <c r="QJ53" s="577"/>
      <c r="QK53" s="577"/>
      <c r="QL53" s="577"/>
      <c r="QM53" s="577"/>
      <c r="QN53" s="577"/>
      <c r="QO53" s="577"/>
      <c r="QP53" s="577"/>
      <c r="QQ53" s="577"/>
      <c r="QR53" s="577"/>
      <c r="QS53" s="577"/>
      <c r="QT53" s="577"/>
      <c r="QU53" s="577"/>
      <c r="QV53" s="577"/>
      <c r="QW53" s="577"/>
      <c r="QX53" s="577"/>
      <c r="QY53" s="577"/>
      <c r="QZ53" s="577"/>
      <c r="RA53" s="577"/>
      <c r="RB53" s="577"/>
      <c r="RC53" s="577"/>
      <c r="RD53" s="577"/>
      <c r="RE53" s="577"/>
      <c r="RF53" s="577"/>
      <c r="RG53" s="577"/>
      <c r="RH53" s="577"/>
      <c r="RI53" s="577"/>
      <c r="RJ53" s="577"/>
      <c r="RK53" s="577"/>
      <c r="RL53" s="577"/>
      <c r="RM53" s="577"/>
      <c r="RN53" s="577"/>
      <c r="RO53" s="577"/>
      <c r="RP53" s="577"/>
      <c r="RQ53" s="577"/>
      <c r="RR53" s="577"/>
      <c r="RS53" s="577"/>
      <c r="RT53" s="577"/>
      <c r="RU53" s="577"/>
      <c r="RV53" s="577"/>
      <c r="RW53" s="577"/>
      <c r="RX53" s="577"/>
      <c r="RY53" s="577"/>
      <c r="RZ53" s="577"/>
      <c r="SA53" s="577"/>
      <c r="SB53" s="577"/>
      <c r="SC53" s="577"/>
      <c r="SD53" s="577"/>
      <c r="SE53" s="577"/>
      <c r="SF53" s="577"/>
      <c r="SG53" s="577"/>
      <c r="SH53" s="577"/>
      <c r="SI53" s="577"/>
      <c r="SJ53" s="577"/>
      <c r="SK53" s="577"/>
      <c r="SL53" s="577"/>
      <c r="SM53" s="577"/>
      <c r="SN53" s="577"/>
      <c r="SO53" s="577"/>
      <c r="SP53" s="577"/>
      <c r="SQ53" s="577"/>
      <c r="SR53" s="577"/>
      <c r="SS53" s="577"/>
      <c r="ST53" s="577"/>
      <c r="SU53" s="577"/>
      <c r="SV53" s="577"/>
      <c r="SW53" s="577"/>
      <c r="SX53" s="577"/>
      <c r="SY53" s="577"/>
      <c r="SZ53" s="577"/>
      <c r="TA53" s="577"/>
      <c r="TB53" s="577"/>
      <c r="TC53" s="577"/>
      <c r="TD53" s="577"/>
      <c r="TE53" s="577"/>
      <c r="TF53" s="577"/>
      <c r="TG53" s="577"/>
      <c r="TH53" s="577"/>
      <c r="TI53" s="577"/>
      <c r="TJ53" s="577"/>
      <c r="TK53" s="577"/>
      <c r="TL53" s="577"/>
      <c r="TM53" s="577"/>
      <c r="TN53" s="577"/>
      <c r="TO53" s="577"/>
      <c r="TP53" s="577"/>
      <c r="TQ53" s="577"/>
      <c r="TR53" s="577"/>
      <c r="TS53" s="577"/>
      <c r="TT53" s="577"/>
      <c r="TU53" s="577"/>
      <c r="TV53" s="577"/>
      <c r="TW53" s="577"/>
      <c r="TX53" s="577"/>
      <c r="TY53" s="577"/>
      <c r="TZ53" s="577"/>
      <c r="UA53" s="577"/>
      <c r="UB53" s="577"/>
      <c r="UC53" s="577"/>
      <c r="UD53" s="577"/>
      <c r="UE53" s="577"/>
      <c r="UF53" s="577"/>
      <c r="UG53" s="577"/>
      <c r="UH53" s="577"/>
      <c r="UI53" s="577"/>
      <c r="UJ53" s="577"/>
      <c r="UK53" s="577"/>
      <c r="UL53" s="577"/>
      <c r="UM53" s="577"/>
      <c r="UN53" s="577"/>
      <c r="UO53" s="577"/>
      <c r="UP53" s="577"/>
      <c r="UQ53" s="577"/>
      <c r="UR53" s="577"/>
      <c r="US53" s="577"/>
      <c r="UT53" s="577"/>
      <c r="UU53" s="577"/>
      <c r="UV53" s="577"/>
      <c r="UW53" s="577"/>
      <c r="UX53" s="577"/>
      <c r="UY53" s="577"/>
      <c r="UZ53" s="577"/>
      <c r="VA53" s="577"/>
      <c r="VB53" s="577"/>
      <c r="VC53" s="577"/>
      <c r="VD53" s="577"/>
      <c r="VE53" s="577"/>
      <c r="VF53" s="577"/>
      <c r="VG53" s="577"/>
      <c r="VH53" s="577"/>
      <c r="VI53" s="577"/>
      <c r="VJ53" s="577"/>
      <c r="VK53" s="577"/>
      <c r="VL53" s="577"/>
      <c r="VM53" s="577"/>
      <c r="VN53" s="577"/>
      <c r="VO53" s="577"/>
      <c r="VP53" s="577"/>
      <c r="VQ53" s="577"/>
      <c r="VR53" s="577"/>
      <c r="VS53" s="577"/>
      <c r="VT53" s="577"/>
      <c r="VU53" s="577"/>
      <c r="VV53" s="577"/>
      <c r="VW53" s="577"/>
      <c r="VX53" s="577"/>
      <c r="VY53" s="577"/>
      <c r="VZ53" s="577"/>
      <c r="WA53" s="577"/>
      <c r="WB53" s="577"/>
      <c r="WC53" s="577"/>
      <c r="WD53" s="577"/>
      <c r="WE53" s="577"/>
      <c r="WF53" s="577"/>
      <c r="WG53" s="577"/>
      <c r="WH53" s="577"/>
      <c r="WI53" s="577"/>
      <c r="WJ53" s="577"/>
      <c r="WK53" s="577"/>
      <c r="WL53" s="577"/>
      <c r="WM53" s="577"/>
      <c r="WN53" s="577"/>
      <c r="WO53" s="577"/>
      <c r="WP53" s="577"/>
      <c r="WQ53" s="577"/>
      <c r="WR53" s="577"/>
      <c r="WS53" s="577"/>
      <c r="WT53" s="577"/>
      <c r="WU53" s="577"/>
      <c r="WV53" s="577"/>
      <c r="WW53" s="577"/>
      <c r="WX53" s="577"/>
      <c r="WY53" s="577"/>
      <c r="WZ53" s="577"/>
      <c r="XA53" s="577"/>
      <c r="XB53" s="577"/>
      <c r="XC53" s="577"/>
      <c r="XD53" s="577"/>
      <c r="XE53" s="577"/>
      <c r="XF53" s="577"/>
      <c r="XG53" s="577"/>
      <c r="XH53" s="577"/>
      <c r="XI53" s="577"/>
      <c r="XJ53" s="577"/>
      <c r="XK53" s="577"/>
      <c r="XL53" s="577"/>
      <c r="XM53" s="577"/>
      <c r="XN53" s="577"/>
      <c r="XO53" s="577"/>
      <c r="XP53" s="577"/>
      <c r="XQ53" s="577"/>
      <c r="XR53" s="577"/>
      <c r="XS53" s="577"/>
      <c r="XT53" s="577"/>
      <c r="XU53" s="577"/>
      <c r="XV53" s="577"/>
      <c r="XW53" s="577"/>
      <c r="XX53" s="577"/>
      <c r="XY53" s="577"/>
      <c r="XZ53" s="577"/>
      <c r="YA53" s="577"/>
      <c r="YB53" s="577"/>
      <c r="YC53" s="577"/>
      <c r="YD53" s="577"/>
      <c r="YE53" s="577"/>
      <c r="YF53" s="577"/>
      <c r="YG53" s="577"/>
      <c r="YH53" s="577"/>
      <c r="YI53" s="577"/>
      <c r="YJ53" s="577"/>
      <c r="YK53" s="577"/>
      <c r="YL53" s="577"/>
      <c r="YM53" s="577"/>
      <c r="YN53" s="577"/>
      <c r="YO53" s="577"/>
      <c r="YP53" s="577"/>
      <c r="YQ53" s="577"/>
      <c r="YR53" s="577"/>
      <c r="YS53" s="577"/>
      <c r="YT53" s="577"/>
      <c r="YU53" s="577"/>
      <c r="YV53" s="577"/>
      <c r="YW53" s="577"/>
      <c r="YX53" s="577"/>
      <c r="YY53" s="577"/>
      <c r="YZ53" s="577"/>
      <c r="ZA53" s="577"/>
      <c r="ZB53" s="577"/>
      <c r="ZC53" s="577"/>
      <c r="ZD53" s="577"/>
      <c r="ZE53" s="577"/>
      <c r="ZF53" s="577"/>
      <c r="ZG53" s="577"/>
      <c r="ZH53" s="577"/>
      <c r="ZI53" s="577"/>
      <c r="ZJ53" s="577"/>
      <c r="ZK53" s="577"/>
      <c r="ZL53" s="577"/>
      <c r="ZM53" s="577"/>
      <c r="ZN53" s="577"/>
      <c r="ZO53" s="577"/>
      <c r="ZP53" s="577"/>
      <c r="ZQ53" s="577"/>
      <c r="ZR53" s="577"/>
      <c r="ZS53" s="577"/>
      <c r="ZT53" s="577"/>
      <c r="ZU53" s="577"/>
      <c r="ZV53" s="577"/>
      <c r="ZW53" s="577"/>
      <c r="ZX53" s="577"/>
      <c r="ZY53" s="577"/>
      <c r="ZZ53" s="577"/>
      <c r="AAA53" s="577"/>
      <c r="AAB53" s="577"/>
      <c r="AAC53" s="577"/>
      <c r="AAD53" s="577"/>
      <c r="AAE53" s="577"/>
      <c r="AAF53" s="577"/>
      <c r="AAG53" s="577"/>
      <c r="AAH53" s="577"/>
      <c r="AAI53" s="577"/>
      <c r="AAJ53" s="577"/>
      <c r="AAK53" s="577"/>
      <c r="AAL53" s="577"/>
      <c r="AAM53" s="577"/>
      <c r="AAN53" s="577"/>
      <c r="AAO53" s="577"/>
      <c r="AAP53" s="577"/>
      <c r="AAQ53" s="577"/>
      <c r="AAR53" s="577"/>
      <c r="AAS53" s="577"/>
      <c r="AAT53" s="577"/>
      <c r="AAU53" s="577"/>
      <c r="AAV53" s="577"/>
      <c r="AAW53" s="577"/>
      <c r="AAX53" s="577"/>
      <c r="AAY53" s="577"/>
      <c r="AAZ53" s="577"/>
      <c r="ABA53" s="577"/>
      <c r="ABB53" s="577"/>
      <c r="ABC53" s="577"/>
      <c r="ABD53" s="577"/>
      <c r="ABE53" s="577"/>
      <c r="ABF53" s="577"/>
      <c r="ABG53" s="577"/>
      <c r="ABH53" s="577"/>
      <c r="ABI53" s="577"/>
      <c r="ABJ53" s="577"/>
      <c r="ABK53" s="577"/>
      <c r="ABL53" s="577"/>
      <c r="ABM53" s="577"/>
      <c r="ABN53" s="577"/>
      <c r="ABO53" s="577"/>
      <c r="ABP53" s="577"/>
      <c r="ABQ53" s="577"/>
      <c r="ABR53" s="577"/>
      <c r="ABS53" s="577"/>
      <c r="ABT53" s="577"/>
      <c r="ABU53" s="577"/>
      <c r="ABV53" s="577"/>
      <c r="ABW53" s="577"/>
      <c r="ABX53" s="577"/>
      <c r="ABY53" s="577"/>
      <c r="ABZ53" s="577"/>
      <c r="ACA53" s="577"/>
      <c r="ACB53" s="577"/>
      <c r="ACC53" s="577"/>
      <c r="ACD53" s="577"/>
      <c r="ACE53" s="577"/>
      <c r="ANK53" s="577"/>
      <c r="ANL53" s="577"/>
      <c r="ANM53" s="577"/>
      <c r="ANN53" s="577"/>
      <c r="ANO53" s="577"/>
      <c r="ANP53" s="577"/>
      <c r="ANQ53" s="577"/>
      <c r="ANR53" s="577"/>
      <c r="ANS53" s="577"/>
      <c r="ANT53" s="577"/>
      <c r="ANU53" s="577"/>
      <c r="ANV53" s="577"/>
      <c r="ANW53" s="577"/>
      <c r="ANX53" s="577"/>
      <c r="ANY53" s="577"/>
      <c r="ANZ53" s="577"/>
      <c r="AOA53" s="577"/>
      <c r="AOB53" s="577"/>
      <c r="AOC53" s="577"/>
      <c r="AOD53" s="577"/>
      <c r="AOE53" s="577"/>
      <c r="AOF53" s="577"/>
      <c r="AOG53" s="577"/>
      <c r="AOH53" s="577"/>
      <c r="AOI53" s="577"/>
      <c r="AOJ53" s="577"/>
      <c r="AOK53" s="577"/>
      <c r="AOL53" s="577"/>
      <c r="AOM53" s="577"/>
      <c r="AON53" s="577"/>
      <c r="AOO53" s="577"/>
      <c r="AOP53" s="577"/>
      <c r="AOQ53" s="577"/>
      <c r="AOR53" s="577"/>
      <c r="AOS53" s="577"/>
      <c r="AOT53" s="577"/>
      <c r="AOU53" s="577"/>
      <c r="AOV53" s="577"/>
      <c r="AOW53" s="577"/>
      <c r="AOX53" s="577"/>
      <c r="AOY53" s="577"/>
      <c r="AOZ53" s="577"/>
      <c r="APA53" s="577"/>
      <c r="APB53" s="577"/>
      <c r="APC53" s="577"/>
      <c r="APD53" s="577"/>
      <c r="APE53" s="577"/>
      <c r="APF53" s="577"/>
      <c r="APG53" s="577"/>
      <c r="APH53" s="577"/>
      <c r="API53" s="577"/>
      <c r="APJ53" s="577"/>
      <c r="APK53" s="577"/>
      <c r="APL53" s="577"/>
      <c r="APM53" s="577"/>
      <c r="APN53" s="577"/>
      <c r="APO53" s="577"/>
      <c r="APP53" s="577"/>
      <c r="APQ53" s="577"/>
      <c r="APR53" s="577"/>
      <c r="APS53" s="577"/>
      <c r="APT53" s="577"/>
      <c r="APU53" s="577"/>
      <c r="APV53" s="577"/>
      <c r="APW53" s="577"/>
      <c r="APX53" s="577"/>
      <c r="APY53" s="577"/>
      <c r="APZ53" s="577"/>
      <c r="AQA53" s="577"/>
      <c r="AQB53" s="577"/>
      <c r="AQC53" s="577"/>
      <c r="AQD53" s="577"/>
      <c r="AQE53" s="577"/>
      <c r="AQF53" s="577"/>
      <c r="AQG53" s="577"/>
      <c r="AQH53" s="577"/>
      <c r="AQI53" s="577"/>
      <c r="AQJ53" s="577"/>
      <c r="AQK53" s="577"/>
      <c r="AQL53" s="577"/>
      <c r="AQM53" s="577"/>
      <c r="AQN53" s="577"/>
      <c r="AQO53" s="577"/>
      <c r="AQP53" s="577"/>
      <c r="AQQ53" s="577"/>
      <c r="AQR53" s="577"/>
      <c r="AQS53" s="577"/>
      <c r="AQT53" s="577"/>
      <c r="AQU53" s="577"/>
      <c r="AQV53" s="577"/>
      <c r="AQW53" s="577"/>
      <c r="AQX53" s="577"/>
      <c r="AQY53" s="577"/>
      <c r="AQZ53" s="577"/>
      <c r="ARA53" s="577"/>
      <c r="ARB53" s="577"/>
      <c r="ARC53" s="577"/>
      <c r="ARD53" s="577"/>
      <c r="ARE53" s="577"/>
      <c r="ARF53" s="577"/>
      <c r="ARG53" s="577"/>
      <c r="ARH53" s="577"/>
      <c r="ARI53" s="577"/>
      <c r="ARJ53" s="577"/>
      <c r="ARK53" s="577"/>
      <c r="ARL53" s="577"/>
      <c r="ARM53" s="577"/>
      <c r="ARN53" s="577"/>
      <c r="ARO53" s="577"/>
      <c r="ARP53" s="577"/>
      <c r="ARQ53" s="577"/>
      <c r="ARR53" s="577"/>
      <c r="ARS53" s="577"/>
      <c r="ART53" s="577"/>
      <c r="ARU53" s="577"/>
      <c r="ARV53" s="577"/>
      <c r="ARW53" s="577"/>
      <c r="ARX53" s="577"/>
      <c r="ARY53" s="577"/>
      <c r="ARZ53" s="577"/>
      <c r="ASA53" s="577"/>
      <c r="ASB53" s="577"/>
      <c r="ASC53" s="577"/>
      <c r="ASD53" s="577"/>
      <c r="ASE53" s="577"/>
      <c r="ASF53" s="577"/>
      <c r="ASG53" s="577"/>
      <c r="ASH53" s="577"/>
      <c r="ASI53" s="577"/>
      <c r="ASJ53" s="577"/>
      <c r="ASK53" s="577"/>
      <c r="ASL53" s="577"/>
      <c r="ASM53" s="577"/>
      <c r="ASN53" s="577"/>
      <c r="ASO53" s="577"/>
      <c r="ASP53" s="577"/>
      <c r="ASQ53" s="577"/>
      <c r="ASR53" s="577"/>
      <c r="ASS53" s="577"/>
      <c r="AST53" s="577"/>
      <c r="ASU53" s="577"/>
      <c r="ASV53" s="577"/>
      <c r="ASW53" s="577"/>
      <c r="ASX53" s="577"/>
      <c r="ASY53" s="577"/>
      <c r="ASZ53" s="577"/>
      <c r="ATA53" s="577"/>
      <c r="ATB53" s="577"/>
      <c r="ATC53" s="577"/>
      <c r="ATD53" s="577"/>
      <c r="ATE53" s="577"/>
      <c r="ATF53" s="577"/>
      <c r="ATG53" s="577"/>
      <c r="ATH53" s="577"/>
      <c r="ATI53" s="577"/>
      <c r="ATJ53" s="577"/>
      <c r="ATK53" s="577"/>
      <c r="ATL53" s="577"/>
      <c r="ATM53" s="577"/>
      <c r="ATN53" s="577"/>
      <c r="ATO53" s="577"/>
      <c r="ATP53" s="577"/>
      <c r="ATQ53" s="577"/>
      <c r="ATR53" s="577"/>
      <c r="ATS53" s="577"/>
      <c r="ATT53" s="577"/>
      <c r="ATU53" s="577"/>
      <c r="ATV53" s="577"/>
      <c r="ATW53" s="577"/>
      <c r="ATX53" s="577"/>
      <c r="ATY53" s="577"/>
      <c r="ATZ53" s="577"/>
      <c r="AUA53" s="577"/>
      <c r="AUB53" s="577"/>
      <c r="AUC53" s="577"/>
      <c r="AUD53" s="577"/>
      <c r="AUE53" s="577"/>
      <c r="AUF53" s="577"/>
      <c r="AUG53" s="577"/>
      <c r="AUH53" s="577"/>
      <c r="AUI53" s="577"/>
      <c r="AUJ53" s="577"/>
      <c r="AUK53" s="577"/>
      <c r="AUL53" s="577"/>
      <c r="AUM53" s="577"/>
      <c r="AUN53" s="577"/>
      <c r="AUO53" s="577"/>
      <c r="AUP53" s="577"/>
      <c r="AUQ53" s="577"/>
      <c r="AUR53" s="577"/>
      <c r="AUS53" s="577"/>
      <c r="AUT53" s="577"/>
      <c r="AUU53" s="577"/>
      <c r="AUV53" s="577"/>
      <c r="AUW53" s="577"/>
      <c r="AUX53" s="577"/>
      <c r="AUY53" s="577"/>
      <c r="AUZ53" s="577"/>
      <c r="AVA53" s="577"/>
      <c r="AVB53" s="577"/>
      <c r="AVC53" s="577"/>
      <c r="AVD53" s="577"/>
      <c r="AVE53" s="577"/>
      <c r="AVF53" s="577"/>
      <c r="AVG53" s="577"/>
      <c r="AVH53" s="577"/>
      <c r="AVI53" s="577"/>
      <c r="AVJ53" s="577"/>
      <c r="AVK53" s="577"/>
      <c r="AVL53" s="577"/>
      <c r="AVM53" s="577"/>
      <c r="AVN53" s="577"/>
      <c r="AVO53" s="577"/>
      <c r="AVP53" s="577"/>
      <c r="AVQ53" s="577"/>
      <c r="AVR53" s="577"/>
      <c r="AVS53" s="577"/>
      <c r="AVT53" s="577"/>
      <c r="AVU53" s="577"/>
      <c r="AVV53" s="577"/>
      <c r="AVW53" s="577"/>
      <c r="AVX53" s="577"/>
      <c r="AVY53" s="577"/>
      <c r="AVZ53" s="577"/>
      <c r="AWA53" s="577"/>
      <c r="AWB53" s="577"/>
      <c r="AWC53" s="577"/>
      <c r="AWD53" s="577"/>
      <c r="AWE53" s="577"/>
      <c r="AWF53" s="577"/>
      <c r="AWG53" s="577"/>
      <c r="AWH53" s="577"/>
      <c r="AWI53" s="577"/>
      <c r="AWJ53" s="577"/>
      <c r="AWK53" s="577"/>
      <c r="AWL53" s="577"/>
      <c r="AWM53" s="577"/>
      <c r="AWN53" s="577"/>
      <c r="AWO53" s="577"/>
      <c r="AWP53" s="577"/>
      <c r="AWQ53" s="577"/>
      <c r="AWR53" s="577"/>
      <c r="AWS53" s="577"/>
      <c r="AWT53" s="577"/>
      <c r="AWU53" s="577"/>
      <c r="AWV53" s="577"/>
      <c r="AWW53" s="577"/>
      <c r="AWX53" s="577"/>
      <c r="AWY53" s="577"/>
      <c r="AWZ53" s="577"/>
      <c r="AXA53" s="577"/>
      <c r="AXB53" s="577"/>
      <c r="AXC53" s="577"/>
      <c r="AXD53" s="577"/>
      <c r="AXE53" s="577"/>
      <c r="AXF53" s="577"/>
      <c r="AXG53" s="577"/>
      <c r="AXH53" s="577"/>
      <c r="AXI53" s="577"/>
      <c r="AXJ53" s="577"/>
      <c r="AXK53" s="577"/>
      <c r="AXL53" s="577"/>
      <c r="AXM53" s="577"/>
      <c r="AXN53" s="577"/>
      <c r="AXO53" s="577"/>
      <c r="AXP53" s="577"/>
      <c r="AXQ53" s="577"/>
      <c r="AXR53" s="577"/>
      <c r="AXS53" s="577"/>
      <c r="AXT53" s="577"/>
      <c r="AXU53" s="577"/>
      <c r="AXV53" s="577"/>
      <c r="AXW53" s="577"/>
      <c r="AXX53" s="577"/>
      <c r="AXY53" s="577"/>
      <c r="AXZ53" s="577"/>
      <c r="AYA53" s="577"/>
      <c r="AYB53" s="577"/>
      <c r="AYC53" s="577"/>
      <c r="AYD53" s="577"/>
      <c r="AYE53" s="577"/>
      <c r="AYF53" s="577"/>
      <c r="AYG53" s="577"/>
      <c r="AYH53" s="577"/>
      <c r="AYI53" s="577"/>
      <c r="AYJ53" s="577"/>
      <c r="AYK53" s="577"/>
      <c r="AYL53" s="577"/>
      <c r="AYM53" s="577"/>
      <c r="AYN53" s="577"/>
      <c r="AYO53" s="577"/>
      <c r="AYP53" s="577"/>
      <c r="AYQ53" s="577"/>
      <c r="AYR53" s="577"/>
      <c r="AYS53" s="577"/>
      <c r="AYT53" s="577"/>
      <c r="AYU53" s="577"/>
      <c r="AYV53" s="577"/>
      <c r="AYW53" s="577"/>
      <c r="AYX53" s="577"/>
      <c r="AYY53" s="577"/>
      <c r="AYZ53" s="577"/>
      <c r="AZA53" s="577"/>
      <c r="AZB53" s="577"/>
      <c r="AZC53" s="577"/>
      <c r="AZD53" s="577"/>
      <c r="AZE53" s="577"/>
      <c r="AZF53" s="577"/>
      <c r="AZG53" s="577"/>
      <c r="AZH53" s="577"/>
      <c r="AZI53" s="577"/>
      <c r="AZJ53" s="577"/>
      <c r="AZK53" s="577"/>
      <c r="AZL53" s="577"/>
      <c r="AZM53" s="577"/>
      <c r="AZN53" s="577"/>
      <c r="AZO53" s="577"/>
      <c r="AZP53" s="577"/>
      <c r="AZQ53" s="577"/>
      <c r="AZR53" s="577"/>
      <c r="AZS53" s="577"/>
      <c r="AZT53" s="577"/>
      <c r="AZU53" s="577"/>
      <c r="AZV53" s="577"/>
      <c r="AZW53" s="577"/>
      <c r="AZX53" s="577"/>
      <c r="AZY53" s="577"/>
      <c r="AZZ53" s="577"/>
      <c r="BAA53" s="577"/>
      <c r="BAB53" s="577"/>
      <c r="BAC53" s="577"/>
      <c r="BAD53" s="577"/>
      <c r="BAE53" s="577"/>
      <c r="BAF53" s="577"/>
      <c r="BAG53" s="577"/>
      <c r="BAH53" s="577"/>
      <c r="BAI53" s="577"/>
      <c r="BAJ53" s="577"/>
      <c r="BAK53" s="577"/>
      <c r="BAL53" s="577"/>
      <c r="BAM53" s="577"/>
      <c r="BAN53" s="577"/>
      <c r="BAO53" s="577"/>
      <c r="BAP53" s="577"/>
      <c r="BAQ53" s="577"/>
      <c r="BAR53" s="577"/>
      <c r="BAS53" s="577"/>
      <c r="BAT53" s="577"/>
      <c r="BAU53" s="577"/>
      <c r="BAV53" s="577"/>
      <c r="BAW53" s="577"/>
      <c r="BAX53" s="577"/>
      <c r="BAY53" s="577"/>
      <c r="BAZ53" s="577"/>
      <c r="BBA53" s="577"/>
      <c r="BBB53" s="577"/>
      <c r="BBC53" s="577"/>
      <c r="BBD53" s="577"/>
      <c r="BBE53" s="577"/>
      <c r="BBF53" s="577"/>
      <c r="BBG53" s="577"/>
      <c r="BBH53" s="577"/>
      <c r="BBI53" s="577"/>
      <c r="BBJ53" s="577"/>
      <c r="BBK53" s="577"/>
      <c r="BBL53" s="577"/>
      <c r="BBM53" s="577"/>
      <c r="BBN53" s="577"/>
      <c r="BBO53" s="577"/>
      <c r="BBP53" s="577"/>
      <c r="BBQ53" s="577"/>
      <c r="BBR53" s="577"/>
      <c r="BBS53" s="577"/>
      <c r="BBT53" s="577"/>
      <c r="BBU53" s="577"/>
      <c r="BBV53" s="577"/>
      <c r="BBW53" s="577"/>
      <c r="BBX53" s="577"/>
      <c r="BBY53" s="577"/>
      <c r="BBZ53" s="577"/>
      <c r="BCA53" s="577"/>
      <c r="BCB53" s="577"/>
      <c r="BCC53" s="577"/>
      <c r="BCD53" s="577"/>
      <c r="BCE53" s="577"/>
      <c r="BCF53" s="577"/>
      <c r="BCG53" s="577"/>
      <c r="BCH53" s="577"/>
      <c r="BCI53" s="577"/>
      <c r="BCJ53" s="577"/>
      <c r="BCK53" s="577"/>
      <c r="BCL53" s="577"/>
      <c r="BCM53" s="577"/>
      <c r="BCN53" s="577"/>
      <c r="BCO53" s="577"/>
      <c r="BCP53" s="577"/>
      <c r="BCQ53" s="577"/>
      <c r="BCR53" s="577"/>
      <c r="BCS53" s="577"/>
      <c r="BCT53" s="577"/>
      <c r="BCU53" s="577"/>
      <c r="BCV53" s="577"/>
      <c r="BCW53" s="577"/>
      <c r="BCX53" s="577"/>
      <c r="BCY53" s="577"/>
      <c r="BCZ53" s="577"/>
      <c r="BDA53" s="577"/>
      <c r="BDB53" s="577"/>
      <c r="BDC53" s="577"/>
      <c r="BDD53" s="577"/>
      <c r="BDE53" s="577"/>
      <c r="BDF53" s="577"/>
      <c r="BDG53" s="577"/>
      <c r="BDH53" s="577"/>
      <c r="BDI53" s="577"/>
      <c r="BDJ53" s="577"/>
      <c r="BDK53" s="577"/>
      <c r="BDL53" s="577"/>
      <c r="BDM53" s="577"/>
      <c r="BDN53" s="577"/>
      <c r="BDO53" s="577"/>
      <c r="BDP53" s="577"/>
      <c r="BDQ53" s="577"/>
      <c r="BDR53" s="577"/>
      <c r="BDS53" s="577"/>
      <c r="BDT53" s="577"/>
      <c r="BDU53" s="577"/>
      <c r="BDV53" s="577"/>
      <c r="BDW53" s="577"/>
      <c r="BDX53" s="577"/>
      <c r="BDY53" s="577"/>
      <c r="BDZ53" s="577"/>
      <c r="BEA53" s="577"/>
      <c r="BEB53" s="577"/>
      <c r="BEC53" s="577"/>
      <c r="BED53" s="577"/>
      <c r="BEE53" s="577"/>
      <c r="BEF53" s="577"/>
      <c r="BEG53" s="577"/>
      <c r="BEH53" s="577"/>
      <c r="BEI53" s="577"/>
      <c r="BEJ53" s="577"/>
      <c r="BEK53" s="577"/>
      <c r="BEL53" s="577"/>
      <c r="BEM53" s="577"/>
      <c r="BEN53" s="577"/>
      <c r="BEO53" s="577"/>
      <c r="BEP53" s="577"/>
      <c r="BEQ53" s="577"/>
      <c r="BER53" s="577"/>
      <c r="BES53" s="577"/>
      <c r="BET53" s="577"/>
      <c r="BEU53" s="577"/>
      <c r="BEV53" s="577"/>
      <c r="BEW53" s="577"/>
      <c r="BEX53" s="577"/>
      <c r="BEY53" s="577"/>
      <c r="BEZ53" s="577"/>
      <c r="BFA53" s="577"/>
      <c r="BFB53" s="577"/>
      <c r="BFC53" s="577"/>
      <c r="BFD53" s="577"/>
      <c r="BFE53" s="577"/>
      <c r="BFF53" s="577"/>
      <c r="BFG53" s="577"/>
      <c r="BFH53" s="577"/>
      <c r="BFI53" s="577"/>
      <c r="BFJ53" s="577"/>
      <c r="BFK53" s="577"/>
      <c r="BFL53" s="577"/>
      <c r="BFM53" s="577"/>
      <c r="BFN53" s="577"/>
      <c r="BFO53" s="577"/>
      <c r="BFP53" s="577"/>
      <c r="BFQ53" s="577"/>
      <c r="BFR53" s="577"/>
      <c r="BFS53" s="577"/>
      <c r="BFT53" s="577"/>
      <c r="BFU53" s="577"/>
      <c r="BFV53" s="577"/>
      <c r="BFW53" s="577"/>
      <c r="BFX53" s="577"/>
      <c r="BFY53" s="577"/>
      <c r="BFZ53" s="577"/>
      <c r="BGA53" s="577"/>
      <c r="BGB53" s="577"/>
      <c r="BGC53" s="577"/>
      <c r="BGD53" s="577"/>
      <c r="BGE53" s="577"/>
      <c r="BGF53" s="577"/>
      <c r="BGG53" s="577"/>
      <c r="BGH53" s="577"/>
      <c r="BGI53" s="577"/>
      <c r="BGJ53" s="577"/>
      <c r="BGK53" s="577"/>
      <c r="BGL53" s="577"/>
      <c r="BGM53" s="577"/>
      <c r="BGN53" s="577"/>
      <c r="BGO53" s="577"/>
      <c r="BGP53" s="577"/>
      <c r="BGQ53" s="577"/>
      <c r="BGR53" s="577"/>
      <c r="BGS53" s="577"/>
      <c r="BGT53" s="577"/>
      <c r="BGU53" s="577"/>
      <c r="BGV53" s="577"/>
      <c r="BGW53" s="577"/>
      <c r="BGX53" s="577"/>
      <c r="BGY53" s="577"/>
      <c r="BGZ53" s="577"/>
      <c r="BHA53" s="577"/>
      <c r="BHB53" s="577"/>
      <c r="BHC53" s="577"/>
      <c r="BHD53" s="577"/>
      <c r="BHE53" s="577"/>
      <c r="BHF53" s="577"/>
      <c r="BHG53" s="577"/>
      <c r="BHH53" s="577"/>
      <c r="BHI53" s="577"/>
      <c r="BHJ53" s="577"/>
      <c r="BHK53" s="577"/>
      <c r="BHL53" s="577"/>
      <c r="BHM53" s="577"/>
      <c r="BHN53" s="577"/>
      <c r="BHO53" s="577"/>
      <c r="BHP53" s="577"/>
      <c r="BHQ53" s="577"/>
      <c r="BHR53" s="577"/>
      <c r="BHS53" s="577"/>
      <c r="BHT53" s="577"/>
      <c r="BHU53" s="577"/>
      <c r="BHV53" s="577"/>
      <c r="BHW53" s="577"/>
      <c r="BHX53" s="577"/>
      <c r="BHY53" s="577"/>
      <c r="BHZ53" s="577"/>
      <c r="BIA53" s="577"/>
      <c r="BIB53" s="577"/>
      <c r="BIC53" s="577"/>
      <c r="BID53" s="577"/>
      <c r="BIE53" s="577"/>
      <c r="BIF53" s="577"/>
      <c r="BIG53" s="577"/>
      <c r="BIH53" s="577"/>
      <c r="BII53" s="577"/>
      <c r="BIJ53" s="577"/>
      <c r="BIK53" s="577"/>
      <c r="BIL53" s="577"/>
      <c r="BIM53" s="577"/>
      <c r="BIN53" s="577"/>
      <c r="BIO53" s="577"/>
      <c r="BIP53" s="577"/>
      <c r="BIQ53" s="577"/>
      <c r="BIR53" s="577"/>
      <c r="BIS53" s="577"/>
      <c r="BIT53" s="577"/>
      <c r="BIU53" s="577"/>
      <c r="BIV53" s="577"/>
      <c r="BIW53" s="577"/>
      <c r="BIX53" s="577"/>
      <c r="BIY53" s="577"/>
      <c r="BIZ53" s="577"/>
      <c r="BJA53" s="577"/>
      <c r="BJB53" s="577"/>
      <c r="BJC53" s="577"/>
      <c r="BJD53" s="577"/>
      <c r="BJE53" s="577"/>
      <c r="BJF53" s="577"/>
      <c r="BJG53" s="577"/>
      <c r="BJH53" s="577"/>
      <c r="BJI53" s="577"/>
      <c r="BJJ53" s="577"/>
      <c r="BJK53" s="577"/>
      <c r="BJL53" s="577"/>
      <c r="BJM53" s="577"/>
      <c r="BJN53" s="577"/>
      <c r="BJO53" s="577"/>
      <c r="BJP53" s="577"/>
      <c r="BJQ53" s="577"/>
      <c r="BJR53" s="577"/>
      <c r="BJS53" s="577"/>
      <c r="BJT53" s="577"/>
      <c r="BJU53" s="577"/>
      <c r="BJV53" s="577"/>
      <c r="BJW53" s="577"/>
      <c r="BJX53" s="577"/>
      <c r="BJY53" s="577"/>
      <c r="BJZ53" s="577"/>
      <c r="BKA53" s="577"/>
      <c r="BKB53" s="577"/>
      <c r="BKC53" s="577"/>
      <c r="BKD53" s="577"/>
      <c r="BKE53" s="577"/>
      <c r="BKF53" s="577"/>
      <c r="BKG53" s="577"/>
      <c r="BKH53" s="577"/>
      <c r="BKI53" s="577"/>
    </row>
    <row r="54" spans="1:759 1051:1647" s="544" customFormat="1" ht="13.8" x14ac:dyDescent="0.25">
      <c r="A54" s="580"/>
      <c r="B54" s="586" t="s">
        <v>29</v>
      </c>
      <c r="C54" s="637"/>
      <c r="D54" s="643">
        <f>SUM(D55:D64)</f>
        <v>0</v>
      </c>
      <c r="E54" s="643">
        <f t="shared" ref="E54:P54" si="30">SUM(E55:E64)</f>
        <v>0</v>
      </c>
      <c r="F54" s="643">
        <f t="shared" si="30"/>
        <v>0</v>
      </c>
      <c r="G54" s="643">
        <f t="shared" si="30"/>
        <v>0</v>
      </c>
      <c r="H54" s="643">
        <f t="shared" si="30"/>
        <v>0</v>
      </c>
      <c r="I54" s="643">
        <f t="shared" si="30"/>
        <v>0</v>
      </c>
      <c r="J54" s="643">
        <f t="shared" si="30"/>
        <v>0</v>
      </c>
      <c r="K54" s="643">
        <f t="shared" si="30"/>
        <v>0</v>
      </c>
      <c r="L54" s="643">
        <f t="shared" si="30"/>
        <v>0</v>
      </c>
      <c r="M54" s="643">
        <f t="shared" si="30"/>
        <v>0</v>
      </c>
      <c r="N54" s="643">
        <f t="shared" si="30"/>
        <v>0</v>
      </c>
      <c r="O54" s="643">
        <f t="shared" si="30"/>
        <v>0</v>
      </c>
      <c r="P54" s="643">
        <f t="shared" si="30"/>
        <v>0</v>
      </c>
      <c r="Q54" s="643">
        <f>SUM(Q55:Q64)</f>
        <v>0</v>
      </c>
      <c r="R54" s="643">
        <f t="shared" ref="R54" si="31">SUM(R55:R64)</f>
        <v>0</v>
      </c>
      <c r="S54" s="643">
        <f t="shared" ref="S54" si="32">SUM(S55:S64)</f>
        <v>0</v>
      </c>
      <c r="T54" s="643">
        <f t="shared" ref="T54" si="33">SUM(T55:T64)</f>
        <v>0</v>
      </c>
      <c r="U54" s="643">
        <f t="shared" ref="U54" si="34">SUM(U55:U64)</f>
        <v>0</v>
      </c>
      <c r="V54" s="643">
        <f t="shared" ref="V54" si="35">SUM(V55:V64)</f>
        <v>0</v>
      </c>
      <c r="W54" s="643">
        <f t="shared" ref="W54" si="36">SUM(W55:W64)</f>
        <v>0</v>
      </c>
      <c r="X54" s="643">
        <f t="shared" ref="X54" si="37">SUM(X55:X64)</f>
        <v>0</v>
      </c>
      <c r="Y54" s="643">
        <f t="shared" ref="Y54" si="38">SUM(Y55:Y64)</f>
        <v>0</v>
      </c>
      <c r="Z54" s="643">
        <f t="shared" ref="Z54" si="39">SUM(Z55:Z64)</f>
        <v>0</v>
      </c>
      <c r="AA54" s="643">
        <f t="shared" ref="AA54" si="40">SUM(AA55:AA64)</f>
        <v>0</v>
      </c>
      <c r="AB54" s="643">
        <f t="shared" ref="AB54" si="41">SUM(AB55:AB64)</f>
        <v>0</v>
      </c>
      <c r="AC54" s="643">
        <f t="shared" ref="AC54" si="42">SUM(AC55:AC64)</f>
        <v>0</v>
      </c>
      <c r="AD54" s="643">
        <f>SUM(AD55:AD64)</f>
        <v>0</v>
      </c>
      <c r="AE54" s="643">
        <f t="shared" ref="AE54" si="43">SUM(AE55:AE64)</f>
        <v>0</v>
      </c>
      <c r="AF54" s="643">
        <f t="shared" ref="AF54" si="44">SUM(AF55:AF64)</f>
        <v>0</v>
      </c>
      <c r="AG54" s="643">
        <f t="shared" ref="AG54" si="45">SUM(AG55:AG64)</f>
        <v>0</v>
      </c>
      <c r="AH54" s="643">
        <f t="shared" ref="AH54" si="46">SUM(AH55:AH64)</f>
        <v>0</v>
      </c>
      <c r="AI54" s="643">
        <f t="shared" ref="AI54" si="47">SUM(AI55:AI64)</f>
        <v>0</v>
      </c>
      <c r="AJ54" s="643">
        <f t="shared" ref="AJ54" si="48">SUM(AJ55:AJ64)</f>
        <v>0</v>
      </c>
      <c r="AK54" s="643">
        <f t="shared" ref="AK54" si="49">SUM(AK55:AK64)</f>
        <v>0</v>
      </c>
      <c r="AL54" s="643">
        <f t="shared" ref="AL54" si="50">SUM(AL55:AL64)</f>
        <v>0</v>
      </c>
      <c r="AM54" s="643">
        <f t="shared" ref="AM54" si="51">SUM(AM55:AM64)</f>
        <v>0</v>
      </c>
      <c r="AN54" s="643">
        <f t="shared" ref="AN54" si="52">SUM(AN55:AN64)</f>
        <v>0</v>
      </c>
      <c r="AO54" s="643">
        <f t="shared" ref="AO54" si="53">SUM(AO55:AO64)</f>
        <v>0</v>
      </c>
      <c r="AP54" s="643">
        <f t="shared" ref="AP54" si="54">SUM(AP55:AP64)</f>
        <v>0</v>
      </c>
      <c r="AQ54" s="577"/>
      <c r="AR54" s="577"/>
      <c r="AS54" s="577"/>
      <c r="AT54" s="577"/>
      <c r="AU54" s="577"/>
      <c r="AV54" s="577"/>
      <c r="AW54" s="577"/>
      <c r="AX54" s="577"/>
      <c r="AY54" s="577"/>
      <c r="AZ54" s="577"/>
      <c r="BA54" s="577"/>
      <c r="BB54" s="577"/>
      <c r="BC54" s="577"/>
      <c r="BD54" s="577"/>
      <c r="BE54" s="577"/>
      <c r="BF54" s="577"/>
      <c r="BG54" s="577"/>
      <c r="BH54" s="577"/>
      <c r="BI54" s="577"/>
      <c r="BJ54" s="577"/>
      <c r="BK54" s="577"/>
      <c r="BL54" s="577"/>
      <c r="BM54" s="577"/>
      <c r="BN54" s="577"/>
      <c r="BO54" s="577"/>
      <c r="BP54" s="577"/>
      <c r="BQ54" s="577"/>
      <c r="BR54" s="577"/>
      <c r="BS54" s="577"/>
      <c r="BT54" s="577"/>
      <c r="BU54" s="577"/>
      <c r="BV54" s="577"/>
      <c r="BW54" s="577"/>
      <c r="BX54" s="577"/>
      <c r="BY54" s="577"/>
      <c r="BZ54" s="577"/>
      <c r="CA54" s="577"/>
      <c r="CB54" s="577"/>
      <c r="CC54" s="577"/>
      <c r="CD54" s="577"/>
      <c r="CE54" s="577"/>
      <c r="CF54" s="577"/>
      <c r="CG54" s="577"/>
      <c r="CH54" s="577"/>
      <c r="CI54" s="577"/>
      <c r="CJ54" s="577"/>
      <c r="CK54" s="577"/>
      <c r="CL54" s="577"/>
      <c r="CM54" s="577"/>
      <c r="CN54" s="577"/>
      <c r="CO54" s="577"/>
      <c r="CP54" s="577"/>
      <c r="CQ54" s="577"/>
      <c r="CR54" s="577"/>
      <c r="CS54" s="577"/>
      <c r="CT54" s="577"/>
      <c r="CU54" s="577"/>
      <c r="CV54" s="577"/>
      <c r="CW54" s="577"/>
      <c r="CX54" s="577"/>
      <c r="CY54" s="577"/>
      <c r="CZ54" s="577"/>
      <c r="DA54" s="577"/>
      <c r="DB54" s="577"/>
      <c r="DC54" s="577"/>
      <c r="DD54" s="577"/>
      <c r="DE54" s="577"/>
      <c r="DF54" s="577"/>
      <c r="DG54" s="577"/>
      <c r="DH54" s="577"/>
      <c r="DI54" s="577"/>
      <c r="DJ54" s="577"/>
      <c r="DK54" s="577"/>
      <c r="DL54" s="577"/>
      <c r="DM54" s="577"/>
      <c r="DN54" s="577"/>
      <c r="DO54" s="577"/>
      <c r="DP54" s="577"/>
      <c r="DQ54" s="577"/>
      <c r="DR54" s="577"/>
      <c r="DS54" s="577"/>
      <c r="DT54" s="577"/>
      <c r="DU54" s="577"/>
      <c r="DV54" s="577"/>
      <c r="DW54" s="577"/>
      <c r="DX54" s="577"/>
      <c r="DY54" s="577"/>
      <c r="DZ54" s="577"/>
      <c r="EA54" s="577"/>
      <c r="EB54" s="577"/>
      <c r="EC54" s="577"/>
      <c r="ED54" s="577"/>
      <c r="EE54" s="577"/>
      <c r="EF54" s="577"/>
      <c r="EG54" s="577"/>
      <c r="EH54" s="577"/>
      <c r="EI54" s="577"/>
      <c r="EJ54" s="577"/>
      <c r="EK54" s="577"/>
      <c r="EL54" s="577"/>
      <c r="EM54" s="577"/>
      <c r="EN54" s="577"/>
      <c r="EO54" s="577"/>
      <c r="EP54" s="577"/>
      <c r="EQ54" s="577"/>
      <c r="ER54" s="577"/>
      <c r="ES54" s="577"/>
      <c r="ET54" s="577"/>
      <c r="EU54" s="577"/>
      <c r="EV54" s="577"/>
      <c r="EW54" s="577"/>
      <c r="EX54" s="577"/>
      <c r="EY54" s="577"/>
      <c r="EZ54" s="577"/>
      <c r="FA54" s="577"/>
      <c r="FB54" s="577"/>
      <c r="FC54" s="577"/>
      <c r="FD54" s="577"/>
      <c r="FE54" s="577"/>
      <c r="FF54" s="577"/>
      <c r="FG54" s="577"/>
      <c r="FH54" s="577"/>
      <c r="FI54" s="577"/>
      <c r="FJ54" s="577"/>
      <c r="FK54" s="577"/>
      <c r="FL54" s="577"/>
      <c r="FM54" s="577"/>
      <c r="FN54" s="577"/>
      <c r="FO54" s="577"/>
      <c r="FP54" s="577"/>
      <c r="FQ54" s="577"/>
      <c r="FR54" s="577"/>
      <c r="FS54" s="577"/>
      <c r="FT54" s="577"/>
      <c r="FU54" s="577"/>
      <c r="FV54" s="577"/>
      <c r="FW54" s="577"/>
      <c r="FX54" s="577"/>
      <c r="FY54" s="577"/>
      <c r="FZ54" s="577"/>
      <c r="GA54" s="577"/>
      <c r="GB54" s="577"/>
      <c r="GC54" s="577"/>
      <c r="GD54" s="577"/>
      <c r="GE54" s="577"/>
      <c r="GF54" s="577"/>
      <c r="GG54" s="577"/>
      <c r="GH54" s="577"/>
      <c r="GI54" s="577"/>
      <c r="GJ54" s="577"/>
      <c r="GK54" s="577"/>
      <c r="GL54" s="577"/>
      <c r="GM54" s="577"/>
      <c r="GN54" s="577"/>
      <c r="GO54" s="577"/>
      <c r="GP54" s="577"/>
      <c r="GQ54" s="577"/>
      <c r="GR54" s="577"/>
      <c r="GS54" s="577"/>
      <c r="GT54" s="577"/>
      <c r="GU54" s="577"/>
      <c r="GV54" s="577"/>
      <c r="GW54" s="577"/>
      <c r="GX54" s="577"/>
      <c r="GY54" s="577"/>
      <c r="GZ54" s="577"/>
      <c r="HA54" s="577"/>
      <c r="HB54" s="577"/>
      <c r="HC54" s="577"/>
      <c r="HD54" s="577"/>
      <c r="HE54" s="577"/>
      <c r="HF54" s="577"/>
      <c r="HG54" s="577"/>
      <c r="HH54" s="577"/>
      <c r="HI54" s="577"/>
      <c r="HJ54" s="577"/>
      <c r="HK54" s="577"/>
      <c r="HL54" s="577"/>
      <c r="HM54" s="577"/>
      <c r="HN54" s="577"/>
      <c r="HO54" s="577"/>
      <c r="HP54" s="577"/>
      <c r="HQ54" s="577"/>
      <c r="HR54" s="577"/>
      <c r="HS54" s="577"/>
      <c r="HT54" s="577"/>
      <c r="HU54" s="577"/>
      <c r="HV54" s="577"/>
      <c r="HW54" s="577"/>
      <c r="HX54" s="577"/>
      <c r="HY54" s="577"/>
      <c r="HZ54" s="577"/>
      <c r="IA54" s="577"/>
      <c r="IB54" s="577"/>
      <c r="IC54" s="577"/>
      <c r="ID54" s="577"/>
      <c r="IE54" s="577"/>
      <c r="IF54" s="577"/>
      <c r="IG54" s="577"/>
      <c r="IH54" s="577"/>
      <c r="II54" s="577"/>
      <c r="IJ54" s="577"/>
      <c r="IK54" s="577"/>
      <c r="IL54" s="577"/>
      <c r="IM54" s="577"/>
      <c r="IN54" s="577"/>
      <c r="IO54" s="577"/>
      <c r="IP54" s="577"/>
      <c r="IQ54" s="577"/>
      <c r="IR54" s="577"/>
      <c r="IS54" s="577"/>
      <c r="IT54" s="577"/>
      <c r="IU54" s="577"/>
      <c r="IV54" s="577"/>
      <c r="IW54" s="577"/>
      <c r="IX54" s="577"/>
      <c r="IY54" s="577"/>
      <c r="IZ54" s="577"/>
      <c r="JA54" s="577"/>
      <c r="JB54" s="577"/>
      <c r="JC54" s="577"/>
      <c r="JD54" s="577"/>
      <c r="JE54" s="577"/>
      <c r="JF54" s="577"/>
      <c r="JG54" s="577"/>
      <c r="JH54" s="577"/>
      <c r="JI54" s="577"/>
      <c r="JJ54" s="577"/>
      <c r="JK54" s="577"/>
      <c r="JL54" s="577"/>
      <c r="JM54" s="577"/>
      <c r="JN54" s="577"/>
      <c r="JO54" s="577"/>
      <c r="JP54" s="577"/>
      <c r="JQ54" s="577"/>
      <c r="JR54" s="577"/>
      <c r="JS54" s="577"/>
      <c r="JT54" s="577"/>
      <c r="JU54" s="577"/>
      <c r="JV54" s="577"/>
      <c r="JW54" s="577"/>
      <c r="JX54" s="577"/>
      <c r="JY54" s="577"/>
      <c r="JZ54" s="577"/>
      <c r="KA54" s="577"/>
      <c r="KB54" s="577"/>
      <c r="KC54" s="577"/>
      <c r="KD54" s="577"/>
      <c r="KE54" s="577"/>
      <c r="KF54" s="577"/>
      <c r="KG54" s="577"/>
      <c r="KH54" s="577"/>
      <c r="KI54" s="577"/>
      <c r="KJ54" s="577"/>
      <c r="KK54" s="577"/>
      <c r="KL54" s="577"/>
      <c r="KM54" s="577"/>
      <c r="KN54" s="577"/>
      <c r="KO54" s="577"/>
      <c r="KP54" s="577"/>
      <c r="KQ54" s="577"/>
      <c r="KR54" s="577"/>
      <c r="KS54" s="577"/>
      <c r="KT54" s="577"/>
      <c r="KU54" s="577"/>
      <c r="KV54" s="577"/>
      <c r="KW54" s="577"/>
      <c r="KX54" s="577"/>
      <c r="KY54" s="577"/>
      <c r="KZ54" s="577"/>
      <c r="LA54" s="577"/>
      <c r="LB54" s="577"/>
      <c r="LC54" s="577"/>
      <c r="LD54" s="577"/>
      <c r="LE54" s="577"/>
      <c r="LF54" s="577"/>
      <c r="LG54" s="577"/>
      <c r="LH54" s="577"/>
      <c r="LI54" s="577"/>
      <c r="LJ54" s="577"/>
      <c r="LK54" s="577"/>
      <c r="LL54" s="577"/>
      <c r="LM54" s="577"/>
      <c r="LN54" s="577"/>
      <c r="LO54" s="577"/>
      <c r="LP54" s="577"/>
      <c r="LQ54" s="577"/>
      <c r="LR54" s="577"/>
      <c r="LS54" s="577"/>
      <c r="LT54" s="577"/>
      <c r="LU54" s="577"/>
      <c r="LV54" s="577"/>
      <c r="LW54" s="577"/>
      <c r="LX54" s="577"/>
      <c r="LY54" s="577"/>
      <c r="LZ54" s="577"/>
      <c r="MA54" s="577"/>
      <c r="MB54" s="577"/>
      <c r="MC54" s="577"/>
      <c r="MD54" s="577"/>
      <c r="ME54" s="577"/>
      <c r="MF54" s="577"/>
      <c r="MG54" s="577"/>
      <c r="MH54" s="577"/>
      <c r="MI54" s="577"/>
      <c r="MJ54" s="577"/>
      <c r="MK54" s="577"/>
      <c r="ML54" s="577"/>
      <c r="MM54" s="577"/>
      <c r="MN54" s="577"/>
      <c r="MO54" s="577"/>
      <c r="MP54" s="577"/>
      <c r="MQ54" s="577"/>
      <c r="MR54" s="577"/>
      <c r="MS54" s="577"/>
      <c r="MT54" s="577"/>
      <c r="MU54" s="577"/>
      <c r="MV54" s="577"/>
      <c r="MW54" s="577"/>
      <c r="MX54" s="577"/>
      <c r="MY54" s="577"/>
      <c r="MZ54" s="577"/>
      <c r="NA54" s="577"/>
      <c r="NB54" s="577"/>
      <c r="NC54" s="577"/>
      <c r="ND54" s="577"/>
      <c r="NE54" s="577"/>
      <c r="NF54" s="577"/>
      <c r="NG54" s="577"/>
      <c r="NH54" s="577"/>
      <c r="NI54" s="577"/>
      <c r="NJ54" s="577"/>
      <c r="NK54" s="577"/>
      <c r="NL54" s="577"/>
      <c r="NM54" s="577"/>
      <c r="NN54" s="577"/>
      <c r="NO54" s="577"/>
      <c r="NP54" s="577"/>
      <c r="NQ54" s="577"/>
      <c r="NR54" s="577"/>
      <c r="NS54" s="577"/>
      <c r="NT54" s="577"/>
      <c r="NU54" s="577"/>
      <c r="NV54" s="577"/>
      <c r="NW54" s="577"/>
      <c r="NX54" s="577"/>
      <c r="NY54" s="577"/>
      <c r="NZ54" s="577"/>
      <c r="OA54" s="577"/>
      <c r="OB54" s="577"/>
      <c r="OC54" s="577"/>
      <c r="OD54" s="577"/>
      <c r="OE54" s="577"/>
      <c r="OF54" s="577"/>
      <c r="OG54" s="577"/>
      <c r="OH54" s="577"/>
      <c r="OI54" s="577"/>
      <c r="OJ54" s="577"/>
      <c r="OK54" s="577"/>
      <c r="OL54" s="577"/>
      <c r="OM54" s="577"/>
      <c r="ON54" s="577"/>
      <c r="OO54" s="577"/>
      <c r="OP54" s="577"/>
      <c r="OQ54" s="577"/>
      <c r="OR54" s="577"/>
      <c r="OS54" s="577"/>
      <c r="OT54" s="577"/>
      <c r="OU54" s="577"/>
      <c r="OV54" s="577"/>
      <c r="OW54" s="577"/>
      <c r="OX54" s="577"/>
      <c r="OY54" s="577"/>
      <c r="OZ54" s="577"/>
      <c r="PA54" s="577"/>
      <c r="PB54" s="577"/>
      <c r="PC54" s="577"/>
      <c r="PD54" s="577"/>
      <c r="PE54" s="577"/>
      <c r="PF54" s="577"/>
      <c r="PG54" s="577"/>
      <c r="PH54" s="577"/>
      <c r="PI54" s="577"/>
      <c r="PJ54" s="577"/>
      <c r="PK54" s="577"/>
      <c r="PL54" s="577"/>
      <c r="PM54" s="577"/>
      <c r="PN54" s="577"/>
      <c r="PO54" s="577"/>
      <c r="PP54" s="577"/>
      <c r="PQ54" s="577"/>
      <c r="PR54" s="577"/>
      <c r="PS54" s="577"/>
      <c r="PT54" s="577"/>
      <c r="PU54" s="577"/>
      <c r="PV54" s="577"/>
      <c r="PW54" s="577"/>
      <c r="PX54" s="577"/>
      <c r="PY54" s="577"/>
      <c r="PZ54" s="577"/>
      <c r="QA54" s="577"/>
      <c r="QB54" s="577"/>
      <c r="QC54" s="577"/>
      <c r="QD54" s="577"/>
      <c r="QE54" s="577"/>
      <c r="QF54" s="577"/>
      <c r="QG54" s="577"/>
      <c r="QH54" s="577"/>
      <c r="QI54" s="577"/>
      <c r="QJ54" s="577"/>
      <c r="QK54" s="577"/>
      <c r="QL54" s="577"/>
      <c r="QM54" s="577"/>
      <c r="QN54" s="577"/>
      <c r="QO54" s="577"/>
      <c r="QP54" s="577"/>
      <c r="QQ54" s="577"/>
      <c r="QR54" s="577"/>
      <c r="QS54" s="577"/>
      <c r="QT54" s="577"/>
      <c r="QU54" s="577"/>
      <c r="QV54" s="577"/>
      <c r="QW54" s="577"/>
      <c r="QX54" s="577"/>
      <c r="QY54" s="577"/>
      <c r="QZ54" s="577"/>
      <c r="RA54" s="577"/>
      <c r="RB54" s="577"/>
      <c r="RC54" s="577"/>
      <c r="RD54" s="577"/>
      <c r="RE54" s="577"/>
      <c r="RF54" s="577"/>
      <c r="RG54" s="577"/>
      <c r="RH54" s="577"/>
      <c r="RI54" s="577"/>
      <c r="RJ54" s="577"/>
      <c r="RK54" s="577"/>
      <c r="RL54" s="577"/>
      <c r="RM54" s="577"/>
      <c r="RN54" s="577"/>
      <c r="RO54" s="577"/>
      <c r="RP54" s="577"/>
      <c r="RQ54" s="577"/>
      <c r="RR54" s="577"/>
      <c r="RS54" s="577"/>
      <c r="RT54" s="577"/>
      <c r="RU54" s="577"/>
      <c r="RV54" s="577"/>
      <c r="RW54" s="577"/>
      <c r="RX54" s="577"/>
      <c r="RY54" s="577"/>
      <c r="RZ54" s="577"/>
      <c r="SA54" s="577"/>
      <c r="SB54" s="577"/>
      <c r="SC54" s="577"/>
      <c r="SD54" s="577"/>
      <c r="SE54" s="577"/>
      <c r="SF54" s="577"/>
      <c r="SG54" s="577"/>
      <c r="SH54" s="577"/>
      <c r="SI54" s="577"/>
      <c r="SJ54" s="577"/>
      <c r="SK54" s="577"/>
      <c r="SL54" s="577"/>
      <c r="SM54" s="577"/>
      <c r="SN54" s="577"/>
      <c r="SO54" s="577"/>
      <c r="SP54" s="577"/>
      <c r="SQ54" s="577"/>
      <c r="SR54" s="577"/>
      <c r="SS54" s="577"/>
      <c r="ST54" s="577"/>
      <c r="SU54" s="577"/>
      <c r="SV54" s="577"/>
      <c r="SW54" s="577"/>
      <c r="SX54" s="577"/>
      <c r="SY54" s="577"/>
      <c r="SZ54" s="577"/>
      <c r="TA54" s="577"/>
      <c r="TB54" s="577"/>
      <c r="TC54" s="577"/>
      <c r="TD54" s="577"/>
      <c r="TE54" s="577"/>
      <c r="TF54" s="577"/>
      <c r="TG54" s="577"/>
      <c r="TH54" s="577"/>
      <c r="TI54" s="577"/>
      <c r="TJ54" s="577"/>
      <c r="TK54" s="577"/>
      <c r="TL54" s="577"/>
      <c r="TM54" s="577"/>
      <c r="TN54" s="577"/>
      <c r="TO54" s="577"/>
      <c r="TP54" s="577"/>
      <c r="TQ54" s="577"/>
      <c r="TR54" s="577"/>
      <c r="TS54" s="577"/>
      <c r="TT54" s="577"/>
      <c r="TU54" s="577"/>
      <c r="TV54" s="577"/>
      <c r="TW54" s="577"/>
      <c r="TX54" s="577"/>
      <c r="TY54" s="577"/>
      <c r="TZ54" s="577"/>
      <c r="UA54" s="577"/>
      <c r="UB54" s="577"/>
      <c r="UC54" s="577"/>
      <c r="UD54" s="577"/>
      <c r="UE54" s="577"/>
      <c r="UF54" s="577"/>
      <c r="UG54" s="577"/>
      <c r="UH54" s="577"/>
      <c r="UI54" s="577"/>
      <c r="UJ54" s="577"/>
      <c r="UK54" s="577"/>
      <c r="UL54" s="577"/>
      <c r="UM54" s="577"/>
      <c r="UN54" s="577"/>
      <c r="UO54" s="577"/>
      <c r="UP54" s="577"/>
      <c r="UQ54" s="577"/>
      <c r="UR54" s="577"/>
      <c r="US54" s="577"/>
      <c r="UT54" s="577"/>
      <c r="UU54" s="577"/>
      <c r="UV54" s="577"/>
      <c r="UW54" s="577"/>
      <c r="UX54" s="577"/>
      <c r="UY54" s="577"/>
      <c r="UZ54" s="577"/>
      <c r="VA54" s="577"/>
      <c r="VB54" s="577"/>
      <c r="VC54" s="577"/>
      <c r="VD54" s="577"/>
      <c r="VE54" s="577"/>
      <c r="VF54" s="577"/>
      <c r="VG54" s="577"/>
      <c r="VH54" s="577"/>
      <c r="VI54" s="577"/>
      <c r="VJ54" s="577"/>
      <c r="VK54" s="577"/>
      <c r="VL54" s="577"/>
      <c r="VM54" s="577"/>
      <c r="VN54" s="577"/>
      <c r="VO54" s="577"/>
      <c r="VP54" s="577"/>
      <c r="VQ54" s="577"/>
      <c r="VR54" s="577"/>
      <c r="VS54" s="577"/>
      <c r="VT54" s="577"/>
      <c r="VU54" s="577"/>
      <c r="VV54" s="577"/>
      <c r="VW54" s="577"/>
      <c r="VX54" s="577"/>
      <c r="VY54" s="577"/>
      <c r="VZ54" s="577"/>
      <c r="WA54" s="577"/>
      <c r="WB54" s="577"/>
      <c r="WC54" s="577"/>
      <c r="WD54" s="577"/>
      <c r="WE54" s="577"/>
      <c r="WF54" s="577"/>
      <c r="WG54" s="577"/>
      <c r="WH54" s="577"/>
      <c r="WI54" s="577"/>
      <c r="WJ54" s="577"/>
      <c r="WK54" s="577"/>
      <c r="WL54" s="577"/>
      <c r="WM54" s="577"/>
      <c r="WN54" s="577"/>
      <c r="WO54" s="577"/>
      <c r="WP54" s="577"/>
      <c r="WQ54" s="577"/>
      <c r="WR54" s="577"/>
      <c r="WS54" s="577"/>
      <c r="WT54" s="577"/>
      <c r="WU54" s="577"/>
      <c r="WV54" s="577"/>
      <c r="WW54" s="577"/>
      <c r="WX54" s="577"/>
      <c r="WY54" s="577"/>
      <c r="WZ54" s="577"/>
      <c r="XA54" s="577"/>
      <c r="XB54" s="577"/>
      <c r="XC54" s="577"/>
      <c r="XD54" s="577"/>
      <c r="XE54" s="577"/>
      <c r="XF54" s="577"/>
      <c r="XG54" s="577"/>
      <c r="XH54" s="577"/>
      <c r="XI54" s="577"/>
      <c r="XJ54" s="577"/>
      <c r="XK54" s="577"/>
      <c r="XL54" s="577"/>
      <c r="XM54" s="577"/>
      <c r="XN54" s="577"/>
      <c r="XO54" s="577"/>
      <c r="XP54" s="577"/>
      <c r="XQ54" s="577"/>
      <c r="XR54" s="577"/>
      <c r="XS54" s="577"/>
      <c r="XT54" s="577"/>
      <c r="XU54" s="577"/>
      <c r="XV54" s="577"/>
      <c r="XW54" s="577"/>
      <c r="XX54" s="577"/>
      <c r="XY54" s="577"/>
      <c r="XZ54" s="577"/>
      <c r="YA54" s="577"/>
      <c r="YB54" s="577"/>
      <c r="YC54" s="577"/>
      <c r="YD54" s="577"/>
      <c r="YE54" s="577"/>
    </row>
    <row r="55" spans="1:759 1051:1647" s="544" customFormat="1" ht="13.8" x14ac:dyDescent="0.25">
      <c r="A55" s="613"/>
      <c r="B55" s="614" t="s">
        <v>533</v>
      </c>
      <c r="C55" s="170"/>
      <c r="D55" s="597"/>
      <c r="E55" s="597"/>
      <c r="F55" s="597"/>
      <c r="G55" s="597"/>
      <c r="H55" s="597"/>
      <c r="I55" s="597"/>
      <c r="J55" s="597"/>
      <c r="K55" s="597"/>
      <c r="L55" s="597"/>
      <c r="M55" s="597"/>
      <c r="N55" s="597"/>
      <c r="O55" s="597"/>
      <c r="P55" s="618">
        <f t="shared" ref="P55:P136" si="55">SUM(D55:O55)</f>
        <v>0</v>
      </c>
      <c r="Q55" s="597"/>
      <c r="R55" s="597"/>
      <c r="S55" s="597"/>
      <c r="T55" s="597"/>
      <c r="U55" s="597"/>
      <c r="V55" s="597"/>
      <c r="W55" s="597"/>
      <c r="X55" s="597"/>
      <c r="Y55" s="597"/>
      <c r="Z55" s="597"/>
      <c r="AA55" s="597"/>
      <c r="AB55" s="597"/>
      <c r="AC55" s="618">
        <f t="shared" ref="AC55:AC64" si="56">SUM(Q55:AB55)</f>
        <v>0</v>
      </c>
      <c r="AD55" s="597"/>
      <c r="AE55" s="597"/>
      <c r="AF55" s="597"/>
      <c r="AG55" s="597"/>
      <c r="AH55" s="597"/>
      <c r="AI55" s="597"/>
      <c r="AJ55" s="597"/>
      <c r="AK55" s="597"/>
      <c r="AL55" s="597"/>
      <c r="AM55" s="597"/>
      <c r="AN55" s="597"/>
      <c r="AO55" s="597"/>
      <c r="AP55" s="618">
        <f t="shared" ref="AP55:AP64" si="57">SUM(AD55:AO55)</f>
        <v>0</v>
      </c>
      <c r="AR55" s="577"/>
      <c r="AS55" s="577"/>
      <c r="AT55" s="577"/>
      <c r="AU55" s="577"/>
      <c r="AV55" s="577"/>
      <c r="AW55" s="577"/>
      <c r="AX55" s="577"/>
      <c r="AY55" s="577"/>
      <c r="AZ55" s="577"/>
      <c r="BA55" s="577"/>
      <c r="BB55" s="577"/>
      <c r="BC55" s="577"/>
      <c r="BD55" s="577"/>
      <c r="BE55" s="577"/>
      <c r="BF55" s="577"/>
      <c r="BG55" s="577"/>
      <c r="BH55" s="577"/>
      <c r="BI55" s="577"/>
      <c r="BJ55" s="577"/>
      <c r="BK55" s="577"/>
      <c r="BL55" s="577"/>
      <c r="BM55" s="577"/>
      <c r="BN55" s="577"/>
      <c r="BO55" s="577"/>
      <c r="BP55" s="577"/>
      <c r="BQ55" s="577"/>
      <c r="BR55" s="577"/>
      <c r="BS55" s="577"/>
      <c r="BT55" s="577"/>
      <c r="BU55" s="577"/>
      <c r="BV55" s="577"/>
      <c r="BW55" s="577"/>
      <c r="BX55" s="577"/>
      <c r="BY55" s="577"/>
      <c r="BZ55" s="577"/>
      <c r="CA55" s="577"/>
      <c r="CB55" s="577"/>
      <c r="CC55" s="577"/>
      <c r="CD55" s="577"/>
      <c r="CE55" s="577"/>
      <c r="CF55" s="577"/>
      <c r="CG55" s="577"/>
      <c r="CH55" s="577"/>
      <c r="CI55" s="577"/>
      <c r="CJ55" s="577"/>
      <c r="CK55" s="577"/>
      <c r="CL55" s="577"/>
      <c r="CM55" s="577"/>
      <c r="CN55" s="577"/>
      <c r="CO55" s="577"/>
      <c r="CP55" s="577"/>
      <c r="CQ55" s="577"/>
      <c r="CR55" s="577"/>
      <c r="CS55" s="577"/>
      <c r="CT55" s="577"/>
      <c r="CU55" s="577"/>
      <c r="CV55" s="577"/>
      <c r="CW55" s="577"/>
      <c r="CX55" s="577"/>
      <c r="CY55" s="577"/>
      <c r="CZ55" s="577"/>
      <c r="DA55" s="577"/>
      <c r="DB55" s="577"/>
      <c r="DC55" s="577"/>
      <c r="DD55" s="577"/>
      <c r="DE55" s="577"/>
      <c r="DF55" s="577"/>
      <c r="DG55" s="577"/>
      <c r="DH55" s="577"/>
      <c r="DI55" s="577"/>
      <c r="DJ55" s="577"/>
      <c r="DK55" s="577"/>
      <c r="DL55" s="577"/>
      <c r="DM55" s="577"/>
      <c r="DN55" s="577"/>
      <c r="DO55" s="577"/>
      <c r="DP55" s="577"/>
      <c r="DQ55" s="577"/>
      <c r="DR55" s="577"/>
      <c r="DS55" s="577"/>
      <c r="DT55" s="577"/>
      <c r="DU55" s="577"/>
      <c r="DV55" s="577"/>
      <c r="DW55" s="577"/>
      <c r="DX55" s="577"/>
      <c r="DY55" s="577"/>
      <c r="DZ55" s="577"/>
      <c r="EA55" s="577"/>
      <c r="EB55" s="577"/>
      <c r="EC55" s="577"/>
      <c r="ED55" s="577"/>
      <c r="EE55" s="577"/>
      <c r="EF55" s="577"/>
      <c r="EG55" s="577"/>
      <c r="EH55" s="577"/>
      <c r="EI55" s="577"/>
      <c r="EJ55" s="577"/>
      <c r="EK55" s="577"/>
      <c r="EL55" s="577"/>
      <c r="EM55" s="577"/>
      <c r="EN55" s="577"/>
      <c r="EO55" s="577"/>
      <c r="EP55" s="577"/>
      <c r="EQ55" s="577"/>
      <c r="ER55" s="577"/>
      <c r="ES55" s="577"/>
      <c r="ET55" s="577"/>
      <c r="EU55" s="577"/>
      <c r="EV55" s="577"/>
      <c r="EW55" s="577"/>
      <c r="EX55" s="577"/>
      <c r="EY55" s="577"/>
      <c r="EZ55" s="577"/>
      <c r="FA55" s="577"/>
      <c r="FB55" s="577"/>
      <c r="FC55" s="577"/>
      <c r="FD55" s="577"/>
      <c r="FE55" s="577"/>
      <c r="FF55" s="577"/>
      <c r="FG55" s="577"/>
      <c r="FH55" s="577"/>
      <c r="FI55" s="577"/>
      <c r="FJ55" s="577"/>
      <c r="FK55" s="577"/>
      <c r="FL55" s="577"/>
      <c r="FM55" s="577"/>
      <c r="FN55" s="577"/>
      <c r="FO55" s="577"/>
      <c r="FP55" s="577"/>
      <c r="FQ55" s="577"/>
      <c r="FR55" s="577"/>
      <c r="FS55" s="577"/>
      <c r="FT55" s="577"/>
      <c r="FU55" s="577"/>
      <c r="FV55" s="577"/>
      <c r="FW55" s="577"/>
      <c r="FX55" s="577"/>
      <c r="FY55" s="577"/>
      <c r="FZ55" s="577"/>
      <c r="GA55" s="577"/>
      <c r="GB55" s="577"/>
      <c r="GC55" s="577"/>
      <c r="GD55" s="577"/>
      <c r="GE55" s="577"/>
      <c r="GF55" s="577"/>
      <c r="GG55" s="577"/>
      <c r="GH55" s="577"/>
      <c r="GI55" s="577"/>
      <c r="GJ55" s="577"/>
      <c r="GK55" s="577"/>
      <c r="GL55" s="577"/>
      <c r="GM55" s="577"/>
      <c r="GN55" s="577"/>
      <c r="GO55" s="577"/>
      <c r="GP55" s="577"/>
      <c r="GQ55" s="577"/>
      <c r="GR55" s="577"/>
      <c r="GS55" s="577"/>
      <c r="GT55" s="577"/>
      <c r="GU55" s="577"/>
      <c r="GV55" s="577"/>
      <c r="GW55" s="577"/>
      <c r="GX55" s="577"/>
      <c r="GY55" s="577"/>
      <c r="GZ55" s="577"/>
      <c r="HA55" s="577"/>
      <c r="HB55" s="577"/>
      <c r="HC55" s="577"/>
      <c r="HD55" s="577"/>
      <c r="HE55" s="577"/>
      <c r="HF55" s="577"/>
      <c r="HG55" s="577"/>
      <c r="HH55" s="577"/>
      <c r="HI55" s="577"/>
      <c r="HJ55" s="577"/>
      <c r="HK55" s="577"/>
      <c r="HL55" s="577"/>
      <c r="HM55" s="577"/>
      <c r="HN55" s="577"/>
      <c r="HO55" s="577"/>
      <c r="HP55" s="577"/>
      <c r="HQ55" s="577"/>
      <c r="HR55" s="577"/>
      <c r="HS55" s="577"/>
      <c r="HT55" s="577"/>
      <c r="HU55" s="577"/>
      <c r="HV55" s="577"/>
      <c r="HW55" s="577"/>
      <c r="HX55" s="577"/>
      <c r="HY55" s="577"/>
      <c r="HZ55" s="577"/>
      <c r="IA55" s="577"/>
      <c r="IB55" s="577"/>
      <c r="IC55" s="577"/>
      <c r="ID55" s="577"/>
      <c r="IE55" s="577"/>
      <c r="IF55" s="577"/>
      <c r="IG55" s="577"/>
      <c r="IH55" s="577"/>
      <c r="II55" s="577"/>
      <c r="IJ55" s="577"/>
      <c r="IK55" s="577"/>
      <c r="IL55" s="577"/>
      <c r="IM55" s="577"/>
      <c r="IN55" s="577"/>
      <c r="IO55" s="577"/>
      <c r="IP55" s="577"/>
      <c r="IQ55" s="577"/>
      <c r="IR55" s="577"/>
      <c r="IS55" s="577"/>
      <c r="IT55" s="577"/>
      <c r="IU55" s="577"/>
      <c r="IV55" s="577"/>
      <c r="IW55" s="577"/>
      <c r="IX55" s="577"/>
      <c r="IY55" s="577"/>
      <c r="IZ55" s="577"/>
      <c r="JA55" s="577"/>
      <c r="JB55" s="577"/>
      <c r="JC55" s="577"/>
      <c r="JD55" s="577"/>
      <c r="JE55" s="577"/>
      <c r="JF55" s="577"/>
      <c r="JG55" s="577"/>
      <c r="JH55" s="577"/>
      <c r="JI55" s="577"/>
      <c r="JJ55" s="577"/>
      <c r="JK55" s="577"/>
      <c r="JL55" s="577"/>
      <c r="JM55" s="577"/>
      <c r="JN55" s="577"/>
      <c r="JO55" s="577"/>
      <c r="JP55" s="577"/>
      <c r="JQ55" s="577"/>
      <c r="JR55" s="577"/>
      <c r="JS55" s="577"/>
      <c r="JT55" s="577"/>
      <c r="JU55" s="577"/>
      <c r="JV55" s="577"/>
      <c r="JW55" s="577"/>
      <c r="JX55" s="577"/>
      <c r="JY55" s="577"/>
      <c r="JZ55" s="577"/>
      <c r="KA55" s="577"/>
      <c r="KB55" s="577"/>
      <c r="KC55" s="577"/>
      <c r="KD55" s="577"/>
      <c r="KE55" s="577"/>
      <c r="KF55" s="577"/>
      <c r="KG55" s="577"/>
      <c r="KH55" s="577"/>
      <c r="KI55" s="577"/>
      <c r="KJ55" s="577"/>
      <c r="KK55" s="577"/>
      <c r="KL55" s="577"/>
      <c r="KM55" s="577"/>
      <c r="KN55" s="577"/>
      <c r="KO55" s="577"/>
      <c r="KP55" s="577"/>
      <c r="KQ55" s="577"/>
      <c r="KR55" s="577"/>
      <c r="KS55" s="577"/>
      <c r="KT55" s="577"/>
      <c r="KU55" s="577"/>
      <c r="KV55" s="577"/>
      <c r="KW55" s="577"/>
      <c r="KX55" s="577"/>
      <c r="KY55" s="577"/>
      <c r="KZ55" s="577"/>
      <c r="LA55" s="577"/>
      <c r="LB55" s="577"/>
      <c r="LC55" s="577"/>
      <c r="LD55" s="577"/>
      <c r="LE55" s="577"/>
      <c r="LF55" s="577"/>
      <c r="LG55" s="577"/>
      <c r="LH55" s="577"/>
      <c r="LI55" s="577"/>
      <c r="LJ55" s="577"/>
      <c r="LK55" s="577"/>
      <c r="LL55" s="577"/>
      <c r="LM55" s="577"/>
      <c r="LN55" s="577"/>
      <c r="LO55" s="577"/>
      <c r="LP55" s="577"/>
      <c r="LQ55" s="577"/>
      <c r="LR55" s="577"/>
      <c r="LS55" s="577"/>
      <c r="LT55" s="577"/>
      <c r="LU55" s="577"/>
      <c r="LV55" s="577"/>
      <c r="LW55" s="577"/>
      <c r="LX55" s="577"/>
      <c r="LY55" s="577"/>
      <c r="LZ55" s="577"/>
      <c r="MA55" s="577"/>
      <c r="MB55" s="577"/>
      <c r="MC55" s="577"/>
      <c r="MD55" s="577"/>
      <c r="ME55" s="577"/>
      <c r="MF55" s="577"/>
      <c r="MG55" s="577"/>
      <c r="MH55" s="577"/>
      <c r="MI55" s="577"/>
      <c r="MJ55" s="577"/>
      <c r="MK55" s="577"/>
      <c r="ML55" s="577"/>
      <c r="MM55" s="577"/>
      <c r="MN55" s="577"/>
      <c r="MO55" s="577"/>
      <c r="MP55" s="577"/>
      <c r="MQ55" s="577"/>
      <c r="MR55" s="577"/>
      <c r="MS55" s="577"/>
      <c r="MT55" s="577"/>
      <c r="MU55" s="577"/>
      <c r="MV55" s="577"/>
      <c r="MW55" s="577"/>
      <c r="MX55" s="577"/>
      <c r="MY55" s="577"/>
      <c r="MZ55" s="577"/>
      <c r="NA55" s="577"/>
      <c r="NB55" s="577"/>
      <c r="NC55" s="577"/>
      <c r="ND55" s="577"/>
      <c r="NE55" s="577"/>
      <c r="NF55" s="577"/>
      <c r="NG55" s="577"/>
      <c r="NH55" s="577"/>
      <c r="NI55" s="577"/>
      <c r="NJ55" s="577"/>
      <c r="NK55" s="577"/>
      <c r="NL55" s="577"/>
      <c r="NM55" s="577"/>
      <c r="NN55" s="577"/>
      <c r="NO55" s="577"/>
      <c r="NP55" s="577"/>
      <c r="NQ55" s="577"/>
      <c r="NR55" s="577"/>
      <c r="NS55" s="577"/>
      <c r="NT55" s="577"/>
      <c r="NU55" s="577"/>
      <c r="NV55" s="577"/>
      <c r="NW55" s="577"/>
      <c r="NX55" s="577"/>
      <c r="NY55" s="577"/>
      <c r="NZ55" s="577"/>
      <c r="OA55" s="577"/>
      <c r="OB55" s="577"/>
      <c r="OC55" s="577"/>
      <c r="OD55" s="577"/>
      <c r="OE55" s="577"/>
      <c r="OF55" s="577"/>
      <c r="OG55" s="577"/>
      <c r="OH55" s="577"/>
      <c r="OI55" s="577"/>
      <c r="OJ55" s="577"/>
      <c r="OK55" s="577"/>
      <c r="OL55" s="577"/>
      <c r="OM55" s="577"/>
      <c r="ON55" s="577"/>
      <c r="OO55" s="577"/>
      <c r="OP55" s="577"/>
      <c r="OQ55" s="577"/>
      <c r="OR55" s="577"/>
      <c r="OS55" s="577"/>
      <c r="OT55" s="577"/>
      <c r="OU55" s="577"/>
      <c r="OV55" s="577"/>
      <c r="OW55" s="577"/>
      <c r="OX55" s="577"/>
      <c r="OY55" s="577"/>
      <c r="OZ55" s="577"/>
      <c r="PA55" s="577"/>
      <c r="PB55" s="577"/>
      <c r="PC55" s="577"/>
      <c r="PD55" s="577"/>
      <c r="PE55" s="577"/>
      <c r="PF55" s="577"/>
      <c r="PG55" s="577"/>
      <c r="PH55" s="577"/>
      <c r="PI55" s="577"/>
      <c r="PJ55" s="577"/>
      <c r="PK55" s="577"/>
      <c r="PL55" s="577"/>
      <c r="PM55" s="577"/>
      <c r="PN55" s="577"/>
      <c r="PO55" s="577"/>
      <c r="PP55" s="577"/>
      <c r="PQ55" s="577"/>
      <c r="PR55" s="577"/>
      <c r="PS55" s="577"/>
      <c r="PT55" s="577"/>
      <c r="PU55" s="577"/>
      <c r="PV55" s="577"/>
      <c r="PW55" s="577"/>
      <c r="PX55" s="577"/>
      <c r="PY55" s="577"/>
      <c r="PZ55" s="577"/>
      <c r="QA55" s="577"/>
      <c r="QB55" s="577"/>
      <c r="QC55" s="577"/>
      <c r="QD55" s="577"/>
      <c r="QE55" s="577"/>
      <c r="QF55" s="577"/>
      <c r="QG55" s="577"/>
      <c r="QH55" s="577"/>
      <c r="QI55" s="577"/>
      <c r="QJ55" s="577"/>
      <c r="QK55" s="577"/>
      <c r="QL55" s="577"/>
      <c r="QM55" s="577"/>
      <c r="QN55" s="577"/>
      <c r="QO55" s="577"/>
      <c r="QP55" s="577"/>
      <c r="QQ55" s="577"/>
      <c r="QR55" s="577"/>
      <c r="QS55" s="577"/>
      <c r="QT55" s="577"/>
      <c r="QU55" s="577"/>
      <c r="QV55" s="577"/>
      <c r="QW55" s="577"/>
      <c r="QX55" s="577"/>
      <c r="QY55" s="577"/>
      <c r="QZ55" s="577"/>
      <c r="RA55" s="577"/>
      <c r="RB55" s="577"/>
      <c r="RC55" s="577"/>
      <c r="RD55" s="577"/>
      <c r="RE55" s="577"/>
      <c r="RF55" s="577"/>
      <c r="RG55" s="577"/>
      <c r="RH55" s="577"/>
      <c r="RI55" s="577"/>
      <c r="RJ55" s="577"/>
      <c r="RK55" s="577"/>
      <c r="RL55" s="577"/>
      <c r="RM55" s="577"/>
      <c r="RN55" s="577"/>
      <c r="RO55" s="577"/>
      <c r="RP55" s="577"/>
      <c r="RQ55" s="577"/>
      <c r="RR55" s="577"/>
      <c r="RS55" s="577"/>
      <c r="RT55" s="577"/>
      <c r="RU55" s="577"/>
      <c r="RV55" s="577"/>
      <c r="RW55" s="577"/>
      <c r="RX55" s="577"/>
      <c r="RY55" s="577"/>
      <c r="RZ55" s="577"/>
      <c r="SA55" s="577"/>
      <c r="SB55" s="577"/>
      <c r="SC55" s="577"/>
      <c r="SD55" s="577"/>
      <c r="SE55" s="577"/>
      <c r="SF55" s="577"/>
      <c r="SG55" s="577"/>
      <c r="SH55" s="577"/>
      <c r="SI55" s="577"/>
      <c r="SJ55" s="577"/>
      <c r="SK55" s="577"/>
      <c r="SL55" s="577"/>
      <c r="SM55" s="577"/>
      <c r="SN55" s="577"/>
      <c r="SO55" s="577"/>
      <c r="SP55" s="577"/>
      <c r="SQ55" s="577"/>
      <c r="SR55" s="577"/>
      <c r="SS55" s="577"/>
      <c r="ST55" s="577"/>
      <c r="SU55" s="577"/>
      <c r="SV55" s="577"/>
      <c r="SW55" s="577"/>
      <c r="SX55" s="577"/>
      <c r="SY55" s="577"/>
      <c r="SZ55" s="577"/>
      <c r="TA55" s="577"/>
      <c r="TB55" s="577"/>
      <c r="TC55" s="577"/>
      <c r="TD55" s="577"/>
      <c r="TE55" s="577"/>
      <c r="TF55" s="577"/>
      <c r="TG55" s="577"/>
      <c r="TH55" s="577"/>
      <c r="TI55" s="577"/>
      <c r="TJ55" s="577"/>
      <c r="TK55" s="577"/>
      <c r="TL55" s="577"/>
      <c r="TM55" s="577"/>
      <c r="TN55" s="577"/>
      <c r="TO55" s="577"/>
      <c r="TP55" s="577"/>
      <c r="TQ55" s="577"/>
      <c r="TR55" s="577"/>
      <c r="TS55" s="577"/>
      <c r="TT55" s="577"/>
      <c r="TU55" s="577"/>
      <c r="TV55" s="577"/>
      <c r="TW55" s="577"/>
      <c r="TX55" s="577"/>
      <c r="TY55" s="577"/>
      <c r="TZ55" s="577"/>
      <c r="UA55" s="577"/>
      <c r="UB55" s="577"/>
      <c r="UC55" s="577"/>
      <c r="UD55" s="577"/>
      <c r="UE55" s="577"/>
      <c r="UF55" s="577"/>
      <c r="UG55" s="577"/>
      <c r="UH55" s="577"/>
      <c r="UI55" s="577"/>
      <c r="UJ55" s="577"/>
      <c r="UK55" s="577"/>
      <c r="UL55" s="577"/>
      <c r="UM55" s="577"/>
      <c r="UN55" s="577"/>
      <c r="UO55" s="577"/>
      <c r="UP55" s="577"/>
      <c r="UQ55" s="577"/>
      <c r="UR55" s="577"/>
      <c r="US55" s="577"/>
      <c r="UT55" s="577"/>
      <c r="UU55" s="577"/>
      <c r="UV55" s="577"/>
      <c r="UW55" s="577"/>
      <c r="UX55" s="577"/>
      <c r="UY55" s="577"/>
      <c r="UZ55" s="577"/>
      <c r="VA55" s="577"/>
      <c r="VB55" s="577"/>
      <c r="VC55" s="577"/>
      <c r="VD55" s="577"/>
      <c r="VE55" s="577"/>
      <c r="VF55" s="577"/>
      <c r="VG55" s="577"/>
      <c r="VH55" s="577"/>
      <c r="VI55" s="577"/>
      <c r="VJ55" s="577"/>
      <c r="VK55" s="577"/>
      <c r="VL55" s="577"/>
      <c r="VM55" s="577"/>
      <c r="VN55" s="577"/>
      <c r="VO55" s="577"/>
      <c r="VP55" s="577"/>
      <c r="VQ55" s="577"/>
      <c r="VR55" s="577"/>
      <c r="VS55" s="577"/>
      <c r="VT55" s="577"/>
      <c r="VU55" s="577"/>
      <c r="VV55" s="577"/>
      <c r="VW55" s="577"/>
      <c r="VX55" s="577"/>
      <c r="VY55" s="577"/>
      <c r="VZ55" s="577"/>
      <c r="WA55" s="577"/>
      <c r="WB55" s="577"/>
      <c r="WC55" s="577"/>
      <c r="WD55" s="577"/>
      <c r="WE55" s="577"/>
      <c r="WF55" s="577"/>
      <c r="WG55" s="577"/>
      <c r="WH55" s="577"/>
      <c r="WI55" s="577"/>
      <c r="WJ55" s="577"/>
      <c r="WK55" s="577"/>
      <c r="WL55" s="577"/>
      <c r="WM55" s="577"/>
      <c r="WN55" s="577"/>
      <c r="WO55" s="577"/>
      <c r="WP55" s="577"/>
      <c r="WQ55" s="577"/>
      <c r="WR55" s="577"/>
      <c r="WS55" s="577"/>
      <c r="WT55" s="577"/>
      <c r="WU55" s="577"/>
      <c r="WV55" s="577"/>
      <c r="WW55" s="577"/>
      <c r="WX55" s="577"/>
      <c r="WY55" s="577"/>
      <c r="WZ55" s="577"/>
      <c r="XA55" s="577"/>
      <c r="XB55" s="577"/>
      <c r="XC55" s="577"/>
      <c r="XD55" s="577"/>
      <c r="XE55" s="577"/>
      <c r="XF55" s="577"/>
      <c r="XG55" s="577"/>
      <c r="XH55" s="577"/>
      <c r="XI55" s="577"/>
      <c r="XJ55" s="577"/>
      <c r="XK55" s="577"/>
      <c r="XL55" s="577"/>
      <c r="XM55" s="577"/>
      <c r="XN55" s="577"/>
      <c r="XO55" s="577"/>
      <c r="XP55" s="577"/>
      <c r="XQ55" s="577"/>
      <c r="XR55" s="577"/>
      <c r="XS55" s="577"/>
      <c r="XT55" s="577"/>
      <c r="XU55" s="577"/>
      <c r="XV55" s="577"/>
      <c r="XW55" s="577"/>
      <c r="XX55" s="577"/>
      <c r="XY55" s="577"/>
      <c r="XZ55" s="577"/>
      <c r="YA55" s="577"/>
      <c r="YB55" s="577"/>
      <c r="YC55" s="577"/>
      <c r="YD55" s="577"/>
      <c r="YE55" s="577"/>
    </row>
    <row r="56" spans="1:759 1051:1647" s="544" customFormat="1" ht="13.8" x14ac:dyDescent="0.25">
      <c r="A56" s="608"/>
      <c r="B56" s="615" t="s">
        <v>534</v>
      </c>
      <c r="C56" s="170"/>
      <c r="D56" s="592"/>
      <c r="E56" s="592"/>
      <c r="F56" s="592"/>
      <c r="G56" s="592"/>
      <c r="H56" s="592"/>
      <c r="I56" s="592"/>
      <c r="J56" s="592"/>
      <c r="K56" s="592"/>
      <c r="L56" s="592"/>
      <c r="M56" s="592"/>
      <c r="N56" s="592"/>
      <c r="O56" s="592"/>
      <c r="P56" s="593">
        <f t="shared" si="55"/>
        <v>0</v>
      </c>
      <c r="Q56" s="592"/>
      <c r="R56" s="592"/>
      <c r="S56" s="592"/>
      <c r="T56" s="592"/>
      <c r="U56" s="592"/>
      <c r="V56" s="592"/>
      <c r="W56" s="592"/>
      <c r="X56" s="592"/>
      <c r="Y56" s="592"/>
      <c r="Z56" s="592"/>
      <c r="AA56" s="592"/>
      <c r="AB56" s="592"/>
      <c r="AC56" s="593">
        <f t="shared" si="56"/>
        <v>0</v>
      </c>
      <c r="AD56" s="592"/>
      <c r="AE56" s="592"/>
      <c r="AF56" s="592"/>
      <c r="AG56" s="592"/>
      <c r="AH56" s="592"/>
      <c r="AI56" s="592"/>
      <c r="AJ56" s="592"/>
      <c r="AK56" s="592"/>
      <c r="AL56" s="592"/>
      <c r="AM56" s="592"/>
      <c r="AN56" s="592"/>
      <c r="AO56" s="592"/>
      <c r="AP56" s="593">
        <f t="shared" si="57"/>
        <v>0</v>
      </c>
      <c r="AR56" s="577"/>
      <c r="AS56" s="577"/>
      <c r="AT56" s="577"/>
      <c r="AU56" s="577"/>
      <c r="AV56" s="577"/>
      <c r="AW56" s="577"/>
      <c r="AX56" s="577"/>
      <c r="AY56" s="577"/>
      <c r="AZ56" s="577"/>
      <c r="BA56" s="577"/>
      <c r="BB56" s="577"/>
      <c r="BC56" s="577"/>
      <c r="BD56" s="577"/>
      <c r="BE56" s="577"/>
      <c r="BF56" s="577"/>
      <c r="BG56" s="577"/>
      <c r="BH56" s="577"/>
      <c r="BI56" s="577"/>
      <c r="BJ56" s="577"/>
      <c r="BK56" s="577"/>
      <c r="BL56" s="577"/>
      <c r="BM56" s="577"/>
      <c r="BN56" s="577"/>
      <c r="BO56" s="577"/>
      <c r="BP56" s="577"/>
      <c r="BQ56" s="577"/>
      <c r="BR56" s="577"/>
      <c r="BS56" s="577"/>
      <c r="BT56" s="577"/>
      <c r="BU56" s="577"/>
      <c r="BV56" s="577"/>
      <c r="BW56" s="577"/>
      <c r="BX56" s="577"/>
      <c r="BY56" s="577"/>
      <c r="BZ56" s="577"/>
      <c r="CA56" s="577"/>
      <c r="CB56" s="577"/>
      <c r="CC56" s="577"/>
      <c r="CD56" s="577"/>
      <c r="CE56" s="577"/>
      <c r="CF56" s="577"/>
      <c r="CG56" s="577"/>
      <c r="CH56" s="577"/>
      <c r="CI56" s="577"/>
      <c r="CJ56" s="577"/>
      <c r="CK56" s="577"/>
      <c r="CL56" s="577"/>
      <c r="CM56" s="577"/>
      <c r="CN56" s="577"/>
      <c r="CO56" s="577"/>
      <c r="CP56" s="577"/>
      <c r="CQ56" s="577"/>
      <c r="CR56" s="577"/>
      <c r="CS56" s="577"/>
      <c r="CT56" s="577"/>
      <c r="CU56" s="577"/>
      <c r="CV56" s="577"/>
      <c r="CW56" s="577"/>
      <c r="CX56" s="577"/>
      <c r="CY56" s="577"/>
      <c r="CZ56" s="577"/>
      <c r="DA56" s="577"/>
      <c r="DB56" s="577"/>
      <c r="DC56" s="577"/>
      <c r="DD56" s="577"/>
      <c r="DE56" s="577"/>
      <c r="DF56" s="577"/>
      <c r="DG56" s="577"/>
      <c r="DH56" s="577"/>
      <c r="DI56" s="577"/>
      <c r="DJ56" s="577"/>
      <c r="DK56" s="577"/>
      <c r="DL56" s="577"/>
      <c r="DM56" s="577"/>
      <c r="DN56" s="577"/>
      <c r="DO56" s="577"/>
      <c r="DP56" s="577"/>
      <c r="DQ56" s="577"/>
      <c r="DR56" s="577"/>
      <c r="DS56" s="577"/>
      <c r="DT56" s="577"/>
      <c r="DU56" s="577"/>
      <c r="DV56" s="577"/>
      <c r="DW56" s="577"/>
      <c r="DX56" s="577"/>
      <c r="DY56" s="577"/>
      <c r="DZ56" s="577"/>
      <c r="EA56" s="577"/>
      <c r="EB56" s="577"/>
      <c r="EC56" s="577"/>
      <c r="ED56" s="577"/>
      <c r="EE56" s="577"/>
      <c r="EF56" s="577"/>
      <c r="EG56" s="577"/>
      <c r="EH56" s="577"/>
      <c r="EI56" s="577"/>
      <c r="EJ56" s="577"/>
      <c r="EK56" s="577"/>
      <c r="EL56" s="577"/>
      <c r="EM56" s="577"/>
      <c r="EN56" s="577"/>
      <c r="EO56" s="577"/>
      <c r="EP56" s="577"/>
      <c r="EQ56" s="577"/>
      <c r="ER56" s="577"/>
      <c r="ES56" s="577"/>
      <c r="ET56" s="577"/>
      <c r="EU56" s="577"/>
      <c r="EV56" s="577"/>
      <c r="EW56" s="577"/>
      <c r="EX56" s="577"/>
      <c r="EY56" s="577"/>
      <c r="EZ56" s="577"/>
      <c r="FA56" s="577"/>
      <c r="FB56" s="577"/>
      <c r="FC56" s="577"/>
      <c r="FD56" s="577"/>
      <c r="FE56" s="577"/>
      <c r="FF56" s="577"/>
      <c r="FG56" s="577"/>
      <c r="FH56" s="577"/>
      <c r="FI56" s="577"/>
      <c r="FJ56" s="577"/>
      <c r="FK56" s="577"/>
      <c r="FL56" s="577"/>
      <c r="FM56" s="577"/>
      <c r="FN56" s="577"/>
      <c r="FO56" s="577"/>
      <c r="FP56" s="577"/>
      <c r="FQ56" s="577"/>
      <c r="FR56" s="577"/>
      <c r="FS56" s="577"/>
      <c r="FT56" s="577"/>
      <c r="FU56" s="577"/>
      <c r="FV56" s="577"/>
      <c r="FW56" s="577"/>
      <c r="FX56" s="577"/>
      <c r="FY56" s="577"/>
      <c r="FZ56" s="577"/>
      <c r="GA56" s="577"/>
      <c r="GB56" s="577"/>
      <c r="GC56" s="577"/>
      <c r="GD56" s="577"/>
      <c r="GE56" s="577"/>
      <c r="GF56" s="577"/>
      <c r="GG56" s="577"/>
      <c r="GH56" s="577"/>
      <c r="GI56" s="577"/>
      <c r="GJ56" s="577"/>
      <c r="GK56" s="577"/>
      <c r="GL56" s="577"/>
      <c r="GM56" s="577"/>
      <c r="GN56" s="577"/>
      <c r="GO56" s="577"/>
      <c r="GP56" s="577"/>
      <c r="GQ56" s="577"/>
      <c r="GR56" s="577"/>
      <c r="GS56" s="577"/>
      <c r="GT56" s="577"/>
      <c r="GU56" s="577"/>
      <c r="GV56" s="577"/>
      <c r="GW56" s="577"/>
      <c r="GX56" s="577"/>
      <c r="GY56" s="577"/>
      <c r="GZ56" s="577"/>
      <c r="HA56" s="577"/>
      <c r="HB56" s="577"/>
      <c r="HC56" s="577"/>
      <c r="HD56" s="577"/>
      <c r="HE56" s="577"/>
      <c r="HF56" s="577"/>
      <c r="HG56" s="577"/>
      <c r="HH56" s="577"/>
      <c r="HI56" s="577"/>
      <c r="HJ56" s="577"/>
      <c r="HK56" s="577"/>
      <c r="HL56" s="577"/>
      <c r="HM56" s="577"/>
      <c r="HN56" s="577"/>
      <c r="HO56" s="577"/>
      <c r="HP56" s="577"/>
      <c r="HQ56" s="577"/>
      <c r="HR56" s="577"/>
      <c r="HS56" s="577"/>
      <c r="HT56" s="577"/>
      <c r="HU56" s="577"/>
      <c r="HV56" s="577"/>
      <c r="HW56" s="577"/>
      <c r="HX56" s="577"/>
      <c r="HY56" s="577"/>
      <c r="HZ56" s="577"/>
      <c r="IA56" s="577"/>
      <c r="IB56" s="577"/>
      <c r="IC56" s="577"/>
      <c r="ID56" s="577"/>
      <c r="IE56" s="577"/>
      <c r="IF56" s="577"/>
      <c r="IG56" s="577"/>
      <c r="IH56" s="577"/>
      <c r="II56" s="577"/>
      <c r="IJ56" s="577"/>
      <c r="IK56" s="577"/>
      <c r="IL56" s="577"/>
      <c r="IM56" s="577"/>
      <c r="IN56" s="577"/>
      <c r="IO56" s="577"/>
      <c r="IP56" s="577"/>
      <c r="IQ56" s="577"/>
      <c r="IR56" s="577"/>
      <c r="IS56" s="577"/>
      <c r="IT56" s="577"/>
      <c r="IU56" s="577"/>
      <c r="IV56" s="577"/>
      <c r="IW56" s="577"/>
      <c r="IX56" s="577"/>
      <c r="IY56" s="577"/>
      <c r="IZ56" s="577"/>
      <c r="JA56" s="577"/>
      <c r="JB56" s="577"/>
      <c r="JC56" s="577"/>
      <c r="JD56" s="577"/>
      <c r="JE56" s="577"/>
      <c r="JF56" s="577"/>
      <c r="JG56" s="577"/>
      <c r="JH56" s="577"/>
      <c r="JI56" s="577"/>
      <c r="JJ56" s="577"/>
      <c r="JK56" s="577"/>
      <c r="JL56" s="577"/>
      <c r="JM56" s="577"/>
      <c r="JN56" s="577"/>
      <c r="JO56" s="577"/>
      <c r="JP56" s="577"/>
      <c r="JQ56" s="577"/>
      <c r="JR56" s="577"/>
      <c r="JS56" s="577"/>
      <c r="JT56" s="577"/>
      <c r="JU56" s="577"/>
      <c r="JV56" s="577"/>
      <c r="JW56" s="577"/>
      <c r="JX56" s="577"/>
      <c r="JY56" s="577"/>
      <c r="JZ56" s="577"/>
      <c r="KA56" s="577"/>
      <c r="KB56" s="577"/>
      <c r="KC56" s="577"/>
      <c r="KD56" s="577"/>
      <c r="KE56" s="577"/>
      <c r="KF56" s="577"/>
      <c r="KG56" s="577"/>
      <c r="KH56" s="577"/>
      <c r="KI56" s="577"/>
      <c r="KJ56" s="577"/>
      <c r="KK56" s="577"/>
      <c r="KL56" s="577"/>
      <c r="KM56" s="577"/>
      <c r="KN56" s="577"/>
      <c r="KO56" s="577"/>
      <c r="KP56" s="577"/>
      <c r="KQ56" s="577"/>
      <c r="KR56" s="577"/>
      <c r="KS56" s="577"/>
      <c r="KT56" s="577"/>
      <c r="KU56" s="577"/>
      <c r="KV56" s="577"/>
      <c r="KW56" s="577"/>
      <c r="KX56" s="577"/>
      <c r="KY56" s="577"/>
      <c r="KZ56" s="577"/>
      <c r="LA56" s="577"/>
      <c r="LB56" s="577"/>
      <c r="LC56" s="577"/>
      <c r="LD56" s="577"/>
      <c r="LE56" s="577"/>
      <c r="LF56" s="577"/>
      <c r="LG56" s="577"/>
      <c r="LH56" s="577"/>
      <c r="LI56" s="577"/>
      <c r="LJ56" s="577"/>
      <c r="LK56" s="577"/>
      <c r="LL56" s="577"/>
      <c r="LM56" s="577"/>
      <c r="LN56" s="577"/>
      <c r="LO56" s="577"/>
      <c r="LP56" s="577"/>
      <c r="LQ56" s="577"/>
      <c r="LR56" s="577"/>
      <c r="LS56" s="577"/>
      <c r="LT56" s="577"/>
      <c r="LU56" s="577"/>
      <c r="LV56" s="577"/>
      <c r="LW56" s="577"/>
      <c r="LX56" s="577"/>
      <c r="LY56" s="577"/>
      <c r="LZ56" s="577"/>
      <c r="MA56" s="577"/>
      <c r="MB56" s="577"/>
      <c r="MC56" s="577"/>
      <c r="MD56" s="577"/>
      <c r="ME56" s="577"/>
      <c r="MF56" s="577"/>
      <c r="MG56" s="577"/>
      <c r="MH56" s="577"/>
      <c r="MI56" s="577"/>
      <c r="MJ56" s="577"/>
      <c r="MK56" s="577"/>
      <c r="ML56" s="577"/>
      <c r="MM56" s="577"/>
      <c r="MN56" s="577"/>
      <c r="MO56" s="577"/>
      <c r="MP56" s="577"/>
      <c r="MQ56" s="577"/>
      <c r="MR56" s="577"/>
      <c r="MS56" s="577"/>
      <c r="MT56" s="577"/>
      <c r="MU56" s="577"/>
      <c r="MV56" s="577"/>
      <c r="MW56" s="577"/>
      <c r="MX56" s="577"/>
      <c r="MY56" s="577"/>
      <c r="MZ56" s="577"/>
      <c r="NA56" s="577"/>
      <c r="NB56" s="577"/>
      <c r="NC56" s="577"/>
      <c r="ND56" s="577"/>
      <c r="NE56" s="577"/>
      <c r="NF56" s="577"/>
      <c r="NG56" s="577"/>
      <c r="NH56" s="577"/>
      <c r="NI56" s="577"/>
      <c r="NJ56" s="577"/>
      <c r="NK56" s="577"/>
      <c r="NL56" s="577"/>
      <c r="NM56" s="577"/>
      <c r="NN56" s="577"/>
      <c r="NO56" s="577"/>
      <c r="NP56" s="577"/>
      <c r="NQ56" s="577"/>
      <c r="NR56" s="577"/>
      <c r="NS56" s="577"/>
      <c r="NT56" s="577"/>
      <c r="NU56" s="577"/>
      <c r="NV56" s="577"/>
      <c r="NW56" s="577"/>
      <c r="NX56" s="577"/>
      <c r="NY56" s="577"/>
      <c r="NZ56" s="577"/>
      <c r="OA56" s="577"/>
      <c r="OB56" s="577"/>
      <c r="OC56" s="577"/>
      <c r="OD56" s="577"/>
      <c r="OE56" s="577"/>
      <c r="OF56" s="577"/>
      <c r="OG56" s="577"/>
      <c r="OH56" s="577"/>
      <c r="OI56" s="577"/>
      <c r="OJ56" s="577"/>
      <c r="OK56" s="577"/>
      <c r="OL56" s="577"/>
      <c r="OM56" s="577"/>
      <c r="ON56" s="577"/>
      <c r="OO56" s="577"/>
      <c r="OP56" s="577"/>
      <c r="OQ56" s="577"/>
      <c r="OR56" s="577"/>
      <c r="OS56" s="577"/>
      <c r="OT56" s="577"/>
      <c r="OU56" s="577"/>
      <c r="OV56" s="577"/>
      <c r="OW56" s="577"/>
      <c r="OX56" s="577"/>
      <c r="OY56" s="577"/>
      <c r="OZ56" s="577"/>
      <c r="PA56" s="577"/>
      <c r="PB56" s="577"/>
      <c r="PC56" s="577"/>
      <c r="PD56" s="577"/>
      <c r="PE56" s="577"/>
      <c r="PF56" s="577"/>
      <c r="PG56" s="577"/>
      <c r="PH56" s="577"/>
      <c r="PI56" s="577"/>
      <c r="PJ56" s="577"/>
      <c r="PK56" s="577"/>
      <c r="PL56" s="577"/>
      <c r="PM56" s="577"/>
      <c r="PN56" s="577"/>
      <c r="PO56" s="577"/>
      <c r="PP56" s="577"/>
      <c r="PQ56" s="577"/>
      <c r="PR56" s="577"/>
      <c r="PS56" s="577"/>
      <c r="PT56" s="577"/>
      <c r="PU56" s="577"/>
      <c r="PV56" s="577"/>
      <c r="PW56" s="577"/>
      <c r="PX56" s="577"/>
      <c r="PY56" s="577"/>
      <c r="PZ56" s="577"/>
      <c r="QA56" s="577"/>
      <c r="QB56" s="577"/>
      <c r="QC56" s="577"/>
      <c r="QD56" s="577"/>
      <c r="QE56" s="577"/>
      <c r="QF56" s="577"/>
      <c r="QG56" s="577"/>
      <c r="QH56" s="577"/>
      <c r="QI56" s="577"/>
      <c r="QJ56" s="577"/>
      <c r="QK56" s="577"/>
      <c r="QL56" s="577"/>
      <c r="QM56" s="577"/>
      <c r="QN56" s="577"/>
      <c r="QO56" s="577"/>
      <c r="QP56" s="577"/>
      <c r="QQ56" s="577"/>
      <c r="QR56" s="577"/>
      <c r="QS56" s="577"/>
      <c r="QT56" s="577"/>
      <c r="QU56" s="577"/>
      <c r="QV56" s="577"/>
      <c r="QW56" s="577"/>
      <c r="QX56" s="577"/>
      <c r="QY56" s="577"/>
      <c r="QZ56" s="577"/>
      <c r="RA56" s="577"/>
      <c r="RB56" s="577"/>
      <c r="RC56" s="577"/>
      <c r="RD56" s="577"/>
      <c r="RE56" s="577"/>
      <c r="RF56" s="577"/>
      <c r="RG56" s="577"/>
      <c r="RH56" s="577"/>
      <c r="RI56" s="577"/>
      <c r="RJ56" s="577"/>
      <c r="RK56" s="577"/>
      <c r="RL56" s="577"/>
      <c r="RM56" s="577"/>
      <c r="RN56" s="577"/>
      <c r="RO56" s="577"/>
      <c r="RP56" s="577"/>
      <c r="RQ56" s="577"/>
      <c r="RR56" s="577"/>
      <c r="RS56" s="577"/>
      <c r="RT56" s="577"/>
      <c r="RU56" s="577"/>
      <c r="RV56" s="577"/>
      <c r="RW56" s="577"/>
      <c r="RX56" s="577"/>
      <c r="RY56" s="577"/>
      <c r="RZ56" s="577"/>
      <c r="SA56" s="577"/>
      <c r="SB56" s="577"/>
      <c r="SC56" s="577"/>
      <c r="SD56" s="577"/>
      <c r="SE56" s="577"/>
      <c r="SF56" s="577"/>
      <c r="SG56" s="577"/>
      <c r="SH56" s="577"/>
      <c r="SI56" s="577"/>
      <c r="SJ56" s="577"/>
      <c r="SK56" s="577"/>
      <c r="SL56" s="577"/>
      <c r="SM56" s="577"/>
      <c r="SN56" s="577"/>
      <c r="SO56" s="577"/>
      <c r="SP56" s="577"/>
      <c r="SQ56" s="577"/>
      <c r="SR56" s="577"/>
      <c r="SS56" s="577"/>
      <c r="ST56" s="577"/>
      <c r="SU56" s="577"/>
      <c r="SV56" s="577"/>
      <c r="SW56" s="577"/>
      <c r="SX56" s="577"/>
      <c r="SY56" s="577"/>
      <c r="SZ56" s="577"/>
      <c r="TA56" s="577"/>
      <c r="TB56" s="577"/>
      <c r="TC56" s="577"/>
      <c r="TD56" s="577"/>
      <c r="TE56" s="577"/>
      <c r="TF56" s="577"/>
      <c r="TG56" s="577"/>
      <c r="TH56" s="577"/>
      <c r="TI56" s="577"/>
      <c r="TJ56" s="577"/>
      <c r="TK56" s="577"/>
      <c r="TL56" s="577"/>
      <c r="TM56" s="577"/>
      <c r="TN56" s="577"/>
      <c r="TO56" s="577"/>
      <c r="TP56" s="577"/>
      <c r="TQ56" s="577"/>
      <c r="TR56" s="577"/>
      <c r="TS56" s="577"/>
      <c r="TT56" s="577"/>
      <c r="TU56" s="577"/>
      <c r="TV56" s="577"/>
      <c r="TW56" s="577"/>
      <c r="TX56" s="577"/>
      <c r="TY56" s="577"/>
      <c r="TZ56" s="577"/>
      <c r="UA56" s="577"/>
      <c r="UB56" s="577"/>
      <c r="UC56" s="577"/>
      <c r="UD56" s="577"/>
      <c r="UE56" s="577"/>
      <c r="UF56" s="577"/>
      <c r="UG56" s="577"/>
      <c r="UH56" s="577"/>
      <c r="UI56" s="577"/>
      <c r="UJ56" s="577"/>
      <c r="UK56" s="577"/>
      <c r="UL56" s="577"/>
      <c r="UM56" s="577"/>
      <c r="UN56" s="577"/>
      <c r="UO56" s="577"/>
      <c r="UP56" s="577"/>
      <c r="UQ56" s="577"/>
      <c r="UR56" s="577"/>
      <c r="US56" s="577"/>
      <c r="UT56" s="577"/>
      <c r="UU56" s="577"/>
      <c r="UV56" s="577"/>
      <c r="UW56" s="577"/>
      <c r="UX56" s="577"/>
      <c r="UY56" s="577"/>
      <c r="UZ56" s="577"/>
      <c r="VA56" s="577"/>
      <c r="VB56" s="577"/>
      <c r="VC56" s="577"/>
      <c r="VD56" s="577"/>
      <c r="VE56" s="577"/>
      <c r="VF56" s="577"/>
      <c r="VG56" s="577"/>
      <c r="VH56" s="577"/>
      <c r="VI56" s="577"/>
      <c r="VJ56" s="577"/>
      <c r="VK56" s="577"/>
      <c r="VL56" s="577"/>
      <c r="VM56" s="577"/>
      <c r="VN56" s="577"/>
      <c r="VO56" s="577"/>
      <c r="VP56" s="577"/>
      <c r="VQ56" s="577"/>
      <c r="VR56" s="577"/>
      <c r="VS56" s="577"/>
      <c r="VT56" s="577"/>
      <c r="VU56" s="577"/>
      <c r="VV56" s="577"/>
      <c r="VW56" s="577"/>
      <c r="VX56" s="577"/>
      <c r="VY56" s="577"/>
      <c r="VZ56" s="577"/>
      <c r="WA56" s="577"/>
      <c r="WB56" s="577"/>
      <c r="WC56" s="577"/>
      <c r="WD56" s="577"/>
      <c r="WE56" s="577"/>
      <c r="WF56" s="577"/>
      <c r="WG56" s="577"/>
      <c r="WH56" s="577"/>
      <c r="WI56" s="577"/>
      <c r="WJ56" s="577"/>
      <c r="WK56" s="577"/>
      <c r="WL56" s="577"/>
      <c r="WM56" s="577"/>
      <c r="WN56" s="577"/>
      <c r="WO56" s="577"/>
      <c r="WP56" s="577"/>
      <c r="WQ56" s="577"/>
      <c r="WR56" s="577"/>
      <c r="WS56" s="577"/>
      <c r="WT56" s="577"/>
      <c r="WU56" s="577"/>
      <c r="WV56" s="577"/>
      <c r="WW56" s="577"/>
      <c r="WX56" s="577"/>
      <c r="WY56" s="577"/>
      <c r="WZ56" s="577"/>
      <c r="XA56" s="577"/>
      <c r="XB56" s="577"/>
      <c r="XC56" s="577"/>
      <c r="XD56" s="577"/>
      <c r="XE56" s="577"/>
      <c r="XF56" s="577"/>
      <c r="XG56" s="577"/>
      <c r="XH56" s="577"/>
      <c r="XI56" s="577"/>
      <c r="XJ56" s="577"/>
      <c r="XK56" s="577"/>
      <c r="XL56" s="577"/>
      <c r="XM56" s="577"/>
      <c r="XN56" s="577"/>
      <c r="XO56" s="577"/>
      <c r="XP56" s="577"/>
      <c r="XQ56" s="577"/>
      <c r="XR56" s="577"/>
      <c r="XS56" s="577"/>
      <c r="XT56" s="577"/>
      <c r="XU56" s="577"/>
      <c r="XV56" s="577"/>
      <c r="XW56" s="577"/>
      <c r="XX56" s="577"/>
      <c r="XY56" s="577"/>
      <c r="XZ56" s="577"/>
      <c r="YA56" s="577"/>
      <c r="YB56" s="577"/>
      <c r="YC56" s="577"/>
      <c r="YD56" s="577"/>
      <c r="YE56" s="577"/>
    </row>
    <row r="57" spans="1:759 1051:1647" s="544" customFormat="1" ht="13.8" x14ac:dyDescent="0.25">
      <c r="A57" s="608"/>
      <c r="B57" s="615" t="s">
        <v>626</v>
      </c>
      <c r="C57" s="637">
        <v>0.21</v>
      </c>
      <c r="D57" s="592"/>
      <c r="E57" s="592"/>
      <c r="F57" s="592"/>
      <c r="G57" s="592"/>
      <c r="H57" s="592"/>
      <c r="I57" s="592"/>
      <c r="J57" s="592"/>
      <c r="K57" s="592"/>
      <c r="L57" s="592"/>
      <c r="M57" s="592"/>
      <c r="N57" s="592"/>
      <c r="O57" s="592"/>
      <c r="P57" s="593">
        <f t="shared" si="55"/>
        <v>0</v>
      </c>
      <c r="Q57" s="592"/>
      <c r="R57" s="592"/>
      <c r="S57" s="592"/>
      <c r="T57" s="592"/>
      <c r="U57" s="592"/>
      <c r="V57" s="592"/>
      <c r="W57" s="592"/>
      <c r="X57" s="592"/>
      <c r="Y57" s="592"/>
      <c r="Z57" s="592"/>
      <c r="AA57" s="592"/>
      <c r="AB57" s="592"/>
      <c r="AC57" s="593">
        <f t="shared" si="56"/>
        <v>0</v>
      </c>
      <c r="AD57" s="592"/>
      <c r="AE57" s="592"/>
      <c r="AF57" s="592"/>
      <c r="AG57" s="592"/>
      <c r="AH57" s="592"/>
      <c r="AI57" s="592"/>
      <c r="AJ57" s="592"/>
      <c r="AK57" s="592"/>
      <c r="AL57" s="592"/>
      <c r="AM57" s="592"/>
      <c r="AN57" s="592"/>
      <c r="AO57" s="592"/>
      <c r="AP57" s="593">
        <f t="shared" si="57"/>
        <v>0</v>
      </c>
      <c r="AR57" s="577"/>
      <c r="AS57" s="577"/>
      <c r="AT57" s="577"/>
      <c r="AU57" s="577"/>
      <c r="AV57" s="577"/>
      <c r="AW57" s="577"/>
      <c r="AX57" s="577"/>
      <c r="AY57" s="577"/>
      <c r="AZ57" s="577"/>
      <c r="BA57" s="577"/>
      <c r="BB57" s="577"/>
      <c r="BC57" s="577"/>
      <c r="BD57" s="577"/>
      <c r="BE57" s="577"/>
      <c r="BF57" s="577"/>
      <c r="BG57" s="577"/>
      <c r="BH57" s="577"/>
      <c r="BI57" s="577"/>
      <c r="BJ57" s="577"/>
      <c r="BK57" s="577"/>
      <c r="BL57" s="577"/>
      <c r="BM57" s="577"/>
      <c r="BN57" s="577"/>
      <c r="BO57" s="577"/>
      <c r="BP57" s="577"/>
      <c r="BQ57" s="577"/>
      <c r="BR57" s="577"/>
      <c r="BS57" s="577"/>
      <c r="BT57" s="577"/>
      <c r="BU57" s="577"/>
      <c r="BV57" s="577"/>
      <c r="BW57" s="577"/>
      <c r="BX57" s="577"/>
      <c r="BY57" s="577"/>
      <c r="BZ57" s="577"/>
      <c r="CA57" s="577"/>
      <c r="CB57" s="577"/>
      <c r="CC57" s="577"/>
      <c r="CD57" s="577"/>
      <c r="CE57" s="577"/>
      <c r="CF57" s="577"/>
      <c r="CG57" s="577"/>
      <c r="CH57" s="577"/>
      <c r="CI57" s="577"/>
      <c r="CJ57" s="577"/>
      <c r="CK57" s="577"/>
      <c r="CL57" s="577"/>
      <c r="CM57" s="577"/>
      <c r="CN57" s="577"/>
      <c r="CO57" s="577"/>
      <c r="CP57" s="577"/>
      <c r="CQ57" s="577"/>
      <c r="CR57" s="577"/>
      <c r="CS57" s="577"/>
      <c r="CT57" s="577"/>
      <c r="CU57" s="577"/>
      <c r="CV57" s="577"/>
      <c r="CW57" s="577"/>
      <c r="CX57" s="577"/>
      <c r="CY57" s="577"/>
      <c r="CZ57" s="577"/>
      <c r="DA57" s="577"/>
      <c r="DB57" s="577"/>
      <c r="DC57" s="577"/>
      <c r="DD57" s="577"/>
      <c r="DE57" s="577"/>
      <c r="DF57" s="577"/>
      <c r="DG57" s="577"/>
      <c r="DH57" s="577"/>
      <c r="DI57" s="577"/>
      <c r="DJ57" s="577"/>
      <c r="DK57" s="577"/>
      <c r="DL57" s="577"/>
      <c r="DM57" s="577"/>
      <c r="DN57" s="577"/>
      <c r="DO57" s="577"/>
      <c r="DP57" s="577"/>
      <c r="DQ57" s="577"/>
      <c r="DR57" s="577"/>
      <c r="DS57" s="577"/>
      <c r="DT57" s="577"/>
      <c r="DU57" s="577"/>
      <c r="DV57" s="577"/>
      <c r="DW57" s="577"/>
      <c r="DX57" s="577"/>
      <c r="DY57" s="577"/>
      <c r="DZ57" s="577"/>
      <c r="EA57" s="577"/>
      <c r="EB57" s="577"/>
      <c r="EC57" s="577"/>
      <c r="ED57" s="577"/>
      <c r="EE57" s="577"/>
      <c r="EF57" s="577"/>
      <c r="EG57" s="577"/>
      <c r="EH57" s="577"/>
      <c r="EI57" s="577"/>
      <c r="EJ57" s="577"/>
      <c r="EK57" s="577"/>
      <c r="EL57" s="577"/>
      <c r="EM57" s="577"/>
      <c r="EN57" s="577"/>
      <c r="EO57" s="577"/>
      <c r="EP57" s="577"/>
      <c r="EQ57" s="577"/>
      <c r="ER57" s="577"/>
      <c r="ES57" s="577"/>
      <c r="ET57" s="577"/>
      <c r="EU57" s="577"/>
      <c r="EV57" s="577"/>
      <c r="EW57" s="577"/>
      <c r="EX57" s="577"/>
      <c r="EY57" s="577"/>
      <c r="EZ57" s="577"/>
      <c r="FA57" s="577"/>
      <c r="FB57" s="577"/>
      <c r="FC57" s="577"/>
      <c r="FD57" s="577"/>
      <c r="FE57" s="577"/>
      <c r="FF57" s="577"/>
      <c r="FG57" s="577"/>
      <c r="FH57" s="577"/>
      <c r="FI57" s="577"/>
      <c r="FJ57" s="577"/>
      <c r="FK57" s="577"/>
      <c r="FL57" s="577"/>
      <c r="FM57" s="577"/>
      <c r="FN57" s="577"/>
      <c r="FO57" s="577"/>
      <c r="FP57" s="577"/>
      <c r="FQ57" s="577"/>
      <c r="FR57" s="577"/>
      <c r="FS57" s="577"/>
      <c r="FT57" s="577"/>
      <c r="FU57" s="577"/>
      <c r="FV57" s="577"/>
      <c r="FW57" s="577"/>
      <c r="FX57" s="577"/>
      <c r="FY57" s="577"/>
      <c r="FZ57" s="577"/>
      <c r="GA57" s="577"/>
      <c r="GB57" s="577"/>
      <c r="GC57" s="577"/>
      <c r="GD57" s="577"/>
      <c r="GE57" s="577"/>
      <c r="GF57" s="577"/>
      <c r="GG57" s="577"/>
      <c r="GH57" s="577"/>
      <c r="GI57" s="577"/>
      <c r="GJ57" s="577"/>
      <c r="GK57" s="577"/>
      <c r="GL57" s="577"/>
      <c r="GM57" s="577"/>
      <c r="GN57" s="577"/>
      <c r="GO57" s="577"/>
      <c r="GP57" s="577"/>
      <c r="GQ57" s="577"/>
      <c r="GR57" s="577"/>
      <c r="GS57" s="577"/>
      <c r="GT57" s="577"/>
      <c r="GU57" s="577"/>
      <c r="GV57" s="577"/>
      <c r="GW57" s="577"/>
      <c r="GX57" s="577"/>
      <c r="GY57" s="577"/>
      <c r="GZ57" s="577"/>
      <c r="HA57" s="577"/>
      <c r="HB57" s="577"/>
      <c r="HC57" s="577"/>
      <c r="HD57" s="577"/>
      <c r="HE57" s="577"/>
      <c r="HF57" s="577"/>
      <c r="HG57" s="577"/>
      <c r="HH57" s="577"/>
      <c r="HI57" s="577"/>
      <c r="HJ57" s="577"/>
      <c r="HK57" s="577"/>
      <c r="HL57" s="577"/>
      <c r="HM57" s="577"/>
      <c r="HN57" s="577"/>
      <c r="HO57" s="577"/>
      <c r="HP57" s="577"/>
      <c r="HQ57" s="577"/>
      <c r="HR57" s="577"/>
      <c r="HS57" s="577"/>
      <c r="HT57" s="577"/>
      <c r="HU57" s="577"/>
      <c r="HV57" s="577"/>
      <c r="HW57" s="577"/>
      <c r="HX57" s="577"/>
      <c r="HY57" s="577"/>
      <c r="HZ57" s="577"/>
      <c r="IA57" s="577"/>
      <c r="IB57" s="577"/>
      <c r="IC57" s="577"/>
      <c r="ID57" s="577"/>
      <c r="IE57" s="577"/>
      <c r="IF57" s="577"/>
      <c r="IG57" s="577"/>
      <c r="IH57" s="577"/>
      <c r="II57" s="577"/>
      <c r="IJ57" s="577"/>
      <c r="IK57" s="577"/>
      <c r="IL57" s="577"/>
      <c r="IM57" s="577"/>
      <c r="IN57" s="577"/>
      <c r="IO57" s="577"/>
      <c r="IP57" s="577"/>
      <c r="IQ57" s="577"/>
      <c r="IR57" s="577"/>
      <c r="IS57" s="577"/>
      <c r="IT57" s="577"/>
      <c r="IU57" s="577"/>
      <c r="IV57" s="577"/>
      <c r="IW57" s="577"/>
      <c r="IX57" s="577"/>
      <c r="IY57" s="577"/>
      <c r="IZ57" s="577"/>
      <c r="JA57" s="577"/>
      <c r="JB57" s="577"/>
      <c r="JC57" s="577"/>
      <c r="JD57" s="577"/>
      <c r="JE57" s="577"/>
      <c r="JF57" s="577"/>
      <c r="JG57" s="577"/>
      <c r="JH57" s="577"/>
      <c r="JI57" s="577"/>
      <c r="JJ57" s="577"/>
      <c r="JK57" s="577"/>
      <c r="JL57" s="577"/>
      <c r="JM57" s="577"/>
      <c r="JN57" s="577"/>
      <c r="JO57" s="577"/>
      <c r="JP57" s="577"/>
      <c r="JQ57" s="577"/>
      <c r="JR57" s="577"/>
      <c r="JS57" s="577"/>
      <c r="JT57" s="577"/>
      <c r="JU57" s="577"/>
      <c r="JV57" s="577"/>
      <c r="JW57" s="577"/>
      <c r="JX57" s="577"/>
      <c r="JY57" s="577"/>
      <c r="JZ57" s="577"/>
      <c r="KA57" s="577"/>
      <c r="KB57" s="577"/>
      <c r="KC57" s="577"/>
      <c r="KD57" s="577"/>
      <c r="KE57" s="577"/>
      <c r="KF57" s="577"/>
      <c r="KG57" s="577"/>
      <c r="KH57" s="577"/>
      <c r="KI57" s="577"/>
      <c r="KJ57" s="577"/>
      <c r="KK57" s="577"/>
      <c r="KL57" s="577"/>
      <c r="KM57" s="577"/>
      <c r="KN57" s="577"/>
      <c r="KO57" s="577"/>
      <c r="KP57" s="577"/>
      <c r="KQ57" s="577"/>
      <c r="KR57" s="577"/>
      <c r="KS57" s="577"/>
      <c r="KT57" s="577"/>
      <c r="KU57" s="577"/>
      <c r="KV57" s="577"/>
      <c r="KW57" s="577"/>
      <c r="KX57" s="577"/>
      <c r="KY57" s="577"/>
      <c r="KZ57" s="577"/>
      <c r="LA57" s="577"/>
      <c r="LB57" s="577"/>
      <c r="LC57" s="577"/>
      <c r="LD57" s="577"/>
      <c r="LE57" s="577"/>
      <c r="LF57" s="577"/>
      <c r="LG57" s="577"/>
      <c r="LH57" s="577"/>
      <c r="LI57" s="577"/>
      <c r="LJ57" s="577"/>
      <c r="LK57" s="577"/>
      <c r="LL57" s="577"/>
      <c r="LM57" s="577"/>
      <c r="LN57" s="577"/>
      <c r="LO57" s="577"/>
      <c r="LP57" s="577"/>
      <c r="LQ57" s="577"/>
      <c r="LR57" s="577"/>
      <c r="LS57" s="577"/>
      <c r="LT57" s="577"/>
      <c r="LU57" s="577"/>
      <c r="LV57" s="577"/>
      <c r="LW57" s="577"/>
      <c r="LX57" s="577"/>
      <c r="LY57" s="577"/>
      <c r="LZ57" s="577"/>
      <c r="MA57" s="577"/>
      <c r="MB57" s="577"/>
      <c r="MC57" s="577"/>
      <c r="MD57" s="577"/>
      <c r="ME57" s="577"/>
      <c r="MF57" s="577"/>
      <c r="MG57" s="577"/>
      <c r="MH57" s="577"/>
      <c r="MI57" s="577"/>
      <c r="MJ57" s="577"/>
      <c r="MK57" s="577"/>
      <c r="ML57" s="577"/>
      <c r="MM57" s="577"/>
      <c r="MN57" s="577"/>
      <c r="MO57" s="577"/>
      <c r="MP57" s="577"/>
      <c r="MQ57" s="577"/>
      <c r="MR57" s="577"/>
      <c r="MS57" s="577"/>
      <c r="MT57" s="577"/>
      <c r="MU57" s="577"/>
      <c r="MV57" s="577"/>
      <c r="MW57" s="577"/>
      <c r="MX57" s="577"/>
      <c r="MY57" s="577"/>
      <c r="MZ57" s="577"/>
      <c r="NA57" s="577"/>
      <c r="NB57" s="577"/>
      <c r="NC57" s="577"/>
      <c r="ND57" s="577"/>
      <c r="NE57" s="577"/>
      <c r="NF57" s="577"/>
      <c r="NG57" s="577"/>
      <c r="NH57" s="577"/>
      <c r="NI57" s="577"/>
      <c r="NJ57" s="577"/>
      <c r="NK57" s="577"/>
      <c r="NL57" s="577"/>
      <c r="NM57" s="577"/>
      <c r="NN57" s="577"/>
      <c r="NO57" s="577"/>
      <c r="NP57" s="577"/>
      <c r="NQ57" s="577"/>
      <c r="NR57" s="577"/>
      <c r="NS57" s="577"/>
      <c r="NT57" s="577"/>
      <c r="NU57" s="577"/>
      <c r="NV57" s="577"/>
      <c r="NW57" s="577"/>
      <c r="NX57" s="577"/>
      <c r="NY57" s="577"/>
      <c r="NZ57" s="577"/>
      <c r="OA57" s="577"/>
      <c r="OB57" s="577"/>
      <c r="OC57" s="577"/>
      <c r="OD57" s="577"/>
      <c r="OE57" s="577"/>
      <c r="OF57" s="577"/>
      <c r="OG57" s="577"/>
      <c r="OH57" s="577"/>
      <c r="OI57" s="577"/>
      <c r="OJ57" s="577"/>
      <c r="OK57" s="577"/>
      <c r="OL57" s="577"/>
      <c r="OM57" s="577"/>
      <c r="ON57" s="577"/>
      <c r="OO57" s="577"/>
      <c r="OP57" s="577"/>
      <c r="OQ57" s="577"/>
      <c r="OR57" s="577"/>
      <c r="OS57" s="577"/>
      <c r="OT57" s="577"/>
      <c r="OU57" s="577"/>
      <c r="OV57" s="577"/>
      <c r="OW57" s="577"/>
      <c r="OX57" s="577"/>
      <c r="OY57" s="577"/>
      <c r="OZ57" s="577"/>
      <c r="PA57" s="577"/>
      <c r="PB57" s="577"/>
      <c r="PC57" s="577"/>
      <c r="PD57" s="577"/>
      <c r="PE57" s="577"/>
      <c r="PF57" s="577"/>
      <c r="PG57" s="577"/>
      <c r="PH57" s="577"/>
      <c r="PI57" s="577"/>
      <c r="PJ57" s="577"/>
      <c r="PK57" s="577"/>
      <c r="PL57" s="577"/>
      <c r="PM57" s="577"/>
      <c r="PN57" s="577"/>
      <c r="PO57" s="577"/>
      <c r="PP57" s="577"/>
      <c r="PQ57" s="577"/>
      <c r="PR57" s="577"/>
      <c r="PS57" s="577"/>
      <c r="PT57" s="577"/>
      <c r="PU57" s="577"/>
      <c r="PV57" s="577"/>
      <c r="PW57" s="577"/>
      <c r="PX57" s="577"/>
      <c r="PY57" s="577"/>
      <c r="PZ57" s="577"/>
      <c r="QA57" s="577"/>
      <c r="QB57" s="577"/>
      <c r="QC57" s="577"/>
      <c r="QD57" s="577"/>
      <c r="QE57" s="577"/>
      <c r="QF57" s="577"/>
      <c r="QG57" s="577"/>
      <c r="QH57" s="577"/>
      <c r="QI57" s="577"/>
      <c r="QJ57" s="577"/>
      <c r="QK57" s="577"/>
      <c r="QL57" s="577"/>
      <c r="QM57" s="577"/>
      <c r="QN57" s="577"/>
      <c r="QO57" s="577"/>
      <c r="QP57" s="577"/>
      <c r="QQ57" s="577"/>
      <c r="QR57" s="577"/>
      <c r="QS57" s="577"/>
      <c r="QT57" s="577"/>
      <c r="QU57" s="577"/>
      <c r="QV57" s="577"/>
      <c r="QW57" s="577"/>
      <c r="QX57" s="577"/>
      <c r="QY57" s="577"/>
      <c r="QZ57" s="577"/>
      <c r="RA57" s="577"/>
      <c r="RB57" s="577"/>
      <c r="RC57" s="577"/>
      <c r="RD57" s="577"/>
      <c r="RE57" s="577"/>
      <c r="RF57" s="577"/>
      <c r="RG57" s="577"/>
      <c r="RH57" s="577"/>
      <c r="RI57" s="577"/>
      <c r="RJ57" s="577"/>
      <c r="RK57" s="577"/>
      <c r="RL57" s="577"/>
      <c r="RM57" s="577"/>
      <c r="RN57" s="577"/>
      <c r="RO57" s="577"/>
      <c r="RP57" s="577"/>
      <c r="RQ57" s="577"/>
      <c r="RR57" s="577"/>
      <c r="RS57" s="577"/>
      <c r="RT57" s="577"/>
      <c r="RU57" s="577"/>
      <c r="RV57" s="577"/>
      <c r="RW57" s="577"/>
      <c r="RX57" s="577"/>
      <c r="RY57" s="577"/>
      <c r="RZ57" s="577"/>
      <c r="SA57" s="577"/>
      <c r="SB57" s="577"/>
      <c r="SC57" s="577"/>
      <c r="SD57" s="577"/>
      <c r="SE57" s="577"/>
      <c r="SF57" s="577"/>
      <c r="SG57" s="577"/>
      <c r="SH57" s="577"/>
      <c r="SI57" s="577"/>
      <c r="SJ57" s="577"/>
      <c r="SK57" s="577"/>
      <c r="SL57" s="577"/>
      <c r="SM57" s="577"/>
      <c r="SN57" s="577"/>
      <c r="SO57" s="577"/>
      <c r="SP57" s="577"/>
      <c r="SQ57" s="577"/>
      <c r="SR57" s="577"/>
      <c r="SS57" s="577"/>
      <c r="ST57" s="577"/>
      <c r="SU57" s="577"/>
      <c r="SV57" s="577"/>
      <c r="SW57" s="577"/>
      <c r="SX57" s="577"/>
      <c r="SY57" s="577"/>
      <c r="SZ57" s="577"/>
      <c r="TA57" s="577"/>
      <c r="TB57" s="577"/>
      <c r="TC57" s="577"/>
      <c r="TD57" s="577"/>
      <c r="TE57" s="577"/>
      <c r="TF57" s="577"/>
      <c r="TG57" s="577"/>
      <c r="TH57" s="577"/>
      <c r="TI57" s="577"/>
      <c r="TJ57" s="577"/>
      <c r="TK57" s="577"/>
      <c r="TL57" s="577"/>
      <c r="TM57" s="577"/>
      <c r="TN57" s="577"/>
      <c r="TO57" s="577"/>
      <c r="TP57" s="577"/>
      <c r="TQ57" s="577"/>
      <c r="TR57" s="577"/>
      <c r="TS57" s="577"/>
      <c r="TT57" s="577"/>
      <c r="TU57" s="577"/>
      <c r="TV57" s="577"/>
      <c r="TW57" s="577"/>
      <c r="TX57" s="577"/>
      <c r="TY57" s="577"/>
      <c r="TZ57" s="577"/>
      <c r="UA57" s="577"/>
      <c r="UB57" s="577"/>
      <c r="UC57" s="577"/>
      <c r="UD57" s="577"/>
      <c r="UE57" s="577"/>
      <c r="UF57" s="577"/>
      <c r="UG57" s="577"/>
      <c r="UH57" s="577"/>
      <c r="UI57" s="577"/>
      <c r="UJ57" s="577"/>
      <c r="UK57" s="577"/>
      <c r="UL57" s="577"/>
      <c r="UM57" s="577"/>
      <c r="UN57" s="577"/>
      <c r="UO57" s="577"/>
      <c r="UP57" s="577"/>
      <c r="UQ57" s="577"/>
      <c r="UR57" s="577"/>
      <c r="US57" s="577"/>
      <c r="UT57" s="577"/>
      <c r="UU57" s="577"/>
      <c r="UV57" s="577"/>
      <c r="UW57" s="577"/>
      <c r="UX57" s="577"/>
      <c r="UY57" s="577"/>
      <c r="UZ57" s="577"/>
      <c r="VA57" s="577"/>
      <c r="VB57" s="577"/>
      <c r="VC57" s="577"/>
      <c r="VD57" s="577"/>
      <c r="VE57" s="577"/>
      <c r="VF57" s="577"/>
      <c r="VG57" s="577"/>
      <c r="VH57" s="577"/>
      <c r="VI57" s="577"/>
      <c r="VJ57" s="577"/>
      <c r="VK57" s="577"/>
      <c r="VL57" s="577"/>
      <c r="VM57" s="577"/>
      <c r="VN57" s="577"/>
      <c r="VO57" s="577"/>
      <c r="VP57" s="577"/>
      <c r="VQ57" s="577"/>
      <c r="VR57" s="577"/>
      <c r="VS57" s="577"/>
      <c r="VT57" s="577"/>
      <c r="VU57" s="577"/>
      <c r="VV57" s="577"/>
      <c r="VW57" s="577"/>
      <c r="VX57" s="577"/>
      <c r="VY57" s="577"/>
      <c r="VZ57" s="577"/>
      <c r="WA57" s="577"/>
      <c r="WB57" s="577"/>
      <c r="WC57" s="577"/>
      <c r="WD57" s="577"/>
      <c r="WE57" s="577"/>
      <c r="WF57" s="577"/>
      <c r="WG57" s="577"/>
      <c r="WH57" s="577"/>
      <c r="WI57" s="577"/>
      <c r="WJ57" s="577"/>
      <c r="WK57" s="577"/>
      <c r="WL57" s="577"/>
      <c r="WM57" s="577"/>
      <c r="WN57" s="577"/>
      <c r="WO57" s="577"/>
      <c r="WP57" s="577"/>
      <c r="WQ57" s="577"/>
      <c r="WR57" s="577"/>
      <c r="WS57" s="577"/>
      <c r="WT57" s="577"/>
      <c r="WU57" s="577"/>
      <c r="WV57" s="577"/>
      <c r="WW57" s="577"/>
      <c r="WX57" s="577"/>
      <c r="WY57" s="577"/>
      <c r="WZ57" s="577"/>
      <c r="XA57" s="577"/>
      <c r="XB57" s="577"/>
      <c r="XC57" s="577"/>
      <c r="XD57" s="577"/>
      <c r="XE57" s="577"/>
      <c r="XF57" s="577"/>
      <c r="XG57" s="577"/>
      <c r="XH57" s="577"/>
      <c r="XI57" s="577"/>
      <c r="XJ57" s="577"/>
      <c r="XK57" s="577"/>
      <c r="XL57" s="577"/>
      <c r="XM57" s="577"/>
      <c r="XN57" s="577"/>
      <c r="XO57" s="577"/>
      <c r="XP57" s="577"/>
      <c r="XQ57" s="577"/>
      <c r="XR57" s="577"/>
      <c r="XS57" s="577"/>
      <c r="XT57" s="577"/>
      <c r="XU57" s="577"/>
      <c r="XV57" s="577"/>
      <c r="XW57" s="577"/>
      <c r="XX57" s="577"/>
      <c r="XY57" s="577"/>
      <c r="XZ57" s="577"/>
      <c r="YA57" s="577"/>
      <c r="YB57" s="577"/>
      <c r="YC57" s="577"/>
      <c r="YD57" s="577"/>
      <c r="YE57" s="577"/>
    </row>
    <row r="58" spans="1:759 1051:1647" s="544" customFormat="1" ht="13.8" x14ac:dyDescent="0.25">
      <c r="A58" s="608"/>
      <c r="B58" s="615" t="s">
        <v>627</v>
      </c>
      <c r="C58" s="637">
        <v>0.06</v>
      </c>
      <c r="D58" s="592"/>
      <c r="E58" s="592"/>
      <c r="F58" s="592"/>
      <c r="G58" s="592"/>
      <c r="H58" s="592"/>
      <c r="I58" s="592"/>
      <c r="J58" s="592"/>
      <c r="K58" s="592"/>
      <c r="L58" s="592"/>
      <c r="M58" s="592"/>
      <c r="N58" s="592"/>
      <c r="O58" s="592"/>
      <c r="P58" s="593">
        <f t="shared" si="55"/>
        <v>0</v>
      </c>
      <c r="Q58" s="592"/>
      <c r="R58" s="592"/>
      <c r="S58" s="592"/>
      <c r="T58" s="592"/>
      <c r="U58" s="592"/>
      <c r="V58" s="592"/>
      <c r="W58" s="592"/>
      <c r="X58" s="592"/>
      <c r="Y58" s="592"/>
      <c r="Z58" s="592"/>
      <c r="AA58" s="592"/>
      <c r="AB58" s="592"/>
      <c r="AC58" s="593">
        <f t="shared" si="56"/>
        <v>0</v>
      </c>
      <c r="AD58" s="592"/>
      <c r="AE58" s="592"/>
      <c r="AF58" s="592"/>
      <c r="AG58" s="592"/>
      <c r="AH58" s="592"/>
      <c r="AI58" s="592"/>
      <c r="AJ58" s="592"/>
      <c r="AK58" s="592"/>
      <c r="AL58" s="592"/>
      <c r="AM58" s="592"/>
      <c r="AN58" s="592"/>
      <c r="AO58" s="592"/>
      <c r="AP58" s="593">
        <f t="shared" si="57"/>
        <v>0</v>
      </c>
      <c r="AR58" s="577"/>
      <c r="AS58" s="577"/>
      <c r="AT58" s="577"/>
      <c r="AU58" s="577"/>
      <c r="AV58" s="577"/>
      <c r="AW58" s="577"/>
      <c r="AX58" s="577"/>
      <c r="AY58" s="577"/>
      <c r="AZ58" s="577"/>
      <c r="BA58" s="577"/>
      <c r="BB58" s="577"/>
      <c r="BC58" s="577"/>
      <c r="BD58" s="577"/>
      <c r="BE58" s="577"/>
      <c r="BF58" s="577"/>
      <c r="BG58" s="577"/>
      <c r="BH58" s="577"/>
      <c r="BI58" s="577"/>
      <c r="BJ58" s="577"/>
      <c r="BK58" s="577"/>
      <c r="BL58" s="577"/>
      <c r="BM58" s="577"/>
      <c r="BN58" s="577"/>
      <c r="BO58" s="577"/>
      <c r="BP58" s="577"/>
      <c r="BQ58" s="577"/>
      <c r="BR58" s="577"/>
      <c r="BS58" s="577"/>
      <c r="BT58" s="577"/>
      <c r="BU58" s="577"/>
      <c r="BV58" s="577"/>
      <c r="BW58" s="577"/>
      <c r="BX58" s="577"/>
      <c r="BY58" s="577"/>
      <c r="BZ58" s="577"/>
      <c r="CA58" s="577"/>
      <c r="CB58" s="577"/>
      <c r="CC58" s="577"/>
      <c r="CD58" s="577"/>
      <c r="CE58" s="577"/>
      <c r="CF58" s="577"/>
      <c r="CG58" s="577"/>
      <c r="CH58" s="577"/>
      <c r="CI58" s="577"/>
      <c r="CJ58" s="577"/>
      <c r="CK58" s="577"/>
      <c r="CL58" s="577"/>
      <c r="CM58" s="577"/>
      <c r="CN58" s="577"/>
      <c r="CO58" s="577"/>
      <c r="CP58" s="577"/>
      <c r="CQ58" s="577"/>
      <c r="CR58" s="577"/>
      <c r="CS58" s="577"/>
      <c r="CT58" s="577"/>
      <c r="CU58" s="577"/>
      <c r="CV58" s="577"/>
      <c r="CW58" s="577"/>
      <c r="CX58" s="577"/>
      <c r="CY58" s="577"/>
      <c r="CZ58" s="577"/>
      <c r="DA58" s="577"/>
      <c r="DB58" s="577"/>
      <c r="DC58" s="577"/>
      <c r="DD58" s="577"/>
      <c r="DE58" s="577"/>
      <c r="DF58" s="577"/>
      <c r="DG58" s="577"/>
      <c r="DH58" s="577"/>
      <c r="DI58" s="577"/>
      <c r="DJ58" s="577"/>
      <c r="DK58" s="577"/>
      <c r="DL58" s="577"/>
      <c r="DM58" s="577"/>
      <c r="DN58" s="577"/>
      <c r="DO58" s="577"/>
      <c r="DP58" s="577"/>
      <c r="DQ58" s="577"/>
      <c r="DR58" s="577"/>
      <c r="DS58" s="577"/>
      <c r="DT58" s="577"/>
      <c r="DU58" s="577"/>
      <c r="DV58" s="577"/>
      <c r="DW58" s="577"/>
      <c r="DX58" s="577"/>
      <c r="DY58" s="577"/>
      <c r="DZ58" s="577"/>
      <c r="EA58" s="577"/>
      <c r="EB58" s="577"/>
      <c r="EC58" s="577"/>
      <c r="ED58" s="577"/>
      <c r="EE58" s="577"/>
      <c r="EF58" s="577"/>
      <c r="EG58" s="577"/>
      <c r="EH58" s="577"/>
      <c r="EI58" s="577"/>
      <c r="EJ58" s="577"/>
      <c r="EK58" s="577"/>
      <c r="EL58" s="577"/>
      <c r="EM58" s="577"/>
      <c r="EN58" s="577"/>
      <c r="EO58" s="577"/>
      <c r="EP58" s="577"/>
      <c r="EQ58" s="577"/>
      <c r="ER58" s="577"/>
      <c r="ES58" s="577"/>
      <c r="ET58" s="577"/>
      <c r="EU58" s="577"/>
      <c r="EV58" s="577"/>
      <c r="EW58" s="577"/>
      <c r="EX58" s="577"/>
      <c r="EY58" s="577"/>
      <c r="EZ58" s="577"/>
      <c r="FA58" s="577"/>
      <c r="FB58" s="577"/>
      <c r="FC58" s="577"/>
      <c r="FD58" s="577"/>
      <c r="FE58" s="577"/>
      <c r="FF58" s="577"/>
      <c r="FG58" s="577"/>
      <c r="FH58" s="577"/>
      <c r="FI58" s="577"/>
      <c r="FJ58" s="577"/>
      <c r="FK58" s="577"/>
      <c r="FL58" s="577"/>
      <c r="FM58" s="577"/>
      <c r="FN58" s="577"/>
      <c r="FO58" s="577"/>
      <c r="FP58" s="577"/>
      <c r="FQ58" s="577"/>
      <c r="FR58" s="577"/>
      <c r="FS58" s="577"/>
      <c r="FT58" s="577"/>
      <c r="FU58" s="577"/>
      <c r="FV58" s="577"/>
      <c r="FW58" s="577"/>
      <c r="FX58" s="577"/>
      <c r="FY58" s="577"/>
      <c r="FZ58" s="577"/>
      <c r="GA58" s="577"/>
      <c r="GB58" s="577"/>
      <c r="GC58" s="577"/>
      <c r="GD58" s="577"/>
      <c r="GE58" s="577"/>
      <c r="GF58" s="577"/>
      <c r="GG58" s="577"/>
      <c r="GH58" s="577"/>
      <c r="GI58" s="577"/>
      <c r="GJ58" s="577"/>
      <c r="GK58" s="577"/>
      <c r="GL58" s="577"/>
      <c r="GM58" s="577"/>
      <c r="GN58" s="577"/>
      <c r="GO58" s="577"/>
      <c r="GP58" s="577"/>
      <c r="GQ58" s="577"/>
      <c r="GR58" s="577"/>
      <c r="GS58" s="577"/>
      <c r="GT58" s="577"/>
      <c r="GU58" s="577"/>
      <c r="GV58" s="577"/>
      <c r="GW58" s="577"/>
      <c r="GX58" s="577"/>
      <c r="GY58" s="577"/>
      <c r="GZ58" s="577"/>
      <c r="HA58" s="577"/>
      <c r="HB58" s="577"/>
      <c r="HC58" s="577"/>
      <c r="HD58" s="577"/>
      <c r="HE58" s="577"/>
      <c r="HF58" s="577"/>
      <c r="HG58" s="577"/>
      <c r="HH58" s="577"/>
      <c r="HI58" s="577"/>
      <c r="HJ58" s="577"/>
      <c r="HK58" s="577"/>
      <c r="HL58" s="577"/>
      <c r="HM58" s="577"/>
      <c r="HN58" s="577"/>
      <c r="HO58" s="577"/>
      <c r="HP58" s="577"/>
      <c r="HQ58" s="577"/>
      <c r="HR58" s="577"/>
      <c r="HS58" s="577"/>
      <c r="HT58" s="577"/>
      <c r="HU58" s="577"/>
      <c r="HV58" s="577"/>
      <c r="HW58" s="577"/>
      <c r="HX58" s="577"/>
      <c r="HY58" s="577"/>
      <c r="HZ58" s="577"/>
      <c r="IA58" s="577"/>
      <c r="IB58" s="577"/>
      <c r="IC58" s="577"/>
      <c r="ID58" s="577"/>
      <c r="IE58" s="577"/>
      <c r="IF58" s="577"/>
      <c r="IG58" s="577"/>
      <c r="IH58" s="577"/>
      <c r="II58" s="577"/>
      <c r="IJ58" s="577"/>
      <c r="IK58" s="577"/>
      <c r="IL58" s="577"/>
      <c r="IM58" s="577"/>
      <c r="IN58" s="577"/>
      <c r="IO58" s="577"/>
      <c r="IP58" s="577"/>
      <c r="IQ58" s="577"/>
      <c r="IR58" s="577"/>
      <c r="IS58" s="577"/>
      <c r="IT58" s="577"/>
      <c r="IU58" s="577"/>
      <c r="IV58" s="577"/>
      <c r="IW58" s="577"/>
      <c r="IX58" s="577"/>
      <c r="IY58" s="577"/>
      <c r="IZ58" s="577"/>
      <c r="JA58" s="577"/>
      <c r="JB58" s="577"/>
      <c r="JC58" s="577"/>
      <c r="JD58" s="577"/>
      <c r="JE58" s="577"/>
      <c r="JF58" s="577"/>
      <c r="JG58" s="577"/>
      <c r="JH58" s="577"/>
      <c r="JI58" s="577"/>
      <c r="JJ58" s="577"/>
      <c r="JK58" s="577"/>
      <c r="JL58" s="577"/>
      <c r="JM58" s="577"/>
      <c r="JN58" s="577"/>
      <c r="JO58" s="577"/>
      <c r="JP58" s="577"/>
      <c r="JQ58" s="577"/>
      <c r="JR58" s="577"/>
      <c r="JS58" s="577"/>
      <c r="JT58" s="577"/>
      <c r="JU58" s="577"/>
      <c r="JV58" s="577"/>
      <c r="JW58" s="577"/>
      <c r="JX58" s="577"/>
      <c r="JY58" s="577"/>
      <c r="JZ58" s="577"/>
      <c r="KA58" s="577"/>
      <c r="KB58" s="577"/>
      <c r="KC58" s="577"/>
      <c r="KD58" s="577"/>
      <c r="KE58" s="577"/>
      <c r="KF58" s="577"/>
      <c r="KG58" s="577"/>
      <c r="KH58" s="577"/>
      <c r="KI58" s="577"/>
      <c r="KJ58" s="577"/>
      <c r="KK58" s="577"/>
      <c r="KL58" s="577"/>
      <c r="KM58" s="577"/>
      <c r="KN58" s="577"/>
      <c r="KO58" s="577"/>
      <c r="KP58" s="577"/>
      <c r="KQ58" s="577"/>
      <c r="KR58" s="577"/>
      <c r="KS58" s="577"/>
      <c r="KT58" s="577"/>
      <c r="KU58" s="577"/>
      <c r="KV58" s="577"/>
      <c r="KW58" s="577"/>
      <c r="KX58" s="577"/>
      <c r="KY58" s="577"/>
      <c r="KZ58" s="577"/>
      <c r="LA58" s="577"/>
      <c r="LB58" s="577"/>
      <c r="LC58" s="577"/>
      <c r="LD58" s="577"/>
      <c r="LE58" s="577"/>
      <c r="LF58" s="577"/>
      <c r="LG58" s="577"/>
      <c r="LH58" s="577"/>
      <c r="LI58" s="577"/>
      <c r="LJ58" s="577"/>
      <c r="LK58" s="577"/>
      <c r="LL58" s="577"/>
      <c r="LM58" s="577"/>
      <c r="LN58" s="577"/>
      <c r="LO58" s="577"/>
      <c r="LP58" s="577"/>
      <c r="LQ58" s="577"/>
      <c r="LR58" s="577"/>
      <c r="LS58" s="577"/>
      <c r="LT58" s="577"/>
      <c r="LU58" s="577"/>
      <c r="LV58" s="577"/>
      <c r="LW58" s="577"/>
      <c r="LX58" s="577"/>
      <c r="LY58" s="577"/>
      <c r="LZ58" s="577"/>
      <c r="MA58" s="577"/>
      <c r="MB58" s="577"/>
      <c r="MC58" s="577"/>
      <c r="MD58" s="577"/>
      <c r="ME58" s="577"/>
      <c r="MF58" s="577"/>
      <c r="MG58" s="577"/>
      <c r="MH58" s="577"/>
      <c r="MI58" s="577"/>
      <c r="MJ58" s="577"/>
      <c r="MK58" s="577"/>
      <c r="ML58" s="577"/>
      <c r="MM58" s="577"/>
      <c r="MN58" s="577"/>
      <c r="MO58" s="577"/>
      <c r="MP58" s="577"/>
      <c r="MQ58" s="577"/>
      <c r="MR58" s="577"/>
      <c r="MS58" s="577"/>
      <c r="MT58" s="577"/>
      <c r="MU58" s="577"/>
      <c r="MV58" s="577"/>
      <c r="MW58" s="577"/>
      <c r="MX58" s="577"/>
      <c r="MY58" s="577"/>
      <c r="MZ58" s="577"/>
      <c r="NA58" s="577"/>
      <c r="NB58" s="577"/>
      <c r="NC58" s="577"/>
      <c r="ND58" s="577"/>
      <c r="NE58" s="577"/>
      <c r="NF58" s="577"/>
      <c r="NG58" s="577"/>
      <c r="NH58" s="577"/>
      <c r="NI58" s="577"/>
      <c r="NJ58" s="577"/>
      <c r="NK58" s="577"/>
      <c r="NL58" s="577"/>
      <c r="NM58" s="577"/>
      <c r="NN58" s="577"/>
      <c r="NO58" s="577"/>
      <c r="NP58" s="577"/>
      <c r="NQ58" s="577"/>
      <c r="NR58" s="577"/>
      <c r="NS58" s="577"/>
      <c r="NT58" s="577"/>
      <c r="NU58" s="577"/>
      <c r="NV58" s="577"/>
      <c r="NW58" s="577"/>
      <c r="NX58" s="577"/>
      <c r="NY58" s="577"/>
      <c r="NZ58" s="577"/>
      <c r="OA58" s="577"/>
      <c r="OB58" s="577"/>
      <c r="OC58" s="577"/>
      <c r="OD58" s="577"/>
      <c r="OE58" s="577"/>
      <c r="OF58" s="577"/>
      <c r="OG58" s="577"/>
      <c r="OH58" s="577"/>
      <c r="OI58" s="577"/>
      <c r="OJ58" s="577"/>
      <c r="OK58" s="577"/>
      <c r="OL58" s="577"/>
      <c r="OM58" s="577"/>
      <c r="ON58" s="577"/>
      <c r="OO58" s="577"/>
      <c r="OP58" s="577"/>
      <c r="OQ58" s="577"/>
      <c r="OR58" s="577"/>
      <c r="OS58" s="577"/>
      <c r="OT58" s="577"/>
      <c r="OU58" s="577"/>
      <c r="OV58" s="577"/>
      <c r="OW58" s="577"/>
      <c r="OX58" s="577"/>
      <c r="OY58" s="577"/>
      <c r="OZ58" s="577"/>
      <c r="PA58" s="577"/>
      <c r="PB58" s="577"/>
      <c r="PC58" s="577"/>
      <c r="PD58" s="577"/>
      <c r="PE58" s="577"/>
      <c r="PF58" s="577"/>
      <c r="PG58" s="577"/>
      <c r="PH58" s="577"/>
      <c r="PI58" s="577"/>
      <c r="PJ58" s="577"/>
      <c r="PK58" s="577"/>
      <c r="PL58" s="577"/>
      <c r="PM58" s="577"/>
      <c r="PN58" s="577"/>
      <c r="PO58" s="577"/>
      <c r="PP58" s="577"/>
      <c r="PQ58" s="577"/>
      <c r="PR58" s="577"/>
      <c r="PS58" s="577"/>
      <c r="PT58" s="577"/>
      <c r="PU58" s="577"/>
      <c r="PV58" s="577"/>
      <c r="PW58" s="577"/>
      <c r="PX58" s="577"/>
      <c r="PY58" s="577"/>
      <c r="PZ58" s="577"/>
      <c r="QA58" s="577"/>
      <c r="QB58" s="577"/>
      <c r="QC58" s="577"/>
      <c r="QD58" s="577"/>
      <c r="QE58" s="577"/>
      <c r="QF58" s="577"/>
      <c r="QG58" s="577"/>
      <c r="QH58" s="577"/>
      <c r="QI58" s="577"/>
      <c r="QJ58" s="577"/>
      <c r="QK58" s="577"/>
      <c r="QL58" s="577"/>
      <c r="QM58" s="577"/>
      <c r="QN58" s="577"/>
      <c r="QO58" s="577"/>
      <c r="QP58" s="577"/>
      <c r="QQ58" s="577"/>
      <c r="QR58" s="577"/>
      <c r="QS58" s="577"/>
      <c r="QT58" s="577"/>
      <c r="QU58" s="577"/>
      <c r="QV58" s="577"/>
      <c r="QW58" s="577"/>
      <c r="QX58" s="577"/>
      <c r="QY58" s="577"/>
      <c r="QZ58" s="577"/>
      <c r="RA58" s="577"/>
      <c r="RB58" s="577"/>
      <c r="RC58" s="577"/>
      <c r="RD58" s="577"/>
      <c r="RE58" s="577"/>
      <c r="RF58" s="577"/>
      <c r="RG58" s="577"/>
      <c r="RH58" s="577"/>
      <c r="RI58" s="577"/>
      <c r="RJ58" s="577"/>
      <c r="RK58" s="577"/>
      <c r="RL58" s="577"/>
      <c r="RM58" s="577"/>
      <c r="RN58" s="577"/>
      <c r="RO58" s="577"/>
      <c r="RP58" s="577"/>
      <c r="RQ58" s="577"/>
      <c r="RR58" s="577"/>
      <c r="RS58" s="577"/>
      <c r="RT58" s="577"/>
      <c r="RU58" s="577"/>
      <c r="RV58" s="577"/>
      <c r="RW58" s="577"/>
      <c r="RX58" s="577"/>
      <c r="RY58" s="577"/>
      <c r="RZ58" s="577"/>
      <c r="SA58" s="577"/>
      <c r="SB58" s="577"/>
      <c r="SC58" s="577"/>
      <c r="SD58" s="577"/>
      <c r="SE58" s="577"/>
      <c r="SF58" s="577"/>
      <c r="SG58" s="577"/>
      <c r="SH58" s="577"/>
      <c r="SI58" s="577"/>
      <c r="SJ58" s="577"/>
      <c r="SK58" s="577"/>
      <c r="SL58" s="577"/>
      <c r="SM58" s="577"/>
      <c r="SN58" s="577"/>
      <c r="SO58" s="577"/>
      <c r="SP58" s="577"/>
      <c r="SQ58" s="577"/>
      <c r="SR58" s="577"/>
      <c r="SS58" s="577"/>
      <c r="ST58" s="577"/>
      <c r="SU58" s="577"/>
      <c r="SV58" s="577"/>
      <c r="SW58" s="577"/>
      <c r="SX58" s="577"/>
      <c r="SY58" s="577"/>
      <c r="SZ58" s="577"/>
      <c r="TA58" s="577"/>
      <c r="TB58" s="577"/>
      <c r="TC58" s="577"/>
      <c r="TD58" s="577"/>
      <c r="TE58" s="577"/>
      <c r="TF58" s="577"/>
      <c r="TG58" s="577"/>
      <c r="TH58" s="577"/>
      <c r="TI58" s="577"/>
      <c r="TJ58" s="577"/>
      <c r="TK58" s="577"/>
      <c r="TL58" s="577"/>
      <c r="TM58" s="577"/>
      <c r="TN58" s="577"/>
      <c r="TO58" s="577"/>
      <c r="TP58" s="577"/>
      <c r="TQ58" s="577"/>
      <c r="TR58" s="577"/>
      <c r="TS58" s="577"/>
      <c r="TT58" s="577"/>
      <c r="TU58" s="577"/>
      <c r="TV58" s="577"/>
      <c r="TW58" s="577"/>
      <c r="TX58" s="577"/>
      <c r="TY58" s="577"/>
      <c r="TZ58" s="577"/>
      <c r="UA58" s="577"/>
      <c r="UB58" s="577"/>
      <c r="UC58" s="577"/>
      <c r="UD58" s="577"/>
      <c r="UE58" s="577"/>
      <c r="UF58" s="577"/>
      <c r="UG58" s="577"/>
      <c r="UH58" s="577"/>
      <c r="UI58" s="577"/>
      <c r="UJ58" s="577"/>
      <c r="UK58" s="577"/>
      <c r="UL58" s="577"/>
      <c r="UM58" s="577"/>
      <c r="UN58" s="577"/>
      <c r="UO58" s="577"/>
      <c r="UP58" s="577"/>
      <c r="UQ58" s="577"/>
      <c r="UR58" s="577"/>
      <c r="US58" s="577"/>
      <c r="UT58" s="577"/>
      <c r="UU58" s="577"/>
      <c r="UV58" s="577"/>
      <c r="UW58" s="577"/>
      <c r="UX58" s="577"/>
      <c r="UY58" s="577"/>
      <c r="UZ58" s="577"/>
      <c r="VA58" s="577"/>
      <c r="VB58" s="577"/>
      <c r="VC58" s="577"/>
      <c r="VD58" s="577"/>
      <c r="VE58" s="577"/>
      <c r="VF58" s="577"/>
      <c r="VG58" s="577"/>
      <c r="VH58" s="577"/>
      <c r="VI58" s="577"/>
      <c r="VJ58" s="577"/>
      <c r="VK58" s="577"/>
      <c r="VL58" s="577"/>
      <c r="VM58" s="577"/>
      <c r="VN58" s="577"/>
      <c r="VO58" s="577"/>
      <c r="VP58" s="577"/>
      <c r="VQ58" s="577"/>
      <c r="VR58" s="577"/>
      <c r="VS58" s="577"/>
      <c r="VT58" s="577"/>
      <c r="VU58" s="577"/>
      <c r="VV58" s="577"/>
      <c r="VW58" s="577"/>
      <c r="VX58" s="577"/>
      <c r="VY58" s="577"/>
      <c r="VZ58" s="577"/>
      <c r="WA58" s="577"/>
      <c r="WB58" s="577"/>
      <c r="WC58" s="577"/>
      <c r="WD58" s="577"/>
      <c r="WE58" s="577"/>
      <c r="WF58" s="577"/>
      <c r="WG58" s="577"/>
      <c r="WH58" s="577"/>
      <c r="WI58" s="577"/>
      <c r="WJ58" s="577"/>
      <c r="WK58" s="577"/>
      <c r="WL58" s="577"/>
      <c r="WM58" s="577"/>
      <c r="WN58" s="577"/>
      <c r="WO58" s="577"/>
      <c r="WP58" s="577"/>
      <c r="WQ58" s="577"/>
      <c r="WR58" s="577"/>
      <c r="WS58" s="577"/>
      <c r="WT58" s="577"/>
      <c r="WU58" s="577"/>
      <c r="WV58" s="577"/>
      <c r="WW58" s="577"/>
      <c r="WX58" s="577"/>
      <c r="WY58" s="577"/>
      <c r="WZ58" s="577"/>
      <c r="XA58" s="577"/>
      <c r="XB58" s="577"/>
      <c r="XC58" s="577"/>
      <c r="XD58" s="577"/>
      <c r="XE58" s="577"/>
      <c r="XF58" s="577"/>
      <c r="XG58" s="577"/>
      <c r="XH58" s="577"/>
      <c r="XI58" s="577"/>
      <c r="XJ58" s="577"/>
      <c r="XK58" s="577"/>
      <c r="XL58" s="577"/>
      <c r="XM58" s="577"/>
      <c r="XN58" s="577"/>
      <c r="XO58" s="577"/>
      <c r="XP58" s="577"/>
      <c r="XQ58" s="577"/>
      <c r="XR58" s="577"/>
      <c r="XS58" s="577"/>
      <c r="XT58" s="577"/>
      <c r="XU58" s="577"/>
      <c r="XV58" s="577"/>
      <c r="XW58" s="577"/>
      <c r="XX58" s="577"/>
      <c r="XY58" s="577"/>
      <c r="XZ58" s="577"/>
      <c r="YA58" s="577"/>
      <c r="YB58" s="577"/>
      <c r="YC58" s="577"/>
      <c r="YD58" s="577"/>
      <c r="YE58" s="577"/>
    </row>
    <row r="59" spans="1:759 1051:1647" s="544" customFormat="1" ht="13.8" x14ac:dyDescent="0.25">
      <c r="A59" s="608"/>
      <c r="B59" s="615" t="s">
        <v>598</v>
      </c>
      <c r="C59" s="170"/>
      <c r="D59" s="592"/>
      <c r="E59" s="592"/>
      <c r="F59" s="592"/>
      <c r="G59" s="592"/>
      <c r="H59" s="592"/>
      <c r="I59" s="592"/>
      <c r="J59" s="592"/>
      <c r="K59" s="592"/>
      <c r="L59" s="592"/>
      <c r="M59" s="592"/>
      <c r="N59" s="592"/>
      <c r="O59" s="592"/>
      <c r="P59" s="593">
        <f t="shared" si="55"/>
        <v>0</v>
      </c>
      <c r="Q59" s="592"/>
      <c r="R59" s="592"/>
      <c r="S59" s="592"/>
      <c r="T59" s="592"/>
      <c r="U59" s="592"/>
      <c r="V59" s="592"/>
      <c r="W59" s="592"/>
      <c r="X59" s="592"/>
      <c r="Y59" s="592"/>
      <c r="Z59" s="592"/>
      <c r="AA59" s="592"/>
      <c r="AB59" s="592"/>
      <c r="AC59" s="593">
        <f t="shared" si="56"/>
        <v>0</v>
      </c>
      <c r="AD59" s="592"/>
      <c r="AE59" s="592"/>
      <c r="AF59" s="592"/>
      <c r="AG59" s="592"/>
      <c r="AH59" s="592"/>
      <c r="AI59" s="592"/>
      <c r="AJ59" s="592"/>
      <c r="AK59" s="592"/>
      <c r="AL59" s="592"/>
      <c r="AM59" s="592"/>
      <c r="AN59" s="592"/>
      <c r="AO59" s="592"/>
      <c r="AP59" s="593">
        <f t="shared" si="57"/>
        <v>0</v>
      </c>
      <c r="AR59" s="577"/>
      <c r="AS59" s="577"/>
      <c r="AT59" s="577"/>
      <c r="AU59" s="577"/>
      <c r="AV59" s="577"/>
      <c r="AW59" s="577"/>
      <c r="AX59" s="577"/>
      <c r="AY59" s="577"/>
      <c r="AZ59" s="577"/>
      <c r="BA59" s="577"/>
      <c r="BB59" s="577"/>
      <c r="BC59" s="577"/>
      <c r="BD59" s="577"/>
      <c r="BE59" s="577"/>
      <c r="BF59" s="577"/>
      <c r="BG59" s="577"/>
      <c r="BH59" s="577"/>
      <c r="BI59" s="577"/>
      <c r="BJ59" s="577"/>
      <c r="BK59" s="577"/>
      <c r="BL59" s="577"/>
      <c r="BM59" s="577"/>
      <c r="BN59" s="577"/>
      <c r="BO59" s="577"/>
      <c r="BP59" s="577"/>
      <c r="BQ59" s="577"/>
      <c r="BR59" s="577"/>
      <c r="BS59" s="577"/>
      <c r="BT59" s="577"/>
      <c r="BU59" s="577"/>
      <c r="BV59" s="577"/>
      <c r="BW59" s="577"/>
      <c r="BX59" s="577"/>
      <c r="BY59" s="577"/>
      <c r="BZ59" s="577"/>
      <c r="CA59" s="577"/>
      <c r="CB59" s="577"/>
      <c r="CC59" s="577"/>
      <c r="CD59" s="577"/>
      <c r="CE59" s="577"/>
      <c r="CF59" s="577"/>
      <c r="CG59" s="577"/>
      <c r="CH59" s="577"/>
      <c r="CI59" s="577"/>
      <c r="CJ59" s="577"/>
      <c r="CK59" s="577"/>
      <c r="CL59" s="577"/>
      <c r="CM59" s="577"/>
      <c r="CN59" s="577"/>
      <c r="CO59" s="577"/>
      <c r="CP59" s="577"/>
      <c r="CQ59" s="577"/>
      <c r="CR59" s="577"/>
      <c r="CS59" s="577"/>
      <c r="CT59" s="577"/>
      <c r="CU59" s="577"/>
      <c r="CV59" s="577"/>
      <c r="CW59" s="577"/>
      <c r="CX59" s="577"/>
      <c r="CY59" s="577"/>
      <c r="CZ59" s="577"/>
      <c r="DA59" s="577"/>
      <c r="DB59" s="577"/>
      <c r="DC59" s="577"/>
      <c r="DD59" s="577"/>
      <c r="DE59" s="577"/>
      <c r="DF59" s="577"/>
      <c r="DG59" s="577"/>
      <c r="DH59" s="577"/>
      <c r="DI59" s="577"/>
      <c r="DJ59" s="577"/>
      <c r="DK59" s="577"/>
      <c r="DL59" s="577"/>
      <c r="DM59" s="577"/>
      <c r="DN59" s="577"/>
      <c r="DO59" s="577"/>
      <c r="DP59" s="577"/>
      <c r="DQ59" s="577"/>
      <c r="DR59" s="577"/>
      <c r="DS59" s="577"/>
      <c r="DT59" s="577"/>
      <c r="DU59" s="577"/>
      <c r="DV59" s="577"/>
      <c r="DW59" s="577"/>
      <c r="DX59" s="577"/>
      <c r="DY59" s="577"/>
      <c r="DZ59" s="577"/>
      <c r="EA59" s="577"/>
      <c r="EB59" s="577"/>
      <c r="EC59" s="577"/>
      <c r="ED59" s="577"/>
      <c r="EE59" s="577"/>
      <c r="EF59" s="577"/>
      <c r="EG59" s="577"/>
      <c r="EH59" s="577"/>
      <c r="EI59" s="577"/>
      <c r="EJ59" s="577"/>
      <c r="EK59" s="577"/>
      <c r="EL59" s="577"/>
      <c r="EM59" s="577"/>
      <c r="EN59" s="577"/>
      <c r="EO59" s="577"/>
      <c r="EP59" s="577"/>
      <c r="EQ59" s="577"/>
      <c r="ER59" s="577"/>
      <c r="ES59" s="577"/>
      <c r="ET59" s="577"/>
      <c r="EU59" s="577"/>
      <c r="EV59" s="577"/>
      <c r="EW59" s="577"/>
      <c r="EX59" s="577"/>
      <c r="EY59" s="577"/>
      <c r="EZ59" s="577"/>
      <c r="FA59" s="577"/>
      <c r="FB59" s="577"/>
      <c r="FC59" s="577"/>
      <c r="FD59" s="577"/>
      <c r="FE59" s="577"/>
      <c r="FF59" s="577"/>
      <c r="FG59" s="577"/>
      <c r="FH59" s="577"/>
      <c r="FI59" s="577"/>
      <c r="FJ59" s="577"/>
      <c r="FK59" s="577"/>
      <c r="FL59" s="577"/>
      <c r="FM59" s="577"/>
      <c r="FN59" s="577"/>
      <c r="FO59" s="577"/>
      <c r="FP59" s="577"/>
      <c r="FQ59" s="577"/>
      <c r="FR59" s="577"/>
      <c r="FS59" s="577"/>
      <c r="FT59" s="577"/>
      <c r="FU59" s="577"/>
      <c r="FV59" s="577"/>
      <c r="FW59" s="577"/>
      <c r="FX59" s="577"/>
      <c r="FY59" s="577"/>
      <c r="FZ59" s="577"/>
      <c r="GA59" s="577"/>
      <c r="GB59" s="577"/>
      <c r="GC59" s="577"/>
      <c r="GD59" s="577"/>
      <c r="GE59" s="577"/>
      <c r="GF59" s="577"/>
      <c r="GG59" s="577"/>
      <c r="GH59" s="577"/>
      <c r="GI59" s="577"/>
      <c r="GJ59" s="577"/>
      <c r="GK59" s="577"/>
      <c r="GL59" s="577"/>
      <c r="GM59" s="577"/>
      <c r="GN59" s="577"/>
      <c r="GO59" s="577"/>
      <c r="GP59" s="577"/>
      <c r="GQ59" s="577"/>
      <c r="GR59" s="577"/>
      <c r="GS59" s="577"/>
      <c r="GT59" s="577"/>
      <c r="GU59" s="577"/>
      <c r="GV59" s="577"/>
      <c r="GW59" s="577"/>
      <c r="GX59" s="577"/>
      <c r="GY59" s="577"/>
      <c r="GZ59" s="577"/>
      <c r="HA59" s="577"/>
      <c r="HB59" s="577"/>
      <c r="HC59" s="577"/>
      <c r="HD59" s="577"/>
      <c r="HE59" s="577"/>
      <c r="HF59" s="577"/>
      <c r="HG59" s="577"/>
      <c r="HH59" s="577"/>
      <c r="HI59" s="577"/>
      <c r="HJ59" s="577"/>
      <c r="HK59" s="577"/>
      <c r="HL59" s="577"/>
      <c r="HM59" s="577"/>
      <c r="HN59" s="577"/>
      <c r="HO59" s="577"/>
      <c r="HP59" s="577"/>
      <c r="HQ59" s="577"/>
      <c r="HR59" s="577"/>
      <c r="HS59" s="577"/>
      <c r="HT59" s="577"/>
      <c r="HU59" s="577"/>
      <c r="HV59" s="577"/>
      <c r="HW59" s="577"/>
      <c r="HX59" s="577"/>
      <c r="HY59" s="577"/>
      <c r="HZ59" s="577"/>
      <c r="IA59" s="577"/>
      <c r="IB59" s="577"/>
      <c r="IC59" s="577"/>
      <c r="ID59" s="577"/>
      <c r="IE59" s="577"/>
      <c r="IF59" s="577"/>
      <c r="IG59" s="577"/>
      <c r="IH59" s="577"/>
      <c r="II59" s="577"/>
      <c r="IJ59" s="577"/>
      <c r="IK59" s="577"/>
      <c r="IL59" s="577"/>
      <c r="IM59" s="577"/>
      <c r="IN59" s="577"/>
      <c r="IO59" s="577"/>
      <c r="IP59" s="577"/>
      <c r="IQ59" s="577"/>
      <c r="IR59" s="577"/>
      <c r="IS59" s="577"/>
      <c r="IT59" s="577"/>
      <c r="IU59" s="577"/>
      <c r="IV59" s="577"/>
      <c r="IW59" s="577"/>
      <c r="IX59" s="577"/>
      <c r="IY59" s="577"/>
      <c r="IZ59" s="577"/>
      <c r="JA59" s="577"/>
      <c r="JB59" s="577"/>
      <c r="JC59" s="577"/>
      <c r="JD59" s="577"/>
      <c r="JE59" s="577"/>
      <c r="JF59" s="577"/>
      <c r="JG59" s="577"/>
      <c r="JH59" s="577"/>
      <c r="JI59" s="577"/>
      <c r="JJ59" s="577"/>
      <c r="JK59" s="577"/>
      <c r="JL59" s="577"/>
      <c r="JM59" s="577"/>
      <c r="JN59" s="577"/>
      <c r="JO59" s="577"/>
      <c r="JP59" s="577"/>
      <c r="JQ59" s="577"/>
      <c r="JR59" s="577"/>
      <c r="JS59" s="577"/>
      <c r="JT59" s="577"/>
      <c r="JU59" s="577"/>
      <c r="JV59" s="577"/>
      <c r="JW59" s="577"/>
      <c r="JX59" s="577"/>
      <c r="JY59" s="577"/>
      <c r="JZ59" s="577"/>
      <c r="KA59" s="577"/>
      <c r="KB59" s="577"/>
      <c r="KC59" s="577"/>
      <c r="KD59" s="577"/>
      <c r="KE59" s="577"/>
      <c r="KF59" s="577"/>
      <c r="KG59" s="577"/>
      <c r="KH59" s="577"/>
      <c r="KI59" s="577"/>
      <c r="KJ59" s="577"/>
      <c r="KK59" s="577"/>
      <c r="KL59" s="577"/>
      <c r="KM59" s="577"/>
      <c r="KN59" s="577"/>
      <c r="KO59" s="577"/>
      <c r="KP59" s="577"/>
      <c r="KQ59" s="577"/>
      <c r="KR59" s="577"/>
      <c r="KS59" s="577"/>
      <c r="KT59" s="577"/>
      <c r="KU59" s="577"/>
      <c r="KV59" s="577"/>
      <c r="KW59" s="577"/>
      <c r="KX59" s="577"/>
      <c r="KY59" s="577"/>
      <c r="KZ59" s="577"/>
      <c r="LA59" s="577"/>
      <c r="LB59" s="577"/>
      <c r="LC59" s="577"/>
      <c r="LD59" s="577"/>
      <c r="LE59" s="577"/>
      <c r="LF59" s="577"/>
      <c r="LG59" s="577"/>
      <c r="LH59" s="577"/>
      <c r="LI59" s="577"/>
      <c r="LJ59" s="577"/>
      <c r="LK59" s="577"/>
      <c r="LL59" s="577"/>
      <c r="LM59" s="577"/>
      <c r="LN59" s="577"/>
      <c r="LO59" s="577"/>
      <c r="LP59" s="577"/>
      <c r="LQ59" s="577"/>
      <c r="LR59" s="577"/>
      <c r="LS59" s="577"/>
      <c r="LT59" s="577"/>
      <c r="LU59" s="577"/>
      <c r="LV59" s="577"/>
      <c r="LW59" s="577"/>
      <c r="LX59" s="577"/>
      <c r="LY59" s="577"/>
      <c r="LZ59" s="577"/>
      <c r="MA59" s="577"/>
      <c r="MB59" s="577"/>
      <c r="MC59" s="577"/>
      <c r="MD59" s="577"/>
      <c r="ME59" s="577"/>
      <c r="MF59" s="577"/>
      <c r="MG59" s="577"/>
      <c r="MH59" s="577"/>
      <c r="MI59" s="577"/>
      <c r="MJ59" s="577"/>
      <c r="MK59" s="577"/>
      <c r="ML59" s="577"/>
      <c r="MM59" s="577"/>
      <c r="MN59" s="577"/>
      <c r="MO59" s="577"/>
      <c r="MP59" s="577"/>
      <c r="MQ59" s="577"/>
      <c r="MR59" s="577"/>
      <c r="MS59" s="577"/>
      <c r="MT59" s="577"/>
      <c r="MU59" s="577"/>
      <c r="MV59" s="577"/>
      <c r="MW59" s="577"/>
      <c r="MX59" s="577"/>
      <c r="MY59" s="577"/>
      <c r="MZ59" s="577"/>
      <c r="NA59" s="577"/>
      <c r="NB59" s="577"/>
      <c r="NC59" s="577"/>
      <c r="ND59" s="577"/>
      <c r="NE59" s="577"/>
      <c r="NF59" s="577"/>
      <c r="NG59" s="577"/>
      <c r="NH59" s="577"/>
      <c r="NI59" s="577"/>
      <c r="NJ59" s="577"/>
      <c r="NK59" s="577"/>
      <c r="NL59" s="577"/>
      <c r="NM59" s="577"/>
      <c r="NN59" s="577"/>
      <c r="NO59" s="577"/>
      <c r="NP59" s="577"/>
      <c r="NQ59" s="577"/>
      <c r="NR59" s="577"/>
      <c r="NS59" s="577"/>
      <c r="NT59" s="577"/>
      <c r="NU59" s="577"/>
      <c r="NV59" s="577"/>
      <c r="NW59" s="577"/>
      <c r="NX59" s="577"/>
      <c r="NY59" s="577"/>
      <c r="NZ59" s="577"/>
      <c r="OA59" s="577"/>
      <c r="OB59" s="577"/>
      <c r="OC59" s="577"/>
      <c r="OD59" s="577"/>
      <c r="OE59" s="577"/>
      <c r="OF59" s="577"/>
      <c r="OG59" s="577"/>
      <c r="OH59" s="577"/>
      <c r="OI59" s="577"/>
      <c r="OJ59" s="577"/>
      <c r="OK59" s="577"/>
      <c r="OL59" s="577"/>
      <c r="OM59" s="577"/>
      <c r="ON59" s="577"/>
      <c r="OO59" s="577"/>
      <c r="OP59" s="577"/>
      <c r="OQ59" s="577"/>
      <c r="OR59" s="577"/>
      <c r="OS59" s="577"/>
      <c r="OT59" s="577"/>
      <c r="OU59" s="577"/>
      <c r="OV59" s="577"/>
      <c r="OW59" s="577"/>
      <c r="OX59" s="577"/>
      <c r="OY59" s="577"/>
      <c r="OZ59" s="577"/>
      <c r="PA59" s="577"/>
      <c r="PB59" s="577"/>
      <c r="PC59" s="577"/>
      <c r="PD59" s="577"/>
      <c r="PE59" s="577"/>
      <c r="PF59" s="577"/>
      <c r="PG59" s="577"/>
      <c r="PH59" s="577"/>
      <c r="PI59" s="577"/>
      <c r="PJ59" s="577"/>
      <c r="PK59" s="577"/>
      <c r="PL59" s="577"/>
      <c r="PM59" s="577"/>
      <c r="PN59" s="577"/>
      <c r="PO59" s="577"/>
      <c r="PP59" s="577"/>
      <c r="PQ59" s="577"/>
      <c r="PR59" s="577"/>
      <c r="PS59" s="577"/>
      <c r="PT59" s="577"/>
      <c r="PU59" s="577"/>
      <c r="PV59" s="577"/>
      <c r="PW59" s="577"/>
      <c r="PX59" s="577"/>
      <c r="PY59" s="577"/>
      <c r="PZ59" s="577"/>
      <c r="QA59" s="577"/>
      <c r="QB59" s="577"/>
      <c r="QC59" s="577"/>
      <c r="QD59" s="577"/>
      <c r="QE59" s="577"/>
      <c r="QF59" s="577"/>
      <c r="QG59" s="577"/>
      <c r="QH59" s="577"/>
      <c r="QI59" s="577"/>
      <c r="QJ59" s="577"/>
      <c r="QK59" s="577"/>
      <c r="QL59" s="577"/>
      <c r="QM59" s="577"/>
      <c r="QN59" s="577"/>
      <c r="QO59" s="577"/>
      <c r="QP59" s="577"/>
      <c r="QQ59" s="577"/>
      <c r="QR59" s="577"/>
      <c r="QS59" s="577"/>
      <c r="QT59" s="577"/>
      <c r="QU59" s="577"/>
      <c r="QV59" s="577"/>
      <c r="QW59" s="577"/>
      <c r="QX59" s="577"/>
      <c r="QY59" s="577"/>
      <c r="QZ59" s="577"/>
      <c r="RA59" s="577"/>
      <c r="RB59" s="577"/>
      <c r="RC59" s="577"/>
      <c r="RD59" s="577"/>
      <c r="RE59" s="577"/>
      <c r="RF59" s="577"/>
      <c r="RG59" s="577"/>
      <c r="RH59" s="577"/>
      <c r="RI59" s="577"/>
      <c r="RJ59" s="577"/>
      <c r="RK59" s="577"/>
      <c r="RL59" s="577"/>
      <c r="RM59" s="577"/>
      <c r="RN59" s="577"/>
      <c r="RO59" s="577"/>
      <c r="RP59" s="577"/>
      <c r="RQ59" s="577"/>
      <c r="RR59" s="577"/>
      <c r="RS59" s="577"/>
      <c r="RT59" s="577"/>
      <c r="RU59" s="577"/>
      <c r="RV59" s="577"/>
      <c r="RW59" s="577"/>
      <c r="RX59" s="577"/>
      <c r="RY59" s="577"/>
      <c r="RZ59" s="577"/>
      <c r="SA59" s="577"/>
      <c r="SB59" s="577"/>
      <c r="SC59" s="577"/>
      <c r="SD59" s="577"/>
      <c r="SE59" s="577"/>
      <c r="SF59" s="577"/>
      <c r="SG59" s="577"/>
      <c r="SH59" s="577"/>
      <c r="SI59" s="577"/>
      <c r="SJ59" s="577"/>
      <c r="SK59" s="577"/>
      <c r="SL59" s="577"/>
      <c r="SM59" s="577"/>
      <c r="SN59" s="577"/>
      <c r="SO59" s="577"/>
      <c r="SP59" s="577"/>
      <c r="SQ59" s="577"/>
      <c r="SR59" s="577"/>
      <c r="SS59" s="577"/>
      <c r="ST59" s="577"/>
      <c r="SU59" s="577"/>
      <c r="SV59" s="577"/>
      <c r="SW59" s="577"/>
      <c r="SX59" s="577"/>
      <c r="SY59" s="577"/>
      <c r="SZ59" s="577"/>
      <c r="TA59" s="577"/>
      <c r="TB59" s="577"/>
      <c r="TC59" s="577"/>
      <c r="TD59" s="577"/>
      <c r="TE59" s="577"/>
      <c r="TF59" s="577"/>
      <c r="TG59" s="577"/>
      <c r="TH59" s="577"/>
      <c r="TI59" s="577"/>
      <c r="TJ59" s="577"/>
      <c r="TK59" s="577"/>
      <c r="TL59" s="577"/>
      <c r="TM59" s="577"/>
      <c r="TN59" s="577"/>
      <c r="TO59" s="577"/>
      <c r="TP59" s="577"/>
      <c r="TQ59" s="577"/>
      <c r="TR59" s="577"/>
      <c r="TS59" s="577"/>
      <c r="TT59" s="577"/>
      <c r="TU59" s="577"/>
      <c r="TV59" s="577"/>
      <c r="TW59" s="577"/>
      <c r="TX59" s="577"/>
      <c r="TY59" s="577"/>
      <c r="TZ59" s="577"/>
      <c r="UA59" s="577"/>
      <c r="UB59" s="577"/>
      <c r="UC59" s="577"/>
      <c r="UD59" s="577"/>
      <c r="UE59" s="577"/>
      <c r="UF59" s="577"/>
      <c r="UG59" s="577"/>
      <c r="UH59" s="577"/>
      <c r="UI59" s="577"/>
      <c r="UJ59" s="577"/>
      <c r="UK59" s="577"/>
      <c r="UL59" s="577"/>
      <c r="UM59" s="577"/>
      <c r="UN59" s="577"/>
      <c r="UO59" s="577"/>
      <c r="UP59" s="577"/>
      <c r="UQ59" s="577"/>
      <c r="UR59" s="577"/>
      <c r="US59" s="577"/>
      <c r="UT59" s="577"/>
      <c r="UU59" s="577"/>
      <c r="UV59" s="577"/>
      <c r="UW59" s="577"/>
      <c r="UX59" s="577"/>
      <c r="UY59" s="577"/>
      <c r="UZ59" s="577"/>
      <c r="VA59" s="577"/>
      <c r="VB59" s="577"/>
      <c r="VC59" s="577"/>
      <c r="VD59" s="577"/>
      <c r="VE59" s="577"/>
      <c r="VF59" s="577"/>
      <c r="VG59" s="577"/>
      <c r="VH59" s="577"/>
      <c r="VI59" s="577"/>
      <c r="VJ59" s="577"/>
      <c r="VK59" s="577"/>
      <c r="VL59" s="577"/>
      <c r="VM59" s="577"/>
      <c r="VN59" s="577"/>
      <c r="VO59" s="577"/>
      <c r="VP59" s="577"/>
      <c r="VQ59" s="577"/>
      <c r="VR59" s="577"/>
      <c r="VS59" s="577"/>
      <c r="VT59" s="577"/>
      <c r="VU59" s="577"/>
      <c r="VV59" s="577"/>
      <c r="VW59" s="577"/>
      <c r="VX59" s="577"/>
      <c r="VY59" s="577"/>
      <c r="VZ59" s="577"/>
      <c r="WA59" s="577"/>
      <c r="WB59" s="577"/>
      <c r="WC59" s="577"/>
      <c r="WD59" s="577"/>
      <c r="WE59" s="577"/>
      <c r="WF59" s="577"/>
      <c r="WG59" s="577"/>
      <c r="WH59" s="577"/>
      <c r="WI59" s="577"/>
      <c r="WJ59" s="577"/>
      <c r="WK59" s="577"/>
      <c r="WL59" s="577"/>
      <c r="WM59" s="577"/>
      <c r="WN59" s="577"/>
      <c r="WO59" s="577"/>
      <c r="WP59" s="577"/>
      <c r="WQ59" s="577"/>
      <c r="WR59" s="577"/>
      <c r="WS59" s="577"/>
      <c r="WT59" s="577"/>
      <c r="WU59" s="577"/>
      <c r="WV59" s="577"/>
      <c r="WW59" s="577"/>
      <c r="WX59" s="577"/>
      <c r="WY59" s="577"/>
      <c r="WZ59" s="577"/>
      <c r="XA59" s="577"/>
      <c r="XB59" s="577"/>
      <c r="XC59" s="577"/>
      <c r="XD59" s="577"/>
      <c r="XE59" s="577"/>
      <c r="XF59" s="577"/>
      <c r="XG59" s="577"/>
      <c r="XH59" s="577"/>
      <c r="XI59" s="577"/>
      <c r="XJ59" s="577"/>
      <c r="XK59" s="577"/>
      <c r="XL59" s="577"/>
      <c r="XM59" s="577"/>
      <c r="XN59" s="577"/>
      <c r="XO59" s="577"/>
      <c r="XP59" s="577"/>
      <c r="XQ59" s="577"/>
      <c r="XR59" s="577"/>
      <c r="XS59" s="577"/>
      <c r="XT59" s="577"/>
      <c r="XU59" s="577"/>
      <c r="XV59" s="577"/>
      <c r="XW59" s="577"/>
      <c r="XX59" s="577"/>
      <c r="XY59" s="577"/>
      <c r="XZ59" s="577"/>
      <c r="YA59" s="577"/>
      <c r="YB59" s="577"/>
      <c r="YC59" s="577"/>
      <c r="YD59" s="577"/>
      <c r="YE59" s="577"/>
    </row>
    <row r="60" spans="1:759 1051:1647" s="544" customFormat="1" ht="13.8" x14ac:dyDescent="0.25">
      <c r="A60" s="608"/>
      <c r="B60" s="615" t="s">
        <v>562</v>
      </c>
      <c r="C60" s="637">
        <v>0.21</v>
      </c>
      <c r="D60" s="592"/>
      <c r="E60" s="592"/>
      <c r="F60" s="592"/>
      <c r="G60" s="592"/>
      <c r="H60" s="592"/>
      <c r="I60" s="592"/>
      <c r="J60" s="592"/>
      <c r="K60" s="592"/>
      <c r="L60" s="592"/>
      <c r="M60" s="592"/>
      <c r="N60" s="592"/>
      <c r="O60" s="592"/>
      <c r="P60" s="593">
        <f t="shared" si="55"/>
        <v>0</v>
      </c>
      <c r="Q60" s="592"/>
      <c r="R60" s="592"/>
      <c r="S60" s="592"/>
      <c r="T60" s="592"/>
      <c r="U60" s="592"/>
      <c r="V60" s="592"/>
      <c r="W60" s="592"/>
      <c r="X60" s="592"/>
      <c r="Y60" s="592"/>
      <c r="Z60" s="592"/>
      <c r="AA60" s="592"/>
      <c r="AB60" s="592"/>
      <c r="AC60" s="593">
        <f t="shared" si="56"/>
        <v>0</v>
      </c>
      <c r="AD60" s="592"/>
      <c r="AE60" s="592"/>
      <c r="AF60" s="592"/>
      <c r="AG60" s="592"/>
      <c r="AH60" s="592"/>
      <c r="AI60" s="592"/>
      <c r="AJ60" s="592"/>
      <c r="AK60" s="592"/>
      <c r="AL60" s="592"/>
      <c r="AM60" s="592"/>
      <c r="AN60" s="592"/>
      <c r="AO60" s="592"/>
      <c r="AP60" s="593">
        <f t="shared" si="57"/>
        <v>0</v>
      </c>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c r="EA60" s="577"/>
      <c r="EB60" s="577"/>
      <c r="EC60" s="577"/>
      <c r="ED60" s="577"/>
      <c r="EE60" s="577"/>
      <c r="EF60" s="577"/>
      <c r="EG60" s="577"/>
      <c r="EH60" s="577"/>
      <c r="EI60" s="577"/>
      <c r="EJ60" s="577"/>
      <c r="EK60" s="577"/>
      <c r="EL60" s="577"/>
      <c r="EM60" s="577"/>
      <c r="EN60" s="577"/>
      <c r="EO60" s="577"/>
      <c r="EP60" s="577"/>
      <c r="EQ60" s="577"/>
      <c r="ER60" s="577"/>
      <c r="ES60" s="577"/>
      <c r="ET60" s="577"/>
      <c r="EU60" s="577"/>
      <c r="EV60" s="577"/>
      <c r="EW60" s="577"/>
      <c r="EX60" s="577"/>
      <c r="EY60" s="577"/>
      <c r="EZ60" s="577"/>
      <c r="FA60" s="577"/>
      <c r="FB60" s="577"/>
      <c r="FC60" s="577"/>
      <c r="FD60" s="577"/>
      <c r="FE60" s="577"/>
      <c r="FF60" s="577"/>
      <c r="FG60" s="577"/>
      <c r="FH60" s="577"/>
      <c r="FI60" s="577"/>
      <c r="FJ60" s="577"/>
      <c r="FK60" s="577"/>
      <c r="FL60" s="577"/>
      <c r="FM60" s="577"/>
      <c r="FN60" s="577"/>
      <c r="FO60" s="577"/>
      <c r="FP60" s="577"/>
      <c r="FQ60" s="577"/>
      <c r="FR60" s="577"/>
      <c r="FS60" s="577"/>
      <c r="FT60" s="577"/>
      <c r="FU60" s="577"/>
      <c r="FV60" s="577"/>
      <c r="FW60" s="577"/>
      <c r="FX60" s="577"/>
      <c r="FY60" s="577"/>
      <c r="FZ60" s="577"/>
      <c r="GA60" s="577"/>
      <c r="GB60" s="577"/>
      <c r="GC60" s="577"/>
      <c r="GD60" s="577"/>
      <c r="GE60" s="577"/>
      <c r="GF60" s="577"/>
      <c r="GG60" s="577"/>
      <c r="GH60" s="577"/>
      <c r="GI60" s="577"/>
      <c r="GJ60" s="577"/>
      <c r="GK60" s="577"/>
      <c r="GL60" s="577"/>
      <c r="GM60" s="577"/>
      <c r="GN60" s="577"/>
      <c r="GO60" s="577"/>
      <c r="GP60" s="577"/>
      <c r="GQ60" s="577"/>
      <c r="GR60" s="577"/>
      <c r="GS60" s="577"/>
      <c r="GT60" s="577"/>
      <c r="GU60" s="577"/>
      <c r="GV60" s="577"/>
      <c r="GW60" s="577"/>
      <c r="GX60" s="577"/>
      <c r="GY60" s="577"/>
      <c r="GZ60" s="577"/>
      <c r="HA60" s="577"/>
      <c r="HB60" s="577"/>
      <c r="HC60" s="577"/>
      <c r="HD60" s="577"/>
      <c r="HE60" s="577"/>
      <c r="HF60" s="577"/>
      <c r="HG60" s="577"/>
      <c r="HH60" s="577"/>
      <c r="HI60" s="577"/>
      <c r="HJ60" s="577"/>
      <c r="HK60" s="577"/>
      <c r="HL60" s="577"/>
      <c r="HM60" s="577"/>
      <c r="HN60" s="577"/>
      <c r="HO60" s="577"/>
      <c r="HP60" s="577"/>
      <c r="HQ60" s="577"/>
      <c r="HR60" s="577"/>
      <c r="HS60" s="577"/>
      <c r="HT60" s="577"/>
      <c r="HU60" s="577"/>
      <c r="HV60" s="577"/>
      <c r="HW60" s="577"/>
      <c r="HX60" s="577"/>
      <c r="HY60" s="577"/>
      <c r="HZ60" s="577"/>
      <c r="IA60" s="577"/>
      <c r="IB60" s="577"/>
      <c r="IC60" s="577"/>
      <c r="ID60" s="577"/>
      <c r="IE60" s="577"/>
      <c r="IF60" s="577"/>
      <c r="IG60" s="577"/>
      <c r="IH60" s="577"/>
      <c r="II60" s="577"/>
      <c r="IJ60" s="577"/>
      <c r="IK60" s="577"/>
      <c r="IL60" s="577"/>
      <c r="IM60" s="577"/>
      <c r="IN60" s="577"/>
      <c r="IO60" s="577"/>
      <c r="IP60" s="577"/>
      <c r="IQ60" s="577"/>
      <c r="IR60" s="577"/>
      <c r="IS60" s="577"/>
      <c r="IT60" s="577"/>
      <c r="IU60" s="577"/>
      <c r="IV60" s="577"/>
      <c r="IW60" s="577"/>
      <c r="IX60" s="577"/>
      <c r="IY60" s="577"/>
      <c r="IZ60" s="577"/>
      <c r="JA60" s="577"/>
      <c r="JB60" s="577"/>
      <c r="JC60" s="577"/>
      <c r="JD60" s="577"/>
      <c r="JE60" s="577"/>
      <c r="JF60" s="577"/>
      <c r="JG60" s="577"/>
      <c r="JH60" s="577"/>
      <c r="JI60" s="577"/>
      <c r="JJ60" s="577"/>
      <c r="JK60" s="577"/>
      <c r="JL60" s="577"/>
      <c r="JM60" s="577"/>
      <c r="JN60" s="577"/>
      <c r="JO60" s="577"/>
      <c r="JP60" s="577"/>
      <c r="JQ60" s="577"/>
      <c r="JR60" s="577"/>
      <c r="JS60" s="577"/>
      <c r="JT60" s="577"/>
      <c r="JU60" s="577"/>
      <c r="JV60" s="577"/>
      <c r="JW60" s="577"/>
      <c r="JX60" s="577"/>
      <c r="JY60" s="577"/>
      <c r="JZ60" s="577"/>
      <c r="KA60" s="577"/>
      <c r="KB60" s="577"/>
      <c r="KC60" s="577"/>
      <c r="KD60" s="577"/>
      <c r="KE60" s="577"/>
      <c r="KF60" s="577"/>
      <c r="KG60" s="577"/>
      <c r="KH60" s="577"/>
      <c r="KI60" s="577"/>
      <c r="KJ60" s="577"/>
      <c r="KK60" s="577"/>
      <c r="KL60" s="577"/>
      <c r="KM60" s="577"/>
      <c r="KN60" s="577"/>
      <c r="KO60" s="577"/>
      <c r="KP60" s="577"/>
      <c r="KQ60" s="577"/>
      <c r="KR60" s="577"/>
      <c r="KS60" s="577"/>
      <c r="KT60" s="577"/>
      <c r="KU60" s="577"/>
      <c r="KV60" s="577"/>
      <c r="KW60" s="577"/>
      <c r="KX60" s="577"/>
      <c r="KY60" s="577"/>
      <c r="KZ60" s="577"/>
      <c r="LA60" s="577"/>
      <c r="LB60" s="577"/>
      <c r="LC60" s="577"/>
      <c r="LD60" s="577"/>
      <c r="LE60" s="577"/>
      <c r="LF60" s="577"/>
      <c r="LG60" s="577"/>
      <c r="LH60" s="577"/>
      <c r="LI60" s="577"/>
      <c r="LJ60" s="577"/>
      <c r="LK60" s="577"/>
      <c r="LL60" s="577"/>
      <c r="LM60" s="577"/>
      <c r="LN60" s="577"/>
      <c r="LO60" s="577"/>
      <c r="LP60" s="577"/>
      <c r="LQ60" s="577"/>
      <c r="LR60" s="577"/>
      <c r="LS60" s="577"/>
      <c r="LT60" s="577"/>
      <c r="LU60" s="577"/>
      <c r="LV60" s="577"/>
      <c r="LW60" s="577"/>
      <c r="LX60" s="577"/>
      <c r="LY60" s="577"/>
      <c r="LZ60" s="577"/>
      <c r="MA60" s="577"/>
      <c r="MB60" s="577"/>
      <c r="MC60" s="577"/>
      <c r="MD60" s="577"/>
      <c r="ME60" s="577"/>
      <c r="MF60" s="577"/>
      <c r="MG60" s="577"/>
      <c r="MH60" s="577"/>
      <c r="MI60" s="577"/>
      <c r="MJ60" s="577"/>
      <c r="MK60" s="577"/>
      <c r="ML60" s="577"/>
      <c r="MM60" s="577"/>
      <c r="MN60" s="577"/>
      <c r="MO60" s="577"/>
      <c r="MP60" s="577"/>
      <c r="MQ60" s="577"/>
      <c r="MR60" s="577"/>
      <c r="MS60" s="577"/>
      <c r="MT60" s="577"/>
      <c r="MU60" s="577"/>
      <c r="MV60" s="577"/>
      <c r="MW60" s="577"/>
      <c r="MX60" s="577"/>
      <c r="MY60" s="577"/>
      <c r="MZ60" s="577"/>
      <c r="NA60" s="577"/>
      <c r="NB60" s="577"/>
      <c r="NC60" s="577"/>
      <c r="ND60" s="577"/>
      <c r="NE60" s="577"/>
      <c r="NF60" s="577"/>
      <c r="NG60" s="577"/>
      <c r="NH60" s="577"/>
      <c r="NI60" s="577"/>
      <c r="NJ60" s="577"/>
      <c r="NK60" s="577"/>
      <c r="NL60" s="577"/>
      <c r="NM60" s="577"/>
      <c r="NN60" s="577"/>
      <c r="NO60" s="577"/>
      <c r="NP60" s="577"/>
      <c r="NQ60" s="577"/>
      <c r="NR60" s="577"/>
      <c r="NS60" s="577"/>
      <c r="NT60" s="577"/>
      <c r="NU60" s="577"/>
      <c r="NV60" s="577"/>
      <c r="NW60" s="577"/>
      <c r="NX60" s="577"/>
      <c r="NY60" s="577"/>
      <c r="NZ60" s="577"/>
      <c r="OA60" s="577"/>
      <c r="OB60" s="577"/>
      <c r="OC60" s="577"/>
      <c r="OD60" s="577"/>
      <c r="OE60" s="577"/>
      <c r="OF60" s="577"/>
      <c r="OG60" s="577"/>
      <c r="OH60" s="577"/>
      <c r="OI60" s="577"/>
      <c r="OJ60" s="577"/>
      <c r="OK60" s="577"/>
      <c r="OL60" s="577"/>
      <c r="OM60" s="577"/>
      <c r="ON60" s="577"/>
      <c r="OO60" s="577"/>
      <c r="OP60" s="577"/>
      <c r="OQ60" s="577"/>
      <c r="OR60" s="577"/>
      <c r="OS60" s="577"/>
      <c r="OT60" s="577"/>
      <c r="OU60" s="577"/>
      <c r="OV60" s="577"/>
      <c r="OW60" s="577"/>
      <c r="OX60" s="577"/>
      <c r="OY60" s="577"/>
      <c r="OZ60" s="577"/>
      <c r="PA60" s="577"/>
      <c r="PB60" s="577"/>
      <c r="PC60" s="577"/>
      <c r="PD60" s="577"/>
      <c r="PE60" s="577"/>
      <c r="PF60" s="577"/>
      <c r="PG60" s="577"/>
      <c r="PH60" s="577"/>
      <c r="PI60" s="577"/>
      <c r="PJ60" s="577"/>
      <c r="PK60" s="577"/>
      <c r="PL60" s="577"/>
      <c r="PM60" s="577"/>
      <c r="PN60" s="577"/>
      <c r="PO60" s="577"/>
      <c r="PP60" s="577"/>
      <c r="PQ60" s="577"/>
      <c r="PR60" s="577"/>
      <c r="PS60" s="577"/>
      <c r="PT60" s="577"/>
      <c r="PU60" s="577"/>
      <c r="PV60" s="577"/>
      <c r="PW60" s="577"/>
      <c r="PX60" s="577"/>
      <c r="PY60" s="577"/>
      <c r="PZ60" s="577"/>
      <c r="QA60" s="577"/>
      <c r="QB60" s="577"/>
      <c r="QC60" s="577"/>
      <c r="QD60" s="577"/>
      <c r="QE60" s="577"/>
      <c r="QF60" s="577"/>
      <c r="QG60" s="577"/>
      <c r="QH60" s="577"/>
      <c r="QI60" s="577"/>
      <c r="QJ60" s="577"/>
      <c r="QK60" s="577"/>
      <c r="QL60" s="577"/>
      <c r="QM60" s="577"/>
      <c r="QN60" s="577"/>
      <c r="QO60" s="577"/>
      <c r="QP60" s="577"/>
      <c r="QQ60" s="577"/>
      <c r="QR60" s="577"/>
      <c r="QS60" s="577"/>
      <c r="QT60" s="577"/>
      <c r="QU60" s="577"/>
      <c r="QV60" s="577"/>
      <c r="QW60" s="577"/>
      <c r="QX60" s="577"/>
      <c r="QY60" s="577"/>
      <c r="QZ60" s="577"/>
      <c r="RA60" s="577"/>
      <c r="RB60" s="577"/>
      <c r="RC60" s="577"/>
      <c r="RD60" s="577"/>
      <c r="RE60" s="577"/>
      <c r="RF60" s="577"/>
      <c r="RG60" s="577"/>
      <c r="RH60" s="577"/>
      <c r="RI60" s="577"/>
      <c r="RJ60" s="577"/>
      <c r="RK60" s="577"/>
      <c r="RL60" s="577"/>
      <c r="RM60" s="577"/>
      <c r="RN60" s="577"/>
      <c r="RO60" s="577"/>
      <c r="RP60" s="577"/>
      <c r="RQ60" s="577"/>
      <c r="RR60" s="577"/>
      <c r="RS60" s="577"/>
      <c r="RT60" s="577"/>
      <c r="RU60" s="577"/>
      <c r="RV60" s="577"/>
      <c r="RW60" s="577"/>
      <c r="RX60" s="577"/>
      <c r="RY60" s="577"/>
      <c r="RZ60" s="577"/>
      <c r="SA60" s="577"/>
      <c r="SB60" s="577"/>
      <c r="SC60" s="577"/>
      <c r="SD60" s="577"/>
      <c r="SE60" s="577"/>
      <c r="SF60" s="577"/>
      <c r="SG60" s="577"/>
      <c r="SH60" s="577"/>
      <c r="SI60" s="577"/>
      <c r="SJ60" s="577"/>
      <c r="SK60" s="577"/>
      <c r="SL60" s="577"/>
      <c r="SM60" s="577"/>
      <c r="SN60" s="577"/>
      <c r="SO60" s="577"/>
      <c r="SP60" s="577"/>
      <c r="SQ60" s="577"/>
      <c r="SR60" s="577"/>
      <c r="SS60" s="577"/>
      <c r="ST60" s="577"/>
      <c r="SU60" s="577"/>
      <c r="SV60" s="577"/>
      <c r="SW60" s="577"/>
      <c r="SX60" s="577"/>
      <c r="SY60" s="577"/>
      <c r="SZ60" s="577"/>
      <c r="TA60" s="577"/>
      <c r="TB60" s="577"/>
      <c r="TC60" s="577"/>
      <c r="TD60" s="577"/>
      <c r="TE60" s="577"/>
      <c r="TF60" s="577"/>
      <c r="TG60" s="577"/>
      <c r="TH60" s="577"/>
      <c r="TI60" s="577"/>
      <c r="TJ60" s="577"/>
      <c r="TK60" s="577"/>
      <c r="TL60" s="577"/>
      <c r="TM60" s="577"/>
      <c r="TN60" s="577"/>
      <c r="TO60" s="577"/>
      <c r="TP60" s="577"/>
      <c r="TQ60" s="577"/>
      <c r="TR60" s="577"/>
      <c r="TS60" s="577"/>
      <c r="TT60" s="577"/>
      <c r="TU60" s="577"/>
      <c r="TV60" s="577"/>
      <c r="TW60" s="577"/>
      <c r="TX60" s="577"/>
      <c r="TY60" s="577"/>
      <c r="TZ60" s="577"/>
      <c r="UA60" s="577"/>
      <c r="UB60" s="577"/>
      <c r="UC60" s="577"/>
      <c r="UD60" s="577"/>
      <c r="UE60" s="577"/>
      <c r="UF60" s="577"/>
      <c r="UG60" s="577"/>
      <c r="UH60" s="577"/>
      <c r="UI60" s="577"/>
      <c r="UJ60" s="577"/>
      <c r="UK60" s="577"/>
      <c r="UL60" s="577"/>
      <c r="UM60" s="577"/>
      <c r="UN60" s="577"/>
      <c r="UO60" s="577"/>
      <c r="UP60" s="577"/>
      <c r="UQ60" s="577"/>
      <c r="UR60" s="577"/>
      <c r="US60" s="577"/>
      <c r="UT60" s="577"/>
      <c r="UU60" s="577"/>
      <c r="UV60" s="577"/>
      <c r="UW60" s="577"/>
      <c r="UX60" s="577"/>
      <c r="UY60" s="577"/>
      <c r="UZ60" s="577"/>
      <c r="VA60" s="577"/>
      <c r="VB60" s="577"/>
      <c r="VC60" s="577"/>
      <c r="VD60" s="577"/>
      <c r="VE60" s="577"/>
      <c r="VF60" s="577"/>
      <c r="VG60" s="577"/>
      <c r="VH60" s="577"/>
      <c r="VI60" s="577"/>
      <c r="VJ60" s="577"/>
      <c r="VK60" s="577"/>
      <c r="VL60" s="577"/>
      <c r="VM60" s="577"/>
      <c r="VN60" s="577"/>
      <c r="VO60" s="577"/>
      <c r="VP60" s="577"/>
      <c r="VQ60" s="577"/>
      <c r="VR60" s="577"/>
      <c r="VS60" s="577"/>
      <c r="VT60" s="577"/>
      <c r="VU60" s="577"/>
      <c r="VV60" s="577"/>
      <c r="VW60" s="577"/>
      <c r="VX60" s="577"/>
      <c r="VY60" s="577"/>
      <c r="VZ60" s="577"/>
      <c r="WA60" s="577"/>
      <c r="WB60" s="577"/>
      <c r="WC60" s="577"/>
      <c r="WD60" s="577"/>
      <c r="WE60" s="577"/>
      <c r="WF60" s="577"/>
      <c r="WG60" s="577"/>
      <c r="WH60" s="577"/>
      <c r="WI60" s="577"/>
      <c r="WJ60" s="577"/>
      <c r="WK60" s="577"/>
      <c r="WL60" s="577"/>
      <c r="WM60" s="577"/>
      <c r="WN60" s="577"/>
      <c r="WO60" s="577"/>
      <c r="WP60" s="577"/>
      <c r="WQ60" s="577"/>
      <c r="WR60" s="577"/>
      <c r="WS60" s="577"/>
      <c r="WT60" s="577"/>
      <c r="WU60" s="577"/>
      <c r="WV60" s="577"/>
      <c r="WW60" s="577"/>
      <c r="WX60" s="577"/>
      <c r="WY60" s="577"/>
      <c r="WZ60" s="577"/>
      <c r="XA60" s="577"/>
      <c r="XB60" s="577"/>
      <c r="XC60" s="577"/>
      <c r="XD60" s="577"/>
      <c r="XE60" s="577"/>
      <c r="XF60" s="577"/>
      <c r="XG60" s="577"/>
      <c r="XH60" s="577"/>
      <c r="XI60" s="577"/>
      <c r="XJ60" s="577"/>
      <c r="XK60" s="577"/>
      <c r="XL60" s="577"/>
      <c r="XM60" s="577"/>
      <c r="XN60" s="577"/>
      <c r="XO60" s="577"/>
      <c r="XP60" s="577"/>
      <c r="XQ60" s="577"/>
      <c r="XR60" s="577"/>
      <c r="XS60" s="577"/>
      <c r="XT60" s="577"/>
      <c r="XU60" s="577"/>
      <c r="XV60" s="577"/>
      <c r="XW60" s="577"/>
      <c r="XX60" s="577"/>
      <c r="XY60" s="577"/>
      <c r="XZ60" s="577"/>
      <c r="YA60" s="577"/>
      <c r="YB60" s="577"/>
      <c r="YC60" s="577"/>
      <c r="YD60" s="577"/>
      <c r="YE60" s="577"/>
    </row>
    <row r="61" spans="1:759 1051:1647" s="544" customFormat="1" ht="13.8" x14ac:dyDescent="0.25">
      <c r="A61" s="608"/>
      <c r="B61" s="615" t="s">
        <v>535</v>
      </c>
      <c r="C61" s="637">
        <v>0.21</v>
      </c>
      <c r="D61" s="592"/>
      <c r="E61" s="592"/>
      <c r="F61" s="592"/>
      <c r="G61" s="592"/>
      <c r="H61" s="592"/>
      <c r="I61" s="592"/>
      <c r="J61" s="592"/>
      <c r="K61" s="592"/>
      <c r="L61" s="592"/>
      <c r="M61" s="592"/>
      <c r="N61" s="592"/>
      <c r="O61" s="592"/>
      <c r="P61" s="593">
        <f t="shared" si="55"/>
        <v>0</v>
      </c>
      <c r="Q61" s="592"/>
      <c r="R61" s="592"/>
      <c r="S61" s="592"/>
      <c r="T61" s="592"/>
      <c r="U61" s="592"/>
      <c r="V61" s="592"/>
      <c r="W61" s="592"/>
      <c r="X61" s="592"/>
      <c r="Y61" s="592"/>
      <c r="Z61" s="592"/>
      <c r="AA61" s="592"/>
      <c r="AB61" s="592"/>
      <c r="AC61" s="593">
        <f t="shared" si="56"/>
        <v>0</v>
      </c>
      <c r="AD61" s="592"/>
      <c r="AE61" s="592"/>
      <c r="AF61" s="592"/>
      <c r="AG61" s="592"/>
      <c r="AH61" s="592"/>
      <c r="AI61" s="592"/>
      <c r="AJ61" s="592"/>
      <c r="AK61" s="592"/>
      <c r="AL61" s="592"/>
      <c r="AM61" s="592"/>
      <c r="AN61" s="592"/>
      <c r="AO61" s="592"/>
      <c r="AP61" s="593">
        <f t="shared" si="57"/>
        <v>0</v>
      </c>
      <c r="AR61" s="577"/>
      <c r="AS61" s="577"/>
      <c r="AT61" s="577"/>
      <c r="AU61" s="577"/>
      <c r="AV61" s="577"/>
      <c r="AW61" s="577"/>
      <c r="AX61" s="577"/>
      <c r="AY61" s="577"/>
      <c r="AZ61" s="577"/>
      <c r="BA61" s="577"/>
      <c r="BB61" s="577"/>
      <c r="BC61" s="577"/>
      <c r="BD61" s="577"/>
      <c r="BE61" s="577"/>
      <c r="BF61" s="577"/>
      <c r="BG61" s="577"/>
      <c r="BH61" s="577"/>
      <c r="BI61" s="577"/>
      <c r="BJ61" s="577"/>
      <c r="BK61" s="577"/>
      <c r="BL61" s="577"/>
      <c r="BM61" s="577"/>
      <c r="BN61" s="577"/>
      <c r="BO61" s="577"/>
      <c r="BP61" s="577"/>
      <c r="BQ61" s="577"/>
      <c r="BR61" s="577"/>
      <c r="BS61" s="577"/>
      <c r="BT61" s="577"/>
      <c r="BU61" s="577"/>
      <c r="BV61" s="577"/>
      <c r="BW61" s="577"/>
      <c r="BX61" s="577"/>
      <c r="BY61" s="577"/>
      <c r="BZ61" s="577"/>
      <c r="CA61" s="577"/>
      <c r="CB61" s="577"/>
      <c r="CC61" s="577"/>
      <c r="CD61" s="577"/>
      <c r="CE61" s="577"/>
      <c r="CF61" s="577"/>
      <c r="CG61" s="577"/>
      <c r="CH61" s="577"/>
      <c r="CI61" s="577"/>
      <c r="CJ61" s="577"/>
      <c r="CK61" s="577"/>
      <c r="CL61" s="577"/>
      <c r="CM61" s="577"/>
      <c r="CN61" s="577"/>
      <c r="CO61" s="577"/>
      <c r="CP61" s="577"/>
      <c r="CQ61" s="577"/>
      <c r="CR61" s="577"/>
      <c r="CS61" s="577"/>
      <c r="CT61" s="577"/>
      <c r="CU61" s="577"/>
      <c r="CV61" s="577"/>
      <c r="CW61" s="577"/>
      <c r="CX61" s="577"/>
      <c r="CY61" s="577"/>
      <c r="CZ61" s="577"/>
      <c r="DA61" s="577"/>
      <c r="DB61" s="577"/>
      <c r="DC61" s="577"/>
      <c r="DD61" s="577"/>
      <c r="DE61" s="577"/>
      <c r="DF61" s="577"/>
      <c r="DG61" s="577"/>
      <c r="DH61" s="577"/>
      <c r="DI61" s="577"/>
      <c r="DJ61" s="577"/>
      <c r="DK61" s="577"/>
      <c r="DL61" s="577"/>
      <c r="DM61" s="577"/>
      <c r="DN61" s="577"/>
      <c r="DO61" s="577"/>
      <c r="DP61" s="577"/>
      <c r="DQ61" s="577"/>
      <c r="DR61" s="577"/>
      <c r="DS61" s="577"/>
      <c r="DT61" s="577"/>
      <c r="DU61" s="577"/>
      <c r="DV61" s="577"/>
      <c r="DW61" s="577"/>
      <c r="DX61" s="577"/>
      <c r="DY61" s="577"/>
      <c r="DZ61" s="577"/>
      <c r="EA61" s="577"/>
      <c r="EB61" s="577"/>
      <c r="EC61" s="577"/>
      <c r="ED61" s="577"/>
      <c r="EE61" s="577"/>
      <c r="EF61" s="577"/>
      <c r="EG61" s="577"/>
      <c r="EH61" s="577"/>
      <c r="EI61" s="577"/>
      <c r="EJ61" s="577"/>
      <c r="EK61" s="577"/>
      <c r="EL61" s="577"/>
      <c r="EM61" s="577"/>
      <c r="EN61" s="577"/>
      <c r="EO61" s="577"/>
      <c r="EP61" s="577"/>
      <c r="EQ61" s="577"/>
      <c r="ER61" s="577"/>
      <c r="ES61" s="577"/>
      <c r="ET61" s="577"/>
      <c r="EU61" s="577"/>
      <c r="EV61" s="577"/>
      <c r="EW61" s="577"/>
      <c r="EX61" s="577"/>
      <c r="EY61" s="577"/>
      <c r="EZ61" s="577"/>
      <c r="FA61" s="577"/>
      <c r="FB61" s="577"/>
      <c r="FC61" s="577"/>
      <c r="FD61" s="577"/>
      <c r="FE61" s="577"/>
      <c r="FF61" s="577"/>
      <c r="FG61" s="577"/>
      <c r="FH61" s="577"/>
      <c r="FI61" s="577"/>
      <c r="FJ61" s="577"/>
      <c r="FK61" s="577"/>
      <c r="FL61" s="577"/>
      <c r="FM61" s="577"/>
      <c r="FN61" s="577"/>
      <c r="FO61" s="577"/>
      <c r="FP61" s="577"/>
      <c r="FQ61" s="577"/>
      <c r="FR61" s="577"/>
      <c r="FS61" s="577"/>
      <c r="FT61" s="577"/>
      <c r="FU61" s="577"/>
      <c r="FV61" s="577"/>
      <c r="FW61" s="577"/>
      <c r="FX61" s="577"/>
      <c r="FY61" s="577"/>
      <c r="FZ61" s="577"/>
      <c r="GA61" s="577"/>
      <c r="GB61" s="577"/>
      <c r="GC61" s="577"/>
      <c r="GD61" s="577"/>
      <c r="GE61" s="577"/>
      <c r="GF61" s="577"/>
      <c r="GG61" s="577"/>
      <c r="GH61" s="577"/>
      <c r="GI61" s="577"/>
      <c r="GJ61" s="577"/>
      <c r="GK61" s="577"/>
      <c r="GL61" s="577"/>
      <c r="GM61" s="577"/>
      <c r="GN61" s="577"/>
      <c r="GO61" s="577"/>
      <c r="GP61" s="577"/>
      <c r="GQ61" s="577"/>
      <c r="GR61" s="577"/>
      <c r="GS61" s="577"/>
      <c r="GT61" s="577"/>
      <c r="GU61" s="577"/>
      <c r="GV61" s="577"/>
      <c r="GW61" s="577"/>
      <c r="GX61" s="577"/>
      <c r="GY61" s="577"/>
      <c r="GZ61" s="577"/>
      <c r="HA61" s="577"/>
      <c r="HB61" s="577"/>
      <c r="HC61" s="577"/>
      <c r="HD61" s="577"/>
      <c r="HE61" s="577"/>
      <c r="HF61" s="577"/>
      <c r="HG61" s="577"/>
      <c r="HH61" s="577"/>
      <c r="HI61" s="577"/>
      <c r="HJ61" s="577"/>
      <c r="HK61" s="577"/>
      <c r="HL61" s="577"/>
      <c r="HM61" s="577"/>
      <c r="HN61" s="577"/>
      <c r="HO61" s="577"/>
      <c r="HP61" s="577"/>
      <c r="HQ61" s="577"/>
      <c r="HR61" s="577"/>
      <c r="HS61" s="577"/>
      <c r="HT61" s="577"/>
      <c r="HU61" s="577"/>
      <c r="HV61" s="577"/>
      <c r="HW61" s="577"/>
      <c r="HX61" s="577"/>
      <c r="HY61" s="577"/>
      <c r="HZ61" s="577"/>
      <c r="IA61" s="577"/>
      <c r="IB61" s="577"/>
      <c r="IC61" s="577"/>
      <c r="ID61" s="577"/>
      <c r="IE61" s="577"/>
      <c r="IF61" s="577"/>
      <c r="IG61" s="577"/>
      <c r="IH61" s="577"/>
      <c r="II61" s="577"/>
      <c r="IJ61" s="577"/>
      <c r="IK61" s="577"/>
      <c r="IL61" s="577"/>
      <c r="IM61" s="577"/>
      <c r="IN61" s="577"/>
      <c r="IO61" s="577"/>
      <c r="IP61" s="577"/>
      <c r="IQ61" s="577"/>
      <c r="IR61" s="577"/>
      <c r="IS61" s="577"/>
      <c r="IT61" s="577"/>
      <c r="IU61" s="577"/>
      <c r="IV61" s="577"/>
      <c r="IW61" s="577"/>
      <c r="IX61" s="577"/>
      <c r="IY61" s="577"/>
      <c r="IZ61" s="577"/>
      <c r="JA61" s="577"/>
      <c r="JB61" s="577"/>
      <c r="JC61" s="577"/>
      <c r="JD61" s="577"/>
      <c r="JE61" s="577"/>
      <c r="JF61" s="577"/>
      <c r="JG61" s="577"/>
      <c r="JH61" s="577"/>
      <c r="JI61" s="577"/>
      <c r="JJ61" s="577"/>
      <c r="JK61" s="577"/>
      <c r="JL61" s="577"/>
      <c r="JM61" s="577"/>
      <c r="JN61" s="577"/>
      <c r="JO61" s="577"/>
      <c r="JP61" s="577"/>
      <c r="JQ61" s="577"/>
      <c r="JR61" s="577"/>
      <c r="JS61" s="577"/>
      <c r="JT61" s="577"/>
      <c r="JU61" s="577"/>
      <c r="JV61" s="577"/>
      <c r="JW61" s="577"/>
      <c r="JX61" s="577"/>
      <c r="JY61" s="577"/>
      <c r="JZ61" s="577"/>
      <c r="KA61" s="577"/>
      <c r="KB61" s="577"/>
      <c r="KC61" s="577"/>
      <c r="KD61" s="577"/>
      <c r="KE61" s="577"/>
      <c r="KF61" s="577"/>
      <c r="KG61" s="577"/>
      <c r="KH61" s="577"/>
      <c r="KI61" s="577"/>
      <c r="KJ61" s="577"/>
      <c r="KK61" s="577"/>
      <c r="KL61" s="577"/>
      <c r="KM61" s="577"/>
      <c r="KN61" s="577"/>
      <c r="KO61" s="577"/>
      <c r="KP61" s="577"/>
      <c r="KQ61" s="577"/>
      <c r="KR61" s="577"/>
      <c r="KS61" s="577"/>
      <c r="KT61" s="577"/>
      <c r="KU61" s="577"/>
      <c r="KV61" s="577"/>
      <c r="KW61" s="577"/>
      <c r="KX61" s="577"/>
      <c r="KY61" s="577"/>
      <c r="KZ61" s="577"/>
      <c r="LA61" s="577"/>
      <c r="LB61" s="577"/>
      <c r="LC61" s="577"/>
      <c r="LD61" s="577"/>
      <c r="LE61" s="577"/>
      <c r="LF61" s="577"/>
      <c r="LG61" s="577"/>
      <c r="LH61" s="577"/>
      <c r="LI61" s="577"/>
      <c r="LJ61" s="577"/>
      <c r="LK61" s="577"/>
      <c r="LL61" s="577"/>
      <c r="LM61" s="577"/>
      <c r="LN61" s="577"/>
      <c r="LO61" s="577"/>
      <c r="LP61" s="577"/>
      <c r="LQ61" s="577"/>
      <c r="LR61" s="577"/>
      <c r="LS61" s="577"/>
      <c r="LT61" s="577"/>
      <c r="LU61" s="577"/>
      <c r="LV61" s="577"/>
      <c r="LW61" s="577"/>
      <c r="LX61" s="577"/>
      <c r="LY61" s="577"/>
      <c r="LZ61" s="577"/>
      <c r="MA61" s="577"/>
      <c r="MB61" s="577"/>
      <c r="MC61" s="577"/>
      <c r="MD61" s="577"/>
      <c r="ME61" s="577"/>
      <c r="MF61" s="577"/>
      <c r="MG61" s="577"/>
      <c r="MH61" s="577"/>
      <c r="MI61" s="577"/>
      <c r="MJ61" s="577"/>
      <c r="MK61" s="577"/>
      <c r="ML61" s="577"/>
      <c r="MM61" s="577"/>
      <c r="MN61" s="577"/>
      <c r="MO61" s="577"/>
      <c r="MP61" s="577"/>
      <c r="MQ61" s="577"/>
      <c r="MR61" s="577"/>
      <c r="MS61" s="577"/>
      <c r="MT61" s="577"/>
      <c r="MU61" s="577"/>
      <c r="MV61" s="577"/>
      <c r="MW61" s="577"/>
      <c r="MX61" s="577"/>
      <c r="MY61" s="577"/>
      <c r="MZ61" s="577"/>
      <c r="NA61" s="577"/>
      <c r="NB61" s="577"/>
      <c r="NC61" s="577"/>
      <c r="ND61" s="577"/>
      <c r="NE61" s="577"/>
      <c r="NF61" s="577"/>
      <c r="NG61" s="577"/>
      <c r="NH61" s="577"/>
      <c r="NI61" s="577"/>
      <c r="NJ61" s="577"/>
      <c r="NK61" s="577"/>
      <c r="NL61" s="577"/>
      <c r="NM61" s="577"/>
      <c r="NN61" s="577"/>
      <c r="NO61" s="577"/>
      <c r="NP61" s="577"/>
      <c r="NQ61" s="577"/>
      <c r="NR61" s="577"/>
      <c r="NS61" s="577"/>
      <c r="NT61" s="577"/>
      <c r="NU61" s="577"/>
      <c r="NV61" s="577"/>
      <c r="NW61" s="577"/>
      <c r="NX61" s="577"/>
      <c r="NY61" s="577"/>
      <c r="NZ61" s="577"/>
      <c r="OA61" s="577"/>
      <c r="OB61" s="577"/>
      <c r="OC61" s="577"/>
      <c r="OD61" s="577"/>
      <c r="OE61" s="577"/>
      <c r="OF61" s="577"/>
      <c r="OG61" s="577"/>
      <c r="OH61" s="577"/>
      <c r="OI61" s="577"/>
      <c r="OJ61" s="577"/>
      <c r="OK61" s="577"/>
      <c r="OL61" s="577"/>
      <c r="OM61" s="577"/>
      <c r="ON61" s="577"/>
      <c r="OO61" s="577"/>
      <c r="OP61" s="577"/>
      <c r="OQ61" s="577"/>
      <c r="OR61" s="577"/>
      <c r="OS61" s="577"/>
      <c r="OT61" s="577"/>
      <c r="OU61" s="577"/>
      <c r="OV61" s="577"/>
      <c r="OW61" s="577"/>
      <c r="OX61" s="577"/>
      <c r="OY61" s="577"/>
      <c r="OZ61" s="577"/>
      <c r="PA61" s="577"/>
      <c r="PB61" s="577"/>
      <c r="PC61" s="577"/>
      <c r="PD61" s="577"/>
      <c r="PE61" s="577"/>
      <c r="PF61" s="577"/>
      <c r="PG61" s="577"/>
      <c r="PH61" s="577"/>
      <c r="PI61" s="577"/>
      <c r="PJ61" s="577"/>
      <c r="PK61" s="577"/>
      <c r="PL61" s="577"/>
      <c r="PM61" s="577"/>
      <c r="PN61" s="577"/>
      <c r="PO61" s="577"/>
      <c r="PP61" s="577"/>
      <c r="PQ61" s="577"/>
      <c r="PR61" s="577"/>
      <c r="PS61" s="577"/>
      <c r="PT61" s="577"/>
      <c r="PU61" s="577"/>
      <c r="PV61" s="577"/>
      <c r="PW61" s="577"/>
      <c r="PX61" s="577"/>
      <c r="PY61" s="577"/>
      <c r="PZ61" s="577"/>
      <c r="QA61" s="577"/>
      <c r="QB61" s="577"/>
      <c r="QC61" s="577"/>
      <c r="QD61" s="577"/>
      <c r="QE61" s="577"/>
      <c r="QF61" s="577"/>
      <c r="QG61" s="577"/>
      <c r="QH61" s="577"/>
      <c r="QI61" s="577"/>
      <c r="QJ61" s="577"/>
      <c r="QK61" s="577"/>
      <c r="QL61" s="577"/>
      <c r="QM61" s="577"/>
      <c r="QN61" s="577"/>
      <c r="QO61" s="577"/>
      <c r="QP61" s="577"/>
      <c r="QQ61" s="577"/>
      <c r="QR61" s="577"/>
      <c r="QS61" s="577"/>
      <c r="QT61" s="577"/>
      <c r="QU61" s="577"/>
      <c r="QV61" s="577"/>
      <c r="QW61" s="577"/>
      <c r="QX61" s="577"/>
      <c r="QY61" s="577"/>
      <c r="QZ61" s="577"/>
      <c r="RA61" s="577"/>
      <c r="RB61" s="577"/>
      <c r="RC61" s="577"/>
      <c r="RD61" s="577"/>
      <c r="RE61" s="577"/>
      <c r="RF61" s="577"/>
      <c r="RG61" s="577"/>
      <c r="RH61" s="577"/>
      <c r="RI61" s="577"/>
      <c r="RJ61" s="577"/>
      <c r="RK61" s="577"/>
      <c r="RL61" s="577"/>
      <c r="RM61" s="577"/>
      <c r="RN61" s="577"/>
      <c r="RO61" s="577"/>
      <c r="RP61" s="577"/>
      <c r="RQ61" s="577"/>
      <c r="RR61" s="577"/>
      <c r="RS61" s="577"/>
      <c r="RT61" s="577"/>
      <c r="RU61" s="577"/>
      <c r="RV61" s="577"/>
      <c r="RW61" s="577"/>
      <c r="RX61" s="577"/>
      <c r="RY61" s="577"/>
      <c r="RZ61" s="577"/>
      <c r="SA61" s="577"/>
      <c r="SB61" s="577"/>
      <c r="SC61" s="577"/>
      <c r="SD61" s="577"/>
      <c r="SE61" s="577"/>
      <c r="SF61" s="577"/>
      <c r="SG61" s="577"/>
      <c r="SH61" s="577"/>
      <c r="SI61" s="577"/>
      <c r="SJ61" s="577"/>
      <c r="SK61" s="577"/>
      <c r="SL61" s="577"/>
      <c r="SM61" s="577"/>
      <c r="SN61" s="577"/>
      <c r="SO61" s="577"/>
      <c r="SP61" s="577"/>
      <c r="SQ61" s="577"/>
      <c r="SR61" s="577"/>
      <c r="SS61" s="577"/>
      <c r="ST61" s="577"/>
      <c r="SU61" s="577"/>
      <c r="SV61" s="577"/>
      <c r="SW61" s="577"/>
      <c r="SX61" s="577"/>
      <c r="SY61" s="577"/>
      <c r="SZ61" s="577"/>
      <c r="TA61" s="577"/>
      <c r="TB61" s="577"/>
      <c r="TC61" s="577"/>
      <c r="TD61" s="577"/>
      <c r="TE61" s="577"/>
      <c r="TF61" s="577"/>
      <c r="TG61" s="577"/>
      <c r="TH61" s="577"/>
      <c r="TI61" s="577"/>
      <c r="TJ61" s="577"/>
      <c r="TK61" s="577"/>
      <c r="TL61" s="577"/>
      <c r="TM61" s="577"/>
      <c r="TN61" s="577"/>
      <c r="TO61" s="577"/>
      <c r="TP61" s="577"/>
      <c r="TQ61" s="577"/>
      <c r="TR61" s="577"/>
      <c r="TS61" s="577"/>
      <c r="TT61" s="577"/>
      <c r="TU61" s="577"/>
      <c r="TV61" s="577"/>
      <c r="TW61" s="577"/>
      <c r="TX61" s="577"/>
      <c r="TY61" s="577"/>
      <c r="TZ61" s="577"/>
      <c r="UA61" s="577"/>
      <c r="UB61" s="577"/>
      <c r="UC61" s="577"/>
      <c r="UD61" s="577"/>
      <c r="UE61" s="577"/>
      <c r="UF61" s="577"/>
      <c r="UG61" s="577"/>
      <c r="UH61" s="577"/>
      <c r="UI61" s="577"/>
      <c r="UJ61" s="577"/>
      <c r="UK61" s="577"/>
      <c r="UL61" s="577"/>
      <c r="UM61" s="577"/>
      <c r="UN61" s="577"/>
      <c r="UO61" s="577"/>
      <c r="UP61" s="577"/>
      <c r="UQ61" s="577"/>
      <c r="UR61" s="577"/>
      <c r="US61" s="577"/>
      <c r="UT61" s="577"/>
      <c r="UU61" s="577"/>
      <c r="UV61" s="577"/>
      <c r="UW61" s="577"/>
      <c r="UX61" s="577"/>
      <c r="UY61" s="577"/>
      <c r="UZ61" s="577"/>
      <c r="VA61" s="577"/>
      <c r="VB61" s="577"/>
      <c r="VC61" s="577"/>
      <c r="VD61" s="577"/>
      <c r="VE61" s="577"/>
      <c r="VF61" s="577"/>
      <c r="VG61" s="577"/>
      <c r="VH61" s="577"/>
      <c r="VI61" s="577"/>
      <c r="VJ61" s="577"/>
      <c r="VK61" s="577"/>
      <c r="VL61" s="577"/>
      <c r="VM61" s="577"/>
      <c r="VN61" s="577"/>
      <c r="VO61" s="577"/>
      <c r="VP61" s="577"/>
      <c r="VQ61" s="577"/>
      <c r="VR61" s="577"/>
      <c r="VS61" s="577"/>
      <c r="VT61" s="577"/>
      <c r="VU61" s="577"/>
      <c r="VV61" s="577"/>
      <c r="VW61" s="577"/>
      <c r="VX61" s="577"/>
      <c r="VY61" s="577"/>
      <c r="VZ61" s="577"/>
      <c r="WA61" s="577"/>
      <c r="WB61" s="577"/>
      <c r="WC61" s="577"/>
      <c r="WD61" s="577"/>
      <c r="WE61" s="577"/>
      <c r="WF61" s="577"/>
      <c r="WG61" s="577"/>
      <c r="WH61" s="577"/>
      <c r="WI61" s="577"/>
      <c r="WJ61" s="577"/>
      <c r="WK61" s="577"/>
      <c r="WL61" s="577"/>
      <c r="WM61" s="577"/>
      <c r="WN61" s="577"/>
      <c r="WO61" s="577"/>
      <c r="WP61" s="577"/>
      <c r="WQ61" s="577"/>
      <c r="WR61" s="577"/>
      <c r="WS61" s="577"/>
      <c r="WT61" s="577"/>
      <c r="WU61" s="577"/>
      <c r="WV61" s="577"/>
      <c r="WW61" s="577"/>
      <c r="WX61" s="577"/>
      <c r="WY61" s="577"/>
      <c r="WZ61" s="577"/>
      <c r="XA61" s="577"/>
      <c r="XB61" s="577"/>
      <c r="XC61" s="577"/>
      <c r="XD61" s="577"/>
      <c r="XE61" s="577"/>
      <c r="XF61" s="577"/>
      <c r="XG61" s="577"/>
      <c r="XH61" s="577"/>
      <c r="XI61" s="577"/>
      <c r="XJ61" s="577"/>
      <c r="XK61" s="577"/>
      <c r="XL61" s="577"/>
      <c r="XM61" s="577"/>
      <c r="XN61" s="577"/>
      <c r="XO61" s="577"/>
      <c r="XP61" s="577"/>
      <c r="XQ61" s="577"/>
      <c r="XR61" s="577"/>
      <c r="XS61" s="577"/>
      <c r="XT61" s="577"/>
      <c r="XU61" s="577"/>
      <c r="XV61" s="577"/>
      <c r="XW61" s="577"/>
      <c r="XX61" s="577"/>
      <c r="XY61" s="577"/>
      <c r="XZ61" s="577"/>
      <c r="YA61" s="577"/>
      <c r="YB61" s="577"/>
      <c r="YC61" s="577"/>
      <c r="YD61" s="577"/>
      <c r="YE61" s="577"/>
    </row>
    <row r="62" spans="1:759 1051:1647" s="544" customFormat="1" ht="13.8" x14ac:dyDescent="0.25">
      <c r="A62" s="610"/>
      <c r="B62" s="713"/>
      <c r="C62" s="638"/>
      <c r="D62" s="611"/>
      <c r="E62" s="611"/>
      <c r="F62" s="611"/>
      <c r="G62" s="611"/>
      <c r="H62" s="611"/>
      <c r="I62" s="611"/>
      <c r="J62" s="611"/>
      <c r="K62" s="611"/>
      <c r="L62" s="611"/>
      <c r="M62" s="611"/>
      <c r="N62" s="611"/>
      <c r="O62" s="611"/>
      <c r="P62" s="593">
        <f t="shared" si="55"/>
        <v>0</v>
      </c>
      <c r="Q62" s="611"/>
      <c r="R62" s="611"/>
      <c r="S62" s="611"/>
      <c r="T62" s="611"/>
      <c r="U62" s="611"/>
      <c r="V62" s="611"/>
      <c r="W62" s="611"/>
      <c r="X62" s="611"/>
      <c r="Y62" s="611"/>
      <c r="Z62" s="611"/>
      <c r="AA62" s="611"/>
      <c r="AB62" s="611"/>
      <c r="AC62" s="593">
        <f t="shared" si="56"/>
        <v>0</v>
      </c>
      <c r="AD62" s="611"/>
      <c r="AE62" s="611"/>
      <c r="AF62" s="611"/>
      <c r="AG62" s="611"/>
      <c r="AH62" s="611"/>
      <c r="AI62" s="611"/>
      <c r="AJ62" s="611"/>
      <c r="AK62" s="611"/>
      <c r="AL62" s="611"/>
      <c r="AM62" s="611"/>
      <c r="AN62" s="611"/>
      <c r="AO62" s="611"/>
      <c r="AP62" s="593">
        <f t="shared" si="57"/>
        <v>0</v>
      </c>
      <c r="AR62" s="577"/>
      <c r="AS62" s="577"/>
      <c r="AT62" s="577"/>
      <c r="AU62" s="577"/>
      <c r="AV62" s="577"/>
      <c r="AW62" s="577"/>
      <c r="AX62" s="577"/>
      <c r="AY62" s="577"/>
      <c r="AZ62" s="577"/>
      <c r="BA62" s="577"/>
      <c r="BB62" s="577"/>
      <c r="BC62" s="577"/>
      <c r="BD62" s="577"/>
      <c r="BE62" s="577"/>
      <c r="BF62" s="577"/>
      <c r="BG62" s="577"/>
      <c r="BH62" s="577"/>
      <c r="BI62" s="577"/>
      <c r="BJ62" s="577"/>
      <c r="BK62" s="577"/>
      <c r="BL62" s="577"/>
      <c r="BM62" s="577"/>
      <c r="BN62" s="577"/>
      <c r="BO62" s="577"/>
      <c r="BP62" s="577"/>
      <c r="BQ62" s="577"/>
      <c r="BR62" s="577"/>
      <c r="BS62" s="577"/>
      <c r="BT62" s="577"/>
      <c r="BU62" s="577"/>
      <c r="BV62" s="577"/>
      <c r="BW62" s="577"/>
      <c r="BX62" s="577"/>
      <c r="BY62" s="577"/>
      <c r="BZ62" s="577"/>
      <c r="CA62" s="577"/>
      <c r="CB62" s="577"/>
      <c r="CC62" s="577"/>
      <c r="CD62" s="577"/>
      <c r="CE62" s="577"/>
      <c r="CF62" s="577"/>
      <c r="CG62" s="577"/>
      <c r="CH62" s="577"/>
      <c r="CI62" s="577"/>
      <c r="CJ62" s="577"/>
      <c r="CK62" s="577"/>
      <c r="CL62" s="577"/>
      <c r="CM62" s="577"/>
      <c r="CN62" s="577"/>
      <c r="CO62" s="577"/>
      <c r="CP62" s="577"/>
      <c r="CQ62" s="577"/>
      <c r="CR62" s="577"/>
      <c r="CS62" s="577"/>
      <c r="CT62" s="577"/>
      <c r="CU62" s="577"/>
      <c r="CV62" s="577"/>
      <c r="CW62" s="577"/>
      <c r="CX62" s="577"/>
      <c r="CY62" s="577"/>
      <c r="CZ62" s="577"/>
      <c r="DA62" s="577"/>
      <c r="DB62" s="577"/>
      <c r="DC62" s="577"/>
      <c r="DD62" s="577"/>
      <c r="DE62" s="577"/>
      <c r="DF62" s="577"/>
      <c r="DG62" s="577"/>
      <c r="DH62" s="577"/>
      <c r="DI62" s="577"/>
      <c r="DJ62" s="577"/>
      <c r="DK62" s="577"/>
      <c r="DL62" s="577"/>
      <c r="DM62" s="577"/>
      <c r="DN62" s="577"/>
      <c r="DO62" s="577"/>
      <c r="DP62" s="577"/>
      <c r="DQ62" s="577"/>
      <c r="DR62" s="577"/>
      <c r="DS62" s="577"/>
      <c r="DT62" s="577"/>
      <c r="DU62" s="577"/>
      <c r="DV62" s="577"/>
      <c r="DW62" s="577"/>
      <c r="DX62" s="577"/>
      <c r="DY62" s="577"/>
      <c r="DZ62" s="577"/>
      <c r="EA62" s="577"/>
      <c r="EB62" s="577"/>
      <c r="EC62" s="577"/>
      <c r="ED62" s="577"/>
      <c r="EE62" s="577"/>
      <c r="EF62" s="577"/>
      <c r="EG62" s="577"/>
      <c r="EH62" s="577"/>
      <c r="EI62" s="577"/>
      <c r="EJ62" s="577"/>
      <c r="EK62" s="577"/>
      <c r="EL62" s="577"/>
      <c r="EM62" s="577"/>
      <c r="EN62" s="577"/>
      <c r="EO62" s="577"/>
      <c r="EP62" s="577"/>
      <c r="EQ62" s="577"/>
      <c r="ER62" s="577"/>
      <c r="ES62" s="577"/>
      <c r="ET62" s="577"/>
      <c r="EU62" s="577"/>
      <c r="EV62" s="577"/>
      <c r="EW62" s="577"/>
      <c r="EX62" s="577"/>
      <c r="EY62" s="577"/>
      <c r="EZ62" s="577"/>
      <c r="FA62" s="577"/>
      <c r="FB62" s="577"/>
      <c r="FC62" s="577"/>
      <c r="FD62" s="577"/>
      <c r="FE62" s="577"/>
      <c r="FF62" s="577"/>
      <c r="FG62" s="577"/>
      <c r="FH62" s="577"/>
      <c r="FI62" s="577"/>
      <c r="FJ62" s="577"/>
      <c r="FK62" s="577"/>
      <c r="FL62" s="577"/>
      <c r="FM62" s="577"/>
      <c r="FN62" s="577"/>
      <c r="FO62" s="577"/>
      <c r="FP62" s="577"/>
      <c r="FQ62" s="577"/>
      <c r="FR62" s="577"/>
      <c r="FS62" s="577"/>
      <c r="FT62" s="577"/>
      <c r="FU62" s="577"/>
      <c r="FV62" s="577"/>
      <c r="FW62" s="577"/>
      <c r="FX62" s="577"/>
      <c r="FY62" s="577"/>
      <c r="FZ62" s="577"/>
      <c r="GA62" s="577"/>
      <c r="GB62" s="577"/>
      <c r="GC62" s="577"/>
      <c r="GD62" s="577"/>
      <c r="GE62" s="577"/>
      <c r="GF62" s="577"/>
      <c r="GG62" s="577"/>
      <c r="GH62" s="577"/>
      <c r="GI62" s="577"/>
      <c r="GJ62" s="577"/>
      <c r="GK62" s="577"/>
      <c r="GL62" s="577"/>
      <c r="GM62" s="577"/>
      <c r="GN62" s="577"/>
      <c r="GO62" s="577"/>
      <c r="GP62" s="577"/>
      <c r="GQ62" s="577"/>
      <c r="GR62" s="577"/>
      <c r="GS62" s="577"/>
      <c r="GT62" s="577"/>
      <c r="GU62" s="577"/>
      <c r="GV62" s="577"/>
      <c r="GW62" s="577"/>
      <c r="GX62" s="577"/>
      <c r="GY62" s="577"/>
      <c r="GZ62" s="577"/>
      <c r="HA62" s="577"/>
      <c r="HB62" s="577"/>
      <c r="HC62" s="577"/>
      <c r="HD62" s="577"/>
      <c r="HE62" s="577"/>
      <c r="HF62" s="577"/>
      <c r="HG62" s="577"/>
      <c r="HH62" s="577"/>
      <c r="HI62" s="577"/>
      <c r="HJ62" s="577"/>
      <c r="HK62" s="577"/>
      <c r="HL62" s="577"/>
      <c r="HM62" s="577"/>
      <c r="HN62" s="577"/>
      <c r="HO62" s="577"/>
      <c r="HP62" s="577"/>
      <c r="HQ62" s="577"/>
      <c r="HR62" s="577"/>
      <c r="HS62" s="577"/>
      <c r="HT62" s="577"/>
      <c r="HU62" s="577"/>
      <c r="HV62" s="577"/>
      <c r="HW62" s="577"/>
      <c r="HX62" s="577"/>
      <c r="HY62" s="577"/>
      <c r="HZ62" s="577"/>
      <c r="IA62" s="577"/>
      <c r="IB62" s="577"/>
      <c r="IC62" s="577"/>
      <c r="ID62" s="577"/>
      <c r="IE62" s="577"/>
      <c r="IF62" s="577"/>
      <c r="IG62" s="577"/>
      <c r="IH62" s="577"/>
      <c r="II62" s="577"/>
      <c r="IJ62" s="577"/>
      <c r="IK62" s="577"/>
      <c r="IL62" s="577"/>
      <c r="IM62" s="577"/>
      <c r="IN62" s="577"/>
      <c r="IO62" s="577"/>
      <c r="IP62" s="577"/>
      <c r="IQ62" s="577"/>
      <c r="IR62" s="577"/>
      <c r="IS62" s="577"/>
      <c r="IT62" s="577"/>
      <c r="IU62" s="577"/>
      <c r="IV62" s="577"/>
      <c r="IW62" s="577"/>
      <c r="IX62" s="577"/>
      <c r="IY62" s="577"/>
      <c r="IZ62" s="577"/>
      <c r="JA62" s="577"/>
      <c r="JB62" s="577"/>
      <c r="JC62" s="577"/>
      <c r="JD62" s="577"/>
      <c r="JE62" s="577"/>
      <c r="JF62" s="577"/>
      <c r="JG62" s="577"/>
      <c r="JH62" s="577"/>
      <c r="JI62" s="577"/>
      <c r="JJ62" s="577"/>
      <c r="JK62" s="577"/>
      <c r="JL62" s="577"/>
      <c r="JM62" s="577"/>
      <c r="JN62" s="577"/>
      <c r="JO62" s="577"/>
      <c r="JP62" s="577"/>
      <c r="JQ62" s="577"/>
      <c r="JR62" s="577"/>
      <c r="JS62" s="577"/>
      <c r="JT62" s="577"/>
      <c r="JU62" s="577"/>
      <c r="JV62" s="577"/>
      <c r="JW62" s="577"/>
      <c r="JX62" s="577"/>
      <c r="JY62" s="577"/>
      <c r="JZ62" s="577"/>
      <c r="KA62" s="577"/>
      <c r="KB62" s="577"/>
      <c r="KC62" s="577"/>
      <c r="KD62" s="577"/>
      <c r="KE62" s="577"/>
      <c r="KF62" s="577"/>
      <c r="KG62" s="577"/>
      <c r="KH62" s="577"/>
      <c r="KI62" s="577"/>
      <c r="KJ62" s="577"/>
      <c r="KK62" s="577"/>
      <c r="KL62" s="577"/>
      <c r="KM62" s="577"/>
      <c r="KN62" s="577"/>
      <c r="KO62" s="577"/>
      <c r="KP62" s="577"/>
      <c r="KQ62" s="577"/>
      <c r="KR62" s="577"/>
      <c r="KS62" s="577"/>
      <c r="KT62" s="577"/>
      <c r="KU62" s="577"/>
      <c r="KV62" s="577"/>
      <c r="KW62" s="577"/>
      <c r="KX62" s="577"/>
      <c r="KY62" s="577"/>
      <c r="KZ62" s="577"/>
      <c r="LA62" s="577"/>
      <c r="LB62" s="577"/>
      <c r="LC62" s="577"/>
      <c r="LD62" s="577"/>
      <c r="LE62" s="577"/>
      <c r="LF62" s="577"/>
      <c r="LG62" s="577"/>
      <c r="LH62" s="577"/>
      <c r="LI62" s="577"/>
      <c r="LJ62" s="577"/>
      <c r="LK62" s="577"/>
      <c r="LL62" s="577"/>
      <c r="LM62" s="577"/>
      <c r="LN62" s="577"/>
      <c r="LO62" s="577"/>
      <c r="LP62" s="577"/>
      <c r="LQ62" s="577"/>
      <c r="LR62" s="577"/>
      <c r="LS62" s="577"/>
      <c r="LT62" s="577"/>
      <c r="LU62" s="577"/>
      <c r="LV62" s="577"/>
      <c r="LW62" s="577"/>
      <c r="LX62" s="577"/>
      <c r="LY62" s="577"/>
      <c r="LZ62" s="577"/>
      <c r="MA62" s="577"/>
      <c r="MB62" s="577"/>
      <c r="MC62" s="577"/>
      <c r="MD62" s="577"/>
      <c r="ME62" s="577"/>
      <c r="MF62" s="577"/>
      <c r="MG62" s="577"/>
      <c r="MH62" s="577"/>
      <c r="MI62" s="577"/>
      <c r="MJ62" s="577"/>
      <c r="MK62" s="577"/>
      <c r="ML62" s="577"/>
      <c r="MM62" s="577"/>
      <c r="MN62" s="577"/>
      <c r="MO62" s="577"/>
      <c r="MP62" s="577"/>
      <c r="MQ62" s="577"/>
      <c r="MR62" s="577"/>
      <c r="MS62" s="577"/>
      <c r="MT62" s="577"/>
      <c r="MU62" s="577"/>
      <c r="MV62" s="577"/>
      <c r="MW62" s="577"/>
      <c r="MX62" s="577"/>
      <c r="MY62" s="577"/>
      <c r="MZ62" s="577"/>
      <c r="NA62" s="577"/>
      <c r="NB62" s="577"/>
      <c r="NC62" s="577"/>
      <c r="ND62" s="577"/>
      <c r="NE62" s="577"/>
      <c r="NF62" s="577"/>
      <c r="NG62" s="577"/>
      <c r="NH62" s="577"/>
      <c r="NI62" s="577"/>
      <c r="NJ62" s="577"/>
      <c r="NK62" s="577"/>
      <c r="NL62" s="577"/>
      <c r="NM62" s="577"/>
      <c r="NN62" s="577"/>
      <c r="NO62" s="577"/>
      <c r="NP62" s="577"/>
      <c r="NQ62" s="577"/>
      <c r="NR62" s="577"/>
      <c r="NS62" s="577"/>
      <c r="NT62" s="577"/>
      <c r="NU62" s="577"/>
      <c r="NV62" s="577"/>
      <c r="NW62" s="577"/>
      <c r="NX62" s="577"/>
      <c r="NY62" s="577"/>
      <c r="NZ62" s="577"/>
      <c r="OA62" s="577"/>
      <c r="OB62" s="577"/>
      <c r="OC62" s="577"/>
      <c r="OD62" s="577"/>
      <c r="OE62" s="577"/>
      <c r="OF62" s="577"/>
      <c r="OG62" s="577"/>
      <c r="OH62" s="577"/>
      <c r="OI62" s="577"/>
      <c r="OJ62" s="577"/>
      <c r="OK62" s="577"/>
      <c r="OL62" s="577"/>
      <c r="OM62" s="577"/>
      <c r="ON62" s="577"/>
      <c r="OO62" s="577"/>
      <c r="OP62" s="577"/>
      <c r="OQ62" s="577"/>
      <c r="OR62" s="577"/>
      <c r="OS62" s="577"/>
      <c r="OT62" s="577"/>
      <c r="OU62" s="577"/>
      <c r="OV62" s="577"/>
      <c r="OW62" s="577"/>
      <c r="OX62" s="577"/>
      <c r="OY62" s="577"/>
      <c r="OZ62" s="577"/>
      <c r="PA62" s="577"/>
      <c r="PB62" s="577"/>
      <c r="PC62" s="577"/>
      <c r="PD62" s="577"/>
      <c r="PE62" s="577"/>
      <c r="PF62" s="577"/>
      <c r="PG62" s="577"/>
      <c r="PH62" s="577"/>
      <c r="PI62" s="577"/>
      <c r="PJ62" s="577"/>
      <c r="PK62" s="577"/>
      <c r="PL62" s="577"/>
      <c r="PM62" s="577"/>
      <c r="PN62" s="577"/>
      <c r="PO62" s="577"/>
      <c r="PP62" s="577"/>
      <c r="PQ62" s="577"/>
      <c r="PR62" s="577"/>
      <c r="PS62" s="577"/>
      <c r="PT62" s="577"/>
      <c r="PU62" s="577"/>
      <c r="PV62" s="577"/>
      <c r="PW62" s="577"/>
      <c r="PX62" s="577"/>
      <c r="PY62" s="577"/>
      <c r="PZ62" s="577"/>
      <c r="QA62" s="577"/>
      <c r="QB62" s="577"/>
      <c r="QC62" s="577"/>
      <c r="QD62" s="577"/>
      <c r="QE62" s="577"/>
      <c r="QF62" s="577"/>
      <c r="QG62" s="577"/>
      <c r="QH62" s="577"/>
      <c r="QI62" s="577"/>
      <c r="QJ62" s="577"/>
      <c r="QK62" s="577"/>
      <c r="QL62" s="577"/>
      <c r="QM62" s="577"/>
      <c r="QN62" s="577"/>
      <c r="QO62" s="577"/>
      <c r="QP62" s="577"/>
      <c r="QQ62" s="577"/>
      <c r="QR62" s="577"/>
      <c r="QS62" s="577"/>
      <c r="QT62" s="577"/>
      <c r="QU62" s="577"/>
      <c r="QV62" s="577"/>
      <c r="QW62" s="577"/>
      <c r="QX62" s="577"/>
      <c r="QY62" s="577"/>
      <c r="QZ62" s="577"/>
      <c r="RA62" s="577"/>
      <c r="RB62" s="577"/>
      <c r="RC62" s="577"/>
      <c r="RD62" s="577"/>
      <c r="RE62" s="577"/>
      <c r="RF62" s="577"/>
      <c r="RG62" s="577"/>
      <c r="RH62" s="577"/>
      <c r="RI62" s="577"/>
      <c r="RJ62" s="577"/>
      <c r="RK62" s="577"/>
      <c r="RL62" s="577"/>
      <c r="RM62" s="577"/>
      <c r="RN62" s="577"/>
      <c r="RO62" s="577"/>
      <c r="RP62" s="577"/>
      <c r="RQ62" s="577"/>
      <c r="RR62" s="577"/>
      <c r="RS62" s="577"/>
      <c r="RT62" s="577"/>
      <c r="RU62" s="577"/>
      <c r="RV62" s="577"/>
      <c r="RW62" s="577"/>
      <c r="RX62" s="577"/>
      <c r="RY62" s="577"/>
      <c r="RZ62" s="577"/>
      <c r="SA62" s="577"/>
      <c r="SB62" s="577"/>
      <c r="SC62" s="577"/>
      <c r="SD62" s="577"/>
      <c r="SE62" s="577"/>
      <c r="SF62" s="577"/>
      <c r="SG62" s="577"/>
      <c r="SH62" s="577"/>
      <c r="SI62" s="577"/>
      <c r="SJ62" s="577"/>
      <c r="SK62" s="577"/>
      <c r="SL62" s="577"/>
      <c r="SM62" s="577"/>
      <c r="SN62" s="577"/>
      <c r="SO62" s="577"/>
      <c r="SP62" s="577"/>
      <c r="SQ62" s="577"/>
      <c r="SR62" s="577"/>
      <c r="SS62" s="577"/>
      <c r="ST62" s="577"/>
      <c r="SU62" s="577"/>
      <c r="SV62" s="577"/>
      <c r="SW62" s="577"/>
      <c r="SX62" s="577"/>
      <c r="SY62" s="577"/>
      <c r="SZ62" s="577"/>
      <c r="TA62" s="577"/>
      <c r="TB62" s="577"/>
      <c r="TC62" s="577"/>
      <c r="TD62" s="577"/>
      <c r="TE62" s="577"/>
      <c r="TF62" s="577"/>
      <c r="TG62" s="577"/>
      <c r="TH62" s="577"/>
      <c r="TI62" s="577"/>
      <c r="TJ62" s="577"/>
      <c r="TK62" s="577"/>
      <c r="TL62" s="577"/>
      <c r="TM62" s="577"/>
      <c r="TN62" s="577"/>
      <c r="TO62" s="577"/>
      <c r="TP62" s="577"/>
      <c r="TQ62" s="577"/>
      <c r="TR62" s="577"/>
      <c r="TS62" s="577"/>
      <c r="TT62" s="577"/>
      <c r="TU62" s="577"/>
      <c r="TV62" s="577"/>
      <c r="TW62" s="577"/>
      <c r="TX62" s="577"/>
      <c r="TY62" s="577"/>
      <c r="TZ62" s="577"/>
      <c r="UA62" s="577"/>
      <c r="UB62" s="577"/>
      <c r="UC62" s="577"/>
      <c r="UD62" s="577"/>
      <c r="UE62" s="577"/>
      <c r="UF62" s="577"/>
      <c r="UG62" s="577"/>
      <c r="UH62" s="577"/>
      <c r="UI62" s="577"/>
      <c r="UJ62" s="577"/>
      <c r="UK62" s="577"/>
      <c r="UL62" s="577"/>
      <c r="UM62" s="577"/>
      <c r="UN62" s="577"/>
      <c r="UO62" s="577"/>
      <c r="UP62" s="577"/>
      <c r="UQ62" s="577"/>
      <c r="UR62" s="577"/>
      <c r="US62" s="577"/>
      <c r="UT62" s="577"/>
      <c r="UU62" s="577"/>
      <c r="UV62" s="577"/>
      <c r="UW62" s="577"/>
      <c r="UX62" s="577"/>
      <c r="UY62" s="577"/>
      <c r="UZ62" s="577"/>
      <c r="VA62" s="577"/>
      <c r="VB62" s="577"/>
      <c r="VC62" s="577"/>
      <c r="VD62" s="577"/>
      <c r="VE62" s="577"/>
      <c r="VF62" s="577"/>
      <c r="VG62" s="577"/>
      <c r="VH62" s="577"/>
      <c r="VI62" s="577"/>
      <c r="VJ62" s="577"/>
      <c r="VK62" s="577"/>
      <c r="VL62" s="577"/>
      <c r="VM62" s="577"/>
      <c r="VN62" s="577"/>
      <c r="VO62" s="577"/>
      <c r="VP62" s="577"/>
      <c r="VQ62" s="577"/>
      <c r="VR62" s="577"/>
      <c r="VS62" s="577"/>
      <c r="VT62" s="577"/>
      <c r="VU62" s="577"/>
      <c r="VV62" s="577"/>
      <c r="VW62" s="577"/>
      <c r="VX62" s="577"/>
      <c r="VY62" s="577"/>
      <c r="VZ62" s="577"/>
      <c r="WA62" s="577"/>
      <c r="WB62" s="577"/>
      <c r="WC62" s="577"/>
      <c r="WD62" s="577"/>
      <c r="WE62" s="577"/>
      <c r="WF62" s="577"/>
      <c r="WG62" s="577"/>
      <c r="WH62" s="577"/>
      <c r="WI62" s="577"/>
      <c r="WJ62" s="577"/>
      <c r="WK62" s="577"/>
      <c r="WL62" s="577"/>
      <c r="WM62" s="577"/>
      <c r="WN62" s="577"/>
      <c r="WO62" s="577"/>
      <c r="WP62" s="577"/>
      <c r="WQ62" s="577"/>
      <c r="WR62" s="577"/>
      <c r="WS62" s="577"/>
      <c r="WT62" s="577"/>
      <c r="WU62" s="577"/>
      <c r="WV62" s="577"/>
      <c r="WW62" s="577"/>
      <c r="WX62" s="577"/>
      <c r="WY62" s="577"/>
      <c r="WZ62" s="577"/>
      <c r="XA62" s="577"/>
      <c r="XB62" s="577"/>
      <c r="XC62" s="577"/>
      <c r="XD62" s="577"/>
      <c r="XE62" s="577"/>
      <c r="XF62" s="577"/>
      <c r="XG62" s="577"/>
      <c r="XH62" s="577"/>
      <c r="XI62" s="577"/>
      <c r="XJ62" s="577"/>
      <c r="XK62" s="577"/>
      <c r="XL62" s="577"/>
      <c r="XM62" s="577"/>
      <c r="XN62" s="577"/>
      <c r="XO62" s="577"/>
      <c r="XP62" s="577"/>
      <c r="XQ62" s="577"/>
      <c r="XR62" s="577"/>
      <c r="XS62" s="577"/>
      <c r="XT62" s="577"/>
      <c r="XU62" s="577"/>
      <c r="XV62" s="577"/>
      <c r="XW62" s="577"/>
      <c r="XX62" s="577"/>
      <c r="XY62" s="577"/>
      <c r="XZ62" s="577"/>
      <c r="YA62" s="577"/>
      <c r="YB62" s="577"/>
      <c r="YC62" s="577"/>
      <c r="YD62" s="577"/>
      <c r="YE62" s="577"/>
    </row>
    <row r="63" spans="1:759 1051:1647" s="544" customFormat="1" ht="13.8" x14ac:dyDescent="0.25">
      <c r="A63" s="610"/>
      <c r="B63" s="713"/>
      <c r="C63" s="638"/>
      <c r="D63" s="611"/>
      <c r="E63" s="611"/>
      <c r="F63" s="611"/>
      <c r="G63" s="611"/>
      <c r="H63" s="611"/>
      <c r="I63" s="611"/>
      <c r="J63" s="611"/>
      <c r="K63" s="611"/>
      <c r="L63" s="611"/>
      <c r="M63" s="611"/>
      <c r="N63" s="611"/>
      <c r="O63" s="611"/>
      <c r="P63" s="593">
        <f t="shared" si="55"/>
        <v>0</v>
      </c>
      <c r="Q63" s="611"/>
      <c r="R63" s="611"/>
      <c r="S63" s="611"/>
      <c r="T63" s="611"/>
      <c r="U63" s="611"/>
      <c r="V63" s="611"/>
      <c r="W63" s="611"/>
      <c r="X63" s="611"/>
      <c r="Y63" s="611"/>
      <c r="Z63" s="611"/>
      <c r="AA63" s="611"/>
      <c r="AB63" s="611"/>
      <c r="AC63" s="593">
        <f t="shared" si="56"/>
        <v>0</v>
      </c>
      <c r="AD63" s="611"/>
      <c r="AE63" s="611"/>
      <c r="AF63" s="611"/>
      <c r="AG63" s="611"/>
      <c r="AH63" s="611"/>
      <c r="AI63" s="611"/>
      <c r="AJ63" s="611"/>
      <c r="AK63" s="611"/>
      <c r="AL63" s="611"/>
      <c r="AM63" s="611"/>
      <c r="AN63" s="611"/>
      <c r="AO63" s="611"/>
      <c r="AP63" s="593">
        <f t="shared" si="57"/>
        <v>0</v>
      </c>
      <c r="AR63" s="577"/>
      <c r="AS63" s="577"/>
      <c r="AT63" s="577"/>
      <c r="AU63" s="577"/>
      <c r="AV63" s="577"/>
      <c r="AW63" s="577"/>
      <c r="AX63" s="577"/>
      <c r="AY63" s="577"/>
      <c r="AZ63" s="577"/>
      <c r="BA63" s="577"/>
      <c r="BB63" s="577"/>
      <c r="BC63" s="577"/>
      <c r="BD63" s="577"/>
      <c r="BE63" s="577"/>
      <c r="BF63" s="577"/>
      <c r="BG63" s="577"/>
      <c r="BH63" s="577"/>
      <c r="BI63" s="577"/>
      <c r="BJ63" s="577"/>
      <c r="BK63" s="577"/>
      <c r="BL63" s="577"/>
      <c r="BM63" s="577"/>
      <c r="BN63" s="577"/>
      <c r="BO63" s="577"/>
      <c r="BP63" s="577"/>
      <c r="BQ63" s="577"/>
      <c r="BR63" s="577"/>
      <c r="BS63" s="577"/>
      <c r="BT63" s="577"/>
      <c r="BU63" s="577"/>
      <c r="BV63" s="577"/>
      <c r="BW63" s="577"/>
      <c r="BX63" s="577"/>
      <c r="BY63" s="577"/>
      <c r="BZ63" s="577"/>
      <c r="CA63" s="577"/>
      <c r="CB63" s="577"/>
      <c r="CC63" s="577"/>
      <c r="CD63" s="577"/>
      <c r="CE63" s="577"/>
      <c r="CF63" s="577"/>
      <c r="CG63" s="577"/>
      <c r="CH63" s="577"/>
      <c r="CI63" s="577"/>
      <c r="CJ63" s="577"/>
      <c r="CK63" s="577"/>
      <c r="CL63" s="577"/>
      <c r="CM63" s="577"/>
      <c r="CN63" s="577"/>
      <c r="CO63" s="577"/>
      <c r="CP63" s="577"/>
      <c r="CQ63" s="577"/>
      <c r="CR63" s="577"/>
      <c r="CS63" s="577"/>
      <c r="CT63" s="577"/>
      <c r="CU63" s="577"/>
      <c r="CV63" s="577"/>
      <c r="CW63" s="577"/>
      <c r="CX63" s="577"/>
      <c r="CY63" s="577"/>
      <c r="CZ63" s="577"/>
      <c r="DA63" s="577"/>
      <c r="DB63" s="577"/>
      <c r="DC63" s="577"/>
      <c r="DD63" s="577"/>
      <c r="DE63" s="577"/>
      <c r="DF63" s="577"/>
      <c r="DG63" s="577"/>
      <c r="DH63" s="577"/>
      <c r="DI63" s="577"/>
      <c r="DJ63" s="577"/>
      <c r="DK63" s="577"/>
      <c r="DL63" s="577"/>
      <c r="DM63" s="577"/>
      <c r="DN63" s="577"/>
      <c r="DO63" s="577"/>
      <c r="DP63" s="577"/>
      <c r="DQ63" s="577"/>
      <c r="DR63" s="577"/>
      <c r="DS63" s="577"/>
      <c r="DT63" s="577"/>
      <c r="DU63" s="577"/>
      <c r="DV63" s="577"/>
      <c r="DW63" s="577"/>
      <c r="DX63" s="577"/>
      <c r="DY63" s="577"/>
      <c r="DZ63" s="577"/>
      <c r="EA63" s="577"/>
      <c r="EB63" s="577"/>
      <c r="EC63" s="577"/>
      <c r="ED63" s="577"/>
      <c r="EE63" s="577"/>
      <c r="EF63" s="577"/>
      <c r="EG63" s="577"/>
      <c r="EH63" s="577"/>
      <c r="EI63" s="577"/>
      <c r="EJ63" s="577"/>
      <c r="EK63" s="577"/>
      <c r="EL63" s="577"/>
      <c r="EM63" s="577"/>
      <c r="EN63" s="577"/>
      <c r="EO63" s="577"/>
      <c r="EP63" s="577"/>
      <c r="EQ63" s="577"/>
      <c r="ER63" s="577"/>
      <c r="ES63" s="577"/>
      <c r="ET63" s="577"/>
      <c r="EU63" s="577"/>
      <c r="EV63" s="577"/>
      <c r="EW63" s="577"/>
      <c r="EX63" s="577"/>
      <c r="EY63" s="577"/>
      <c r="EZ63" s="577"/>
      <c r="FA63" s="577"/>
      <c r="FB63" s="577"/>
      <c r="FC63" s="577"/>
      <c r="FD63" s="577"/>
      <c r="FE63" s="577"/>
      <c r="FF63" s="577"/>
      <c r="FG63" s="577"/>
      <c r="FH63" s="577"/>
      <c r="FI63" s="577"/>
      <c r="FJ63" s="577"/>
      <c r="FK63" s="577"/>
      <c r="FL63" s="577"/>
      <c r="FM63" s="577"/>
      <c r="FN63" s="577"/>
      <c r="FO63" s="577"/>
      <c r="FP63" s="577"/>
      <c r="FQ63" s="577"/>
      <c r="FR63" s="577"/>
      <c r="FS63" s="577"/>
      <c r="FT63" s="577"/>
      <c r="FU63" s="577"/>
      <c r="FV63" s="577"/>
      <c r="FW63" s="577"/>
      <c r="FX63" s="577"/>
      <c r="FY63" s="577"/>
      <c r="FZ63" s="577"/>
      <c r="GA63" s="577"/>
      <c r="GB63" s="577"/>
      <c r="GC63" s="577"/>
      <c r="GD63" s="577"/>
      <c r="GE63" s="577"/>
      <c r="GF63" s="577"/>
      <c r="GG63" s="577"/>
      <c r="GH63" s="577"/>
      <c r="GI63" s="577"/>
      <c r="GJ63" s="577"/>
      <c r="GK63" s="577"/>
      <c r="GL63" s="577"/>
      <c r="GM63" s="577"/>
      <c r="GN63" s="577"/>
      <c r="GO63" s="577"/>
      <c r="GP63" s="577"/>
      <c r="GQ63" s="577"/>
      <c r="GR63" s="577"/>
      <c r="GS63" s="577"/>
      <c r="GT63" s="577"/>
      <c r="GU63" s="577"/>
      <c r="GV63" s="577"/>
      <c r="GW63" s="577"/>
      <c r="GX63" s="577"/>
      <c r="GY63" s="577"/>
      <c r="GZ63" s="577"/>
      <c r="HA63" s="577"/>
      <c r="HB63" s="577"/>
      <c r="HC63" s="577"/>
      <c r="HD63" s="577"/>
      <c r="HE63" s="577"/>
      <c r="HF63" s="577"/>
      <c r="HG63" s="577"/>
      <c r="HH63" s="577"/>
      <c r="HI63" s="577"/>
      <c r="HJ63" s="577"/>
      <c r="HK63" s="577"/>
      <c r="HL63" s="577"/>
      <c r="HM63" s="577"/>
      <c r="HN63" s="577"/>
      <c r="HO63" s="577"/>
      <c r="HP63" s="577"/>
      <c r="HQ63" s="577"/>
      <c r="HR63" s="577"/>
      <c r="HS63" s="577"/>
      <c r="HT63" s="577"/>
      <c r="HU63" s="577"/>
      <c r="HV63" s="577"/>
      <c r="HW63" s="577"/>
      <c r="HX63" s="577"/>
      <c r="HY63" s="577"/>
      <c r="HZ63" s="577"/>
      <c r="IA63" s="577"/>
      <c r="IB63" s="577"/>
      <c r="IC63" s="577"/>
      <c r="ID63" s="577"/>
      <c r="IE63" s="577"/>
      <c r="IF63" s="577"/>
      <c r="IG63" s="577"/>
      <c r="IH63" s="577"/>
      <c r="II63" s="577"/>
      <c r="IJ63" s="577"/>
      <c r="IK63" s="577"/>
      <c r="IL63" s="577"/>
      <c r="IM63" s="577"/>
      <c r="IN63" s="577"/>
      <c r="IO63" s="577"/>
      <c r="IP63" s="577"/>
      <c r="IQ63" s="577"/>
      <c r="IR63" s="577"/>
      <c r="IS63" s="577"/>
      <c r="IT63" s="577"/>
      <c r="IU63" s="577"/>
      <c r="IV63" s="577"/>
      <c r="IW63" s="577"/>
      <c r="IX63" s="577"/>
      <c r="IY63" s="577"/>
      <c r="IZ63" s="577"/>
      <c r="JA63" s="577"/>
      <c r="JB63" s="577"/>
      <c r="JC63" s="577"/>
      <c r="JD63" s="577"/>
      <c r="JE63" s="577"/>
      <c r="JF63" s="577"/>
      <c r="JG63" s="577"/>
      <c r="JH63" s="577"/>
      <c r="JI63" s="577"/>
      <c r="JJ63" s="577"/>
      <c r="JK63" s="577"/>
      <c r="JL63" s="577"/>
      <c r="JM63" s="577"/>
      <c r="JN63" s="577"/>
      <c r="JO63" s="577"/>
      <c r="JP63" s="577"/>
      <c r="JQ63" s="577"/>
      <c r="JR63" s="577"/>
      <c r="JS63" s="577"/>
      <c r="JT63" s="577"/>
      <c r="JU63" s="577"/>
      <c r="JV63" s="577"/>
      <c r="JW63" s="577"/>
      <c r="JX63" s="577"/>
      <c r="JY63" s="577"/>
      <c r="JZ63" s="577"/>
      <c r="KA63" s="577"/>
      <c r="KB63" s="577"/>
      <c r="KC63" s="577"/>
      <c r="KD63" s="577"/>
      <c r="KE63" s="577"/>
      <c r="KF63" s="577"/>
      <c r="KG63" s="577"/>
      <c r="KH63" s="577"/>
      <c r="KI63" s="577"/>
      <c r="KJ63" s="577"/>
      <c r="KK63" s="577"/>
      <c r="KL63" s="577"/>
      <c r="KM63" s="577"/>
      <c r="KN63" s="577"/>
      <c r="KO63" s="577"/>
      <c r="KP63" s="577"/>
      <c r="KQ63" s="577"/>
      <c r="KR63" s="577"/>
      <c r="KS63" s="577"/>
      <c r="KT63" s="577"/>
      <c r="KU63" s="577"/>
      <c r="KV63" s="577"/>
      <c r="KW63" s="577"/>
      <c r="KX63" s="577"/>
      <c r="KY63" s="577"/>
      <c r="KZ63" s="577"/>
      <c r="LA63" s="577"/>
      <c r="LB63" s="577"/>
      <c r="LC63" s="577"/>
      <c r="LD63" s="577"/>
      <c r="LE63" s="577"/>
      <c r="LF63" s="577"/>
      <c r="LG63" s="577"/>
      <c r="LH63" s="577"/>
      <c r="LI63" s="577"/>
      <c r="LJ63" s="577"/>
      <c r="LK63" s="577"/>
      <c r="LL63" s="577"/>
      <c r="LM63" s="577"/>
      <c r="LN63" s="577"/>
      <c r="LO63" s="577"/>
      <c r="LP63" s="577"/>
      <c r="LQ63" s="577"/>
      <c r="LR63" s="577"/>
      <c r="LS63" s="577"/>
      <c r="LT63" s="577"/>
      <c r="LU63" s="577"/>
      <c r="LV63" s="577"/>
      <c r="LW63" s="577"/>
      <c r="LX63" s="577"/>
      <c r="LY63" s="577"/>
      <c r="LZ63" s="577"/>
      <c r="MA63" s="577"/>
      <c r="MB63" s="577"/>
      <c r="MC63" s="577"/>
      <c r="MD63" s="577"/>
      <c r="ME63" s="577"/>
      <c r="MF63" s="577"/>
      <c r="MG63" s="577"/>
      <c r="MH63" s="577"/>
      <c r="MI63" s="577"/>
      <c r="MJ63" s="577"/>
      <c r="MK63" s="577"/>
      <c r="ML63" s="577"/>
      <c r="MM63" s="577"/>
      <c r="MN63" s="577"/>
      <c r="MO63" s="577"/>
      <c r="MP63" s="577"/>
      <c r="MQ63" s="577"/>
      <c r="MR63" s="577"/>
      <c r="MS63" s="577"/>
      <c r="MT63" s="577"/>
      <c r="MU63" s="577"/>
      <c r="MV63" s="577"/>
      <c r="MW63" s="577"/>
      <c r="MX63" s="577"/>
      <c r="MY63" s="577"/>
      <c r="MZ63" s="577"/>
      <c r="NA63" s="577"/>
      <c r="NB63" s="577"/>
      <c r="NC63" s="577"/>
      <c r="ND63" s="577"/>
      <c r="NE63" s="577"/>
      <c r="NF63" s="577"/>
      <c r="NG63" s="577"/>
      <c r="NH63" s="577"/>
      <c r="NI63" s="577"/>
      <c r="NJ63" s="577"/>
      <c r="NK63" s="577"/>
      <c r="NL63" s="577"/>
      <c r="NM63" s="577"/>
      <c r="NN63" s="577"/>
      <c r="NO63" s="577"/>
      <c r="NP63" s="577"/>
      <c r="NQ63" s="577"/>
      <c r="NR63" s="577"/>
      <c r="NS63" s="577"/>
      <c r="NT63" s="577"/>
      <c r="NU63" s="577"/>
      <c r="NV63" s="577"/>
      <c r="NW63" s="577"/>
      <c r="NX63" s="577"/>
      <c r="NY63" s="577"/>
      <c r="NZ63" s="577"/>
      <c r="OA63" s="577"/>
      <c r="OB63" s="577"/>
      <c r="OC63" s="577"/>
      <c r="OD63" s="577"/>
      <c r="OE63" s="577"/>
      <c r="OF63" s="577"/>
      <c r="OG63" s="577"/>
      <c r="OH63" s="577"/>
      <c r="OI63" s="577"/>
      <c r="OJ63" s="577"/>
      <c r="OK63" s="577"/>
      <c r="OL63" s="577"/>
      <c r="OM63" s="577"/>
      <c r="ON63" s="577"/>
      <c r="OO63" s="577"/>
      <c r="OP63" s="577"/>
      <c r="OQ63" s="577"/>
      <c r="OR63" s="577"/>
      <c r="OS63" s="577"/>
      <c r="OT63" s="577"/>
      <c r="OU63" s="577"/>
      <c r="OV63" s="577"/>
      <c r="OW63" s="577"/>
      <c r="OX63" s="577"/>
      <c r="OY63" s="577"/>
      <c r="OZ63" s="577"/>
      <c r="PA63" s="577"/>
      <c r="PB63" s="577"/>
      <c r="PC63" s="577"/>
      <c r="PD63" s="577"/>
      <c r="PE63" s="577"/>
      <c r="PF63" s="577"/>
      <c r="PG63" s="577"/>
      <c r="PH63" s="577"/>
      <c r="PI63" s="577"/>
      <c r="PJ63" s="577"/>
      <c r="PK63" s="577"/>
      <c r="PL63" s="577"/>
      <c r="PM63" s="577"/>
      <c r="PN63" s="577"/>
      <c r="PO63" s="577"/>
      <c r="PP63" s="577"/>
      <c r="PQ63" s="577"/>
      <c r="PR63" s="577"/>
      <c r="PS63" s="577"/>
      <c r="PT63" s="577"/>
      <c r="PU63" s="577"/>
      <c r="PV63" s="577"/>
      <c r="PW63" s="577"/>
      <c r="PX63" s="577"/>
      <c r="PY63" s="577"/>
      <c r="PZ63" s="577"/>
      <c r="QA63" s="577"/>
      <c r="QB63" s="577"/>
      <c r="QC63" s="577"/>
      <c r="QD63" s="577"/>
      <c r="QE63" s="577"/>
      <c r="QF63" s="577"/>
      <c r="QG63" s="577"/>
      <c r="QH63" s="577"/>
      <c r="QI63" s="577"/>
      <c r="QJ63" s="577"/>
      <c r="QK63" s="577"/>
      <c r="QL63" s="577"/>
      <c r="QM63" s="577"/>
      <c r="QN63" s="577"/>
      <c r="QO63" s="577"/>
      <c r="QP63" s="577"/>
      <c r="QQ63" s="577"/>
      <c r="QR63" s="577"/>
      <c r="QS63" s="577"/>
      <c r="QT63" s="577"/>
      <c r="QU63" s="577"/>
      <c r="QV63" s="577"/>
      <c r="QW63" s="577"/>
      <c r="QX63" s="577"/>
      <c r="QY63" s="577"/>
      <c r="QZ63" s="577"/>
      <c r="RA63" s="577"/>
      <c r="RB63" s="577"/>
      <c r="RC63" s="577"/>
      <c r="RD63" s="577"/>
      <c r="RE63" s="577"/>
      <c r="RF63" s="577"/>
      <c r="RG63" s="577"/>
      <c r="RH63" s="577"/>
      <c r="RI63" s="577"/>
      <c r="RJ63" s="577"/>
      <c r="RK63" s="577"/>
      <c r="RL63" s="577"/>
      <c r="RM63" s="577"/>
      <c r="RN63" s="577"/>
      <c r="RO63" s="577"/>
      <c r="RP63" s="577"/>
      <c r="RQ63" s="577"/>
      <c r="RR63" s="577"/>
      <c r="RS63" s="577"/>
      <c r="RT63" s="577"/>
      <c r="RU63" s="577"/>
      <c r="RV63" s="577"/>
      <c r="RW63" s="577"/>
      <c r="RX63" s="577"/>
      <c r="RY63" s="577"/>
      <c r="RZ63" s="577"/>
      <c r="SA63" s="577"/>
      <c r="SB63" s="577"/>
      <c r="SC63" s="577"/>
      <c r="SD63" s="577"/>
      <c r="SE63" s="577"/>
      <c r="SF63" s="577"/>
      <c r="SG63" s="577"/>
      <c r="SH63" s="577"/>
      <c r="SI63" s="577"/>
      <c r="SJ63" s="577"/>
      <c r="SK63" s="577"/>
      <c r="SL63" s="577"/>
      <c r="SM63" s="577"/>
      <c r="SN63" s="577"/>
      <c r="SO63" s="577"/>
      <c r="SP63" s="577"/>
      <c r="SQ63" s="577"/>
      <c r="SR63" s="577"/>
      <c r="SS63" s="577"/>
      <c r="ST63" s="577"/>
      <c r="SU63" s="577"/>
      <c r="SV63" s="577"/>
      <c r="SW63" s="577"/>
      <c r="SX63" s="577"/>
      <c r="SY63" s="577"/>
      <c r="SZ63" s="577"/>
      <c r="TA63" s="577"/>
      <c r="TB63" s="577"/>
      <c r="TC63" s="577"/>
      <c r="TD63" s="577"/>
      <c r="TE63" s="577"/>
      <c r="TF63" s="577"/>
      <c r="TG63" s="577"/>
      <c r="TH63" s="577"/>
      <c r="TI63" s="577"/>
      <c r="TJ63" s="577"/>
      <c r="TK63" s="577"/>
      <c r="TL63" s="577"/>
      <c r="TM63" s="577"/>
      <c r="TN63" s="577"/>
      <c r="TO63" s="577"/>
      <c r="TP63" s="577"/>
      <c r="TQ63" s="577"/>
      <c r="TR63" s="577"/>
      <c r="TS63" s="577"/>
      <c r="TT63" s="577"/>
      <c r="TU63" s="577"/>
      <c r="TV63" s="577"/>
      <c r="TW63" s="577"/>
      <c r="TX63" s="577"/>
      <c r="TY63" s="577"/>
      <c r="TZ63" s="577"/>
      <c r="UA63" s="577"/>
      <c r="UB63" s="577"/>
      <c r="UC63" s="577"/>
      <c r="UD63" s="577"/>
      <c r="UE63" s="577"/>
      <c r="UF63" s="577"/>
      <c r="UG63" s="577"/>
      <c r="UH63" s="577"/>
      <c r="UI63" s="577"/>
      <c r="UJ63" s="577"/>
      <c r="UK63" s="577"/>
      <c r="UL63" s="577"/>
      <c r="UM63" s="577"/>
      <c r="UN63" s="577"/>
      <c r="UO63" s="577"/>
      <c r="UP63" s="577"/>
      <c r="UQ63" s="577"/>
      <c r="UR63" s="577"/>
      <c r="US63" s="577"/>
      <c r="UT63" s="577"/>
      <c r="UU63" s="577"/>
      <c r="UV63" s="577"/>
      <c r="UW63" s="577"/>
      <c r="UX63" s="577"/>
      <c r="UY63" s="577"/>
      <c r="UZ63" s="577"/>
      <c r="VA63" s="577"/>
      <c r="VB63" s="577"/>
      <c r="VC63" s="577"/>
      <c r="VD63" s="577"/>
      <c r="VE63" s="577"/>
      <c r="VF63" s="577"/>
      <c r="VG63" s="577"/>
      <c r="VH63" s="577"/>
      <c r="VI63" s="577"/>
      <c r="VJ63" s="577"/>
      <c r="VK63" s="577"/>
      <c r="VL63" s="577"/>
      <c r="VM63" s="577"/>
      <c r="VN63" s="577"/>
      <c r="VO63" s="577"/>
      <c r="VP63" s="577"/>
      <c r="VQ63" s="577"/>
      <c r="VR63" s="577"/>
      <c r="VS63" s="577"/>
      <c r="VT63" s="577"/>
      <c r="VU63" s="577"/>
      <c r="VV63" s="577"/>
      <c r="VW63" s="577"/>
      <c r="VX63" s="577"/>
      <c r="VY63" s="577"/>
      <c r="VZ63" s="577"/>
      <c r="WA63" s="577"/>
      <c r="WB63" s="577"/>
      <c r="WC63" s="577"/>
      <c r="WD63" s="577"/>
      <c r="WE63" s="577"/>
      <c r="WF63" s="577"/>
      <c r="WG63" s="577"/>
      <c r="WH63" s="577"/>
      <c r="WI63" s="577"/>
      <c r="WJ63" s="577"/>
      <c r="WK63" s="577"/>
      <c r="WL63" s="577"/>
      <c r="WM63" s="577"/>
      <c r="WN63" s="577"/>
      <c r="WO63" s="577"/>
      <c r="WP63" s="577"/>
      <c r="WQ63" s="577"/>
      <c r="WR63" s="577"/>
      <c r="WS63" s="577"/>
      <c r="WT63" s="577"/>
      <c r="WU63" s="577"/>
      <c r="WV63" s="577"/>
      <c r="WW63" s="577"/>
      <c r="WX63" s="577"/>
      <c r="WY63" s="577"/>
      <c r="WZ63" s="577"/>
      <c r="XA63" s="577"/>
      <c r="XB63" s="577"/>
      <c r="XC63" s="577"/>
      <c r="XD63" s="577"/>
      <c r="XE63" s="577"/>
      <c r="XF63" s="577"/>
      <c r="XG63" s="577"/>
      <c r="XH63" s="577"/>
      <c r="XI63" s="577"/>
      <c r="XJ63" s="577"/>
      <c r="XK63" s="577"/>
      <c r="XL63" s="577"/>
      <c r="XM63" s="577"/>
      <c r="XN63" s="577"/>
      <c r="XO63" s="577"/>
      <c r="XP63" s="577"/>
      <c r="XQ63" s="577"/>
      <c r="XR63" s="577"/>
      <c r="XS63" s="577"/>
      <c r="XT63" s="577"/>
      <c r="XU63" s="577"/>
      <c r="XV63" s="577"/>
      <c r="XW63" s="577"/>
      <c r="XX63" s="577"/>
      <c r="XY63" s="577"/>
      <c r="XZ63" s="577"/>
      <c r="YA63" s="577"/>
      <c r="YB63" s="577"/>
      <c r="YC63" s="577"/>
      <c r="YD63" s="577"/>
      <c r="YE63" s="577"/>
    </row>
    <row r="64" spans="1:759 1051:1647" s="544" customFormat="1" ht="13.8" x14ac:dyDescent="0.25">
      <c r="A64" s="616"/>
      <c r="B64" s="617"/>
      <c r="C64" s="638"/>
      <c r="D64" s="611"/>
      <c r="E64" s="611"/>
      <c r="F64" s="611"/>
      <c r="G64" s="611"/>
      <c r="H64" s="611"/>
      <c r="I64" s="611"/>
      <c r="J64" s="611"/>
      <c r="K64" s="611"/>
      <c r="L64" s="611"/>
      <c r="M64" s="611"/>
      <c r="N64" s="611"/>
      <c r="O64" s="611"/>
      <c r="P64" s="593">
        <f t="shared" si="55"/>
        <v>0</v>
      </c>
      <c r="Q64" s="611"/>
      <c r="R64" s="611"/>
      <c r="S64" s="611"/>
      <c r="T64" s="611"/>
      <c r="U64" s="611"/>
      <c r="V64" s="611"/>
      <c r="W64" s="611"/>
      <c r="X64" s="611"/>
      <c r="Y64" s="611"/>
      <c r="Z64" s="611"/>
      <c r="AA64" s="611"/>
      <c r="AB64" s="611"/>
      <c r="AC64" s="612">
        <f t="shared" si="56"/>
        <v>0</v>
      </c>
      <c r="AD64" s="611"/>
      <c r="AE64" s="611"/>
      <c r="AF64" s="611"/>
      <c r="AG64" s="611"/>
      <c r="AH64" s="611"/>
      <c r="AI64" s="611"/>
      <c r="AJ64" s="611"/>
      <c r="AK64" s="611"/>
      <c r="AL64" s="611"/>
      <c r="AM64" s="611"/>
      <c r="AN64" s="611"/>
      <c r="AO64" s="611"/>
      <c r="AP64" s="612">
        <f t="shared" si="57"/>
        <v>0</v>
      </c>
      <c r="AR64" s="577"/>
      <c r="AS64" s="577"/>
      <c r="AT64" s="577"/>
      <c r="AU64" s="577"/>
      <c r="AV64" s="577"/>
      <c r="AW64" s="577"/>
      <c r="AX64" s="577"/>
      <c r="AY64" s="577"/>
      <c r="AZ64" s="577"/>
      <c r="BA64" s="577"/>
      <c r="BB64" s="577"/>
      <c r="BC64" s="577"/>
      <c r="BD64" s="577"/>
      <c r="BE64" s="577"/>
      <c r="BF64" s="577"/>
      <c r="BG64" s="577"/>
      <c r="BH64" s="577"/>
      <c r="BI64" s="577"/>
      <c r="BJ64" s="577"/>
      <c r="BK64" s="577"/>
      <c r="BL64" s="577"/>
      <c r="BM64" s="577"/>
      <c r="BN64" s="577"/>
      <c r="BO64" s="577"/>
      <c r="BP64" s="577"/>
      <c r="BQ64" s="577"/>
      <c r="BR64" s="577"/>
      <c r="BS64" s="577"/>
      <c r="BT64" s="577"/>
      <c r="BU64" s="577"/>
      <c r="BV64" s="577"/>
      <c r="BW64" s="577"/>
      <c r="BX64" s="577"/>
      <c r="BY64" s="577"/>
      <c r="BZ64" s="577"/>
      <c r="CA64" s="577"/>
      <c r="CB64" s="577"/>
      <c r="CC64" s="577"/>
      <c r="CD64" s="577"/>
      <c r="CE64" s="577"/>
      <c r="CF64" s="577"/>
      <c r="CG64" s="577"/>
      <c r="CH64" s="577"/>
      <c r="CI64" s="577"/>
      <c r="CJ64" s="577"/>
      <c r="CK64" s="577"/>
      <c r="CL64" s="577"/>
      <c r="CM64" s="577"/>
      <c r="CN64" s="577"/>
      <c r="CO64" s="577"/>
      <c r="CP64" s="577"/>
      <c r="CQ64" s="577"/>
      <c r="CR64" s="577"/>
      <c r="CS64" s="577"/>
      <c r="CT64" s="577"/>
      <c r="CU64" s="577"/>
      <c r="CV64" s="577"/>
      <c r="CW64" s="577"/>
      <c r="CX64" s="577"/>
      <c r="CY64" s="577"/>
      <c r="CZ64" s="577"/>
      <c r="DA64" s="577"/>
      <c r="DB64" s="577"/>
      <c r="DC64" s="577"/>
      <c r="DD64" s="577"/>
      <c r="DE64" s="577"/>
      <c r="DF64" s="577"/>
      <c r="DG64" s="577"/>
      <c r="DH64" s="577"/>
      <c r="DI64" s="577"/>
      <c r="DJ64" s="577"/>
      <c r="DK64" s="577"/>
      <c r="DL64" s="577"/>
      <c r="DM64" s="577"/>
      <c r="DN64" s="577"/>
      <c r="DO64" s="577"/>
      <c r="DP64" s="577"/>
      <c r="DQ64" s="577"/>
      <c r="DR64" s="577"/>
      <c r="DS64" s="577"/>
      <c r="DT64" s="577"/>
      <c r="DU64" s="577"/>
      <c r="DV64" s="577"/>
      <c r="DW64" s="577"/>
      <c r="DX64" s="577"/>
      <c r="DY64" s="577"/>
      <c r="DZ64" s="577"/>
      <c r="EA64" s="577"/>
      <c r="EB64" s="577"/>
      <c r="EC64" s="577"/>
      <c r="ED64" s="577"/>
      <c r="EE64" s="577"/>
      <c r="EF64" s="577"/>
      <c r="EG64" s="577"/>
      <c r="EH64" s="577"/>
      <c r="EI64" s="577"/>
      <c r="EJ64" s="577"/>
      <c r="EK64" s="577"/>
      <c r="EL64" s="577"/>
      <c r="EM64" s="577"/>
      <c r="EN64" s="577"/>
      <c r="EO64" s="577"/>
      <c r="EP64" s="577"/>
      <c r="EQ64" s="577"/>
      <c r="ER64" s="577"/>
      <c r="ES64" s="577"/>
      <c r="ET64" s="577"/>
      <c r="EU64" s="577"/>
      <c r="EV64" s="577"/>
      <c r="EW64" s="577"/>
      <c r="EX64" s="577"/>
      <c r="EY64" s="577"/>
      <c r="EZ64" s="577"/>
      <c r="FA64" s="577"/>
      <c r="FB64" s="577"/>
      <c r="FC64" s="577"/>
      <c r="FD64" s="577"/>
      <c r="FE64" s="577"/>
      <c r="FF64" s="577"/>
      <c r="FG64" s="577"/>
      <c r="FH64" s="577"/>
      <c r="FI64" s="577"/>
      <c r="FJ64" s="577"/>
      <c r="FK64" s="577"/>
      <c r="FL64" s="577"/>
      <c r="FM64" s="577"/>
      <c r="FN64" s="577"/>
      <c r="FO64" s="577"/>
      <c r="FP64" s="577"/>
      <c r="FQ64" s="577"/>
      <c r="FR64" s="577"/>
      <c r="FS64" s="577"/>
      <c r="FT64" s="577"/>
      <c r="FU64" s="577"/>
      <c r="FV64" s="577"/>
      <c r="FW64" s="577"/>
      <c r="FX64" s="577"/>
      <c r="FY64" s="577"/>
      <c r="FZ64" s="577"/>
      <c r="GA64" s="577"/>
      <c r="GB64" s="577"/>
      <c r="GC64" s="577"/>
      <c r="GD64" s="577"/>
      <c r="GE64" s="577"/>
      <c r="GF64" s="577"/>
      <c r="GG64" s="577"/>
      <c r="GH64" s="577"/>
      <c r="GI64" s="577"/>
      <c r="GJ64" s="577"/>
      <c r="GK64" s="577"/>
      <c r="GL64" s="577"/>
      <c r="GM64" s="577"/>
      <c r="GN64" s="577"/>
      <c r="GO64" s="577"/>
      <c r="GP64" s="577"/>
      <c r="GQ64" s="577"/>
      <c r="GR64" s="577"/>
      <c r="GS64" s="577"/>
      <c r="GT64" s="577"/>
      <c r="GU64" s="577"/>
      <c r="GV64" s="577"/>
      <c r="GW64" s="577"/>
      <c r="GX64" s="577"/>
      <c r="GY64" s="577"/>
      <c r="GZ64" s="577"/>
      <c r="HA64" s="577"/>
      <c r="HB64" s="577"/>
      <c r="HC64" s="577"/>
      <c r="HD64" s="577"/>
      <c r="HE64" s="577"/>
      <c r="HF64" s="577"/>
      <c r="HG64" s="577"/>
      <c r="HH64" s="577"/>
      <c r="HI64" s="577"/>
      <c r="HJ64" s="577"/>
      <c r="HK64" s="577"/>
      <c r="HL64" s="577"/>
      <c r="HM64" s="577"/>
      <c r="HN64" s="577"/>
      <c r="HO64" s="577"/>
      <c r="HP64" s="577"/>
      <c r="HQ64" s="577"/>
      <c r="HR64" s="577"/>
      <c r="HS64" s="577"/>
      <c r="HT64" s="577"/>
      <c r="HU64" s="577"/>
      <c r="HV64" s="577"/>
      <c r="HW64" s="577"/>
      <c r="HX64" s="577"/>
      <c r="HY64" s="577"/>
      <c r="HZ64" s="577"/>
      <c r="IA64" s="577"/>
      <c r="IB64" s="577"/>
      <c r="IC64" s="577"/>
      <c r="ID64" s="577"/>
      <c r="IE64" s="577"/>
      <c r="IF64" s="577"/>
      <c r="IG64" s="577"/>
      <c r="IH64" s="577"/>
      <c r="II64" s="577"/>
      <c r="IJ64" s="577"/>
      <c r="IK64" s="577"/>
      <c r="IL64" s="577"/>
      <c r="IM64" s="577"/>
      <c r="IN64" s="577"/>
      <c r="IO64" s="577"/>
      <c r="IP64" s="577"/>
      <c r="IQ64" s="577"/>
      <c r="IR64" s="577"/>
      <c r="IS64" s="577"/>
      <c r="IT64" s="577"/>
      <c r="IU64" s="577"/>
      <c r="IV64" s="577"/>
      <c r="IW64" s="577"/>
      <c r="IX64" s="577"/>
      <c r="IY64" s="577"/>
      <c r="IZ64" s="577"/>
      <c r="JA64" s="577"/>
      <c r="JB64" s="577"/>
      <c r="JC64" s="577"/>
      <c r="JD64" s="577"/>
      <c r="JE64" s="577"/>
      <c r="JF64" s="577"/>
      <c r="JG64" s="577"/>
      <c r="JH64" s="577"/>
      <c r="JI64" s="577"/>
      <c r="JJ64" s="577"/>
      <c r="JK64" s="577"/>
      <c r="JL64" s="577"/>
      <c r="JM64" s="577"/>
      <c r="JN64" s="577"/>
      <c r="JO64" s="577"/>
      <c r="JP64" s="577"/>
      <c r="JQ64" s="577"/>
      <c r="JR64" s="577"/>
      <c r="JS64" s="577"/>
      <c r="JT64" s="577"/>
      <c r="JU64" s="577"/>
      <c r="JV64" s="577"/>
      <c r="JW64" s="577"/>
      <c r="JX64" s="577"/>
      <c r="JY64" s="577"/>
      <c r="JZ64" s="577"/>
      <c r="KA64" s="577"/>
      <c r="KB64" s="577"/>
      <c r="KC64" s="577"/>
      <c r="KD64" s="577"/>
      <c r="KE64" s="577"/>
      <c r="KF64" s="577"/>
      <c r="KG64" s="577"/>
      <c r="KH64" s="577"/>
      <c r="KI64" s="577"/>
      <c r="KJ64" s="577"/>
      <c r="KK64" s="577"/>
      <c r="KL64" s="577"/>
      <c r="KM64" s="577"/>
      <c r="KN64" s="577"/>
      <c r="KO64" s="577"/>
      <c r="KP64" s="577"/>
      <c r="KQ64" s="577"/>
      <c r="KR64" s="577"/>
      <c r="KS64" s="577"/>
      <c r="KT64" s="577"/>
      <c r="KU64" s="577"/>
      <c r="KV64" s="577"/>
      <c r="KW64" s="577"/>
      <c r="KX64" s="577"/>
      <c r="KY64" s="577"/>
      <c r="KZ64" s="577"/>
      <c r="LA64" s="577"/>
      <c r="LB64" s="577"/>
      <c r="LC64" s="577"/>
      <c r="LD64" s="577"/>
      <c r="LE64" s="577"/>
      <c r="LF64" s="577"/>
      <c r="LG64" s="577"/>
      <c r="LH64" s="577"/>
      <c r="LI64" s="577"/>
      <c r="LJ64" s="577"/>
      <c r="LK64" s="577"/>
      <c r="LL64" s="577"/>
      <c r="LM64" s="577"/>
      <c r="LN64" s="577"/>
      <c r="LO64" s="577"/>
      <c r="LP64" s="577"/>
      <c r="LQ64" s="577"/>
      <c r="LR64" s="577"/>
      <c r="LS64" s="577"/>
      <c r="LT64" s="577"/>
      <c r="LU64" s="577"/>
      <c r="LV64" s="577"/>
      <c r="LW64" s="577"/>
      <c r="LX64" s="577"/>
      <c r="LY64" s="577"/>
      <c r="LZ64" s="577"/>
      <c r="MA64" s="577"/>
      <c r="MB64" s="577"/>
      <c r="MC64" s="577"/>
      <c r="MD64" s="577"/>
      <c r="ME64" s="577"/>
      <c r="MF64" s="577"/>
      <c r="MG64" s="577"/>
      <c r="MH64" s="577"/>
      <c r="MI64" s="577"/>
      <c r="MJ64" s="577"/>
      <c r="MK64" s="577"/>
      <c r="ML64" s="577"/>
      <c r="MM64" s="577"/>
      <c r="MN64" s="577"/>
      <c r="MO64" s="577"/>
      <c r="MP64" s="577"/>
      <c r="MQ64" s="577"/>
      <c r="MR64" s="577"/>
      <c r="MS64" s="577"/>
      <c r="MT64" s="577"/>
      <c r="MU64" s="577"/>
      <c r="MV64" s="577"/>
      <c r="MW64" s="577"/>
      <c r="MX64" s="577"/>
      <c r="MY64" s="577"/>
      <c r="MZ64" s="577"/>
      <c r="NA64" s="577"/>
      <c r="NB64" s="577"/>
      <c r="NC64" s="577"/>
      <c r="ND64" s="577"/>
      <c r="NE64" s="577"/>
      <c r="NF64" s="577"/>
      <c r="NG64" s="577"/>
      <c r="NH64" s="577"/>
      <c r="NI64" s="577"/>
      <c r="NJ64" s="577"/>
      <c r="NK64" s="577"/>
      <c r="NL64" s="577"/>
      <c r="NM64" s="577"/>
      <c r="NN64" s="577"/>
      <c r="NO64" s="577"/>
      <c r="NP64" s="577"/>
      <c r="NQ64" s="577"/>
      <c r="NR64" s="577"/>
      <c r="NS64" s="577"/>
      <c r="NT64" s="577"/>
      <c r="NU64" s="577"/>
      <c r="NV64" s="577"/>
      <c r="NW64" s="577"/>
      <c r="NX64" s="577"/>
      <c r="NY64" s="577"/>
      <c r="NZ64" s="577"/>
      <c r="OA64" s="577"/>
      <c r="OB64" s="577"/>
      <c r="OC64" s="577"/>
      <c r="OD64" s="577"/>
      <c r="OE64" s="577"/>
      <c r="OF64" s="577"/>
      <c r="OG64" s="577"/>
      <c r="OH64" s="577"/>
      <c r="OI64" s="577"/>
      <c r="OJ64" s="577"/>
      <c r="OK64" s="577"/>
      <c r="OL64" s="577"/>
      <c r="OM64" s="577"/>
      <c r="ON64" s="577"/>
      <c r="OO64" s="577"/>
      <c r="OP64" s="577"/>
      <c r="OQ64" s="577"/>
      <c r="OR64" s="577"/>
      <c r="OS64" s="577"/>
      <c r="OT64" s="577"/>
      <c r="OU64" s="577"/>
      <c r="OV64" s="577"/>
      <c r="OW64" s="577"/>
      <c r="OX64" s="577"/>
      <c r="OY64" s="577"/>
      <c r="OZ64" s="577"/>
      <c r="PA64" s="577"/>
      <c r="PB64" s="577"/>
      <c r="PC64" s="577"/>
      <c r="PD64" s="577"/>
      <c r="PE64" s="577"/>
      <c r="PF64" s="577"/>
      <c r="PG64" s="577"/>
      <c r="PH64" s="577"/>
      <c r="PI64" s="577"/>
      <c r="PJ64" s="577"/>
      <c r="PK64" s="577"/>
      <c r="PL64" s="577"/>
      <c r="PM64" s="577"/>
      <c r="PN64" s="577"/>
      <c r="PO64" s="577"/>
      <c r="PP64" s="577"/>
      <c r="PQ64" s="577"/>
      <c r="PR64" s="577"/>
      <c r="PS64" s="577"/>
      <c r="PT64" s="577"/>
      <c r="PU64" s="577"/>
      <c r="PV64" s="577"/>
      <c r="PW64" s="577"/>
      <c r="PX64" s="577"/>
      <c r="PY64" s="577"/>
      <c r="PZ64" s="577"/>
      <c r="QA64" s="577"/>
      <c r="QB64" s="577"/>
      <c r="QC64" s="577"/>
      <c r="QD64" s="577"/>
      <c r="QE64" s="577"/>
      <c r="QF64" s="577"/>
      <c r="QG64" s="577"/>
      <c r="QH64" s="577"/>
      <c r="QI64" s="577"/>
      <c r="QJ64" s="577"/>
      <c r="QK64" s="577"/>
      <c r="QL64" s="577"/>
      <c r="QM64" s="577"/>
      <c r="QN64" s="577"/>
      <c r="QO64" s="577"/>
      <c r="QP64" s="577"/>
      <c r="QQ64" s="577"/>
      <c r="QR64" s="577"/>
      <c r="QS64" s="577"/>
      <c r="QT64" s="577"/>
      <c r="QU64" s="577"/>
      <c r="QV64" s="577"/>
      <c r="QW64" s="577"/>
      <c r="QX64" s="577"/>
      <c r="QY64" s="577"/>
      <c r="QZ64" s="577"/>
      <c r="RA64" s="577"/>
      <c r="RB64" s="577"/>
      <c r="RC64" s="577"/>
      <c r="RD64" s="577"/>
      <c r="RE64" s="577"/>
      <c r="RF64" s="577"/>
      <c r="RG64" s="577"/>
      <c r="RH64" s="577"/>
      <c r="RI64" s="577"/>
      <c r="RJ64" s="577"/>
      <c r="RK64" s="577"/>
      <c r="RL64" s="577"/>
      <c r="RM64" s="577"/>
      <c r="RN64" s="577"/>
      <c r="RO64" s="577"/>
      <c r="RP64" s="577"/>
      <c r="RQ64" s="577"/>
      <c r="RR64" s="577"/>
      <c r="RS64" s="577"/>
      <c r="RT64" s="577"/>
      <c r="RU64" s="577"/>
      <c r="RV64" s="577"/>
      <c r="RW64" s="577"/>
      <c r="RX64" s="577"/>
      <c r="RY64" s="577"/>
      <c r="RZ64" s="577"/>
      <c r="SA64" s="577"/>
      <c r="SB64" s="577"/>
      <c r="SC64" s="577"/>
      <c r="SD64" s="577"/>
      <c r="SE64" s="577"/>
      <c r="SF64" s="577"/>
      <c r="SG64" s="577"/>
      <c r="SH64" s="577"/>
      <c r="SI64" s="577"/>
      <c r="SJ64" s="577"/>
      <c r="SK64" s="577"/>
      <c r="SL64" s="577"/>
      <c r="SM64" s="577"/>
      <c r="SN64" s="577"/>
      <c r="SO64" s="577"/>
      <c r="SP64" s="577"/>
      <c r="SQ64" s="577"/>
      <c r="SR64" s="577"/>
      <c r="SS64" s="577"/>
      <c r="ST64" s="577"/>
      <c r="SU64" s="577"/>
      <c r="SV64" s="577"/>
      <c r="SW64" s="577"/>
      <c r="SX64" s="577"/>
      <c r="SY64" s="577"/>
      <c r="SZ64" s="577"/>
      <c r="TA64" s="577"/>
      <c r="TB64" s="577"/>
      <c r="TC64" s="577"/>
      <c r="TD64" s="577"/>
      <c r="TE64" s="577"/>
      <c r="TF64" s="577"/>
      <c r="TG64" s="577"/>
      <c r="TH64" s="577"/>
      <c r="TI64" s="577"/>
      <c r="TJ64" s="577"/>
      <c r="TK64" s="577"/>
      <c r="TL64" s="577"/>
      <c r="TM64" s="577"/>
      <c r="TN64" s="577"/>
      <c r="TO64" s="577"/>
      <c r="TP64" s="577"/>
      <c r="TQ64" s="577"/>
      <c r="TR64" s="577"/>
      <c r="TS64" s="577"/>
      <c r="TT64" s="577"/>
      <c r="TU64" s="577"/>
      <c r="TV64" s="577"/>
      <c r="TW64" s="577"/>
      <c r="TX64" s="577"/>
      <c r="TY64" s="577"/>
      <c r="TZ64" s="577"/>
      <c r="UA64" s="577"/>
      <c r="UB64" s="577"/>
      <c r="UC64" s="577"/>
      <c r="UD64" s="577"/>
      <c r="UE64" s="577"/>
      <c r="UF64" s="577"/>
      <c r="UG64" s="577"/>
      <c r="UH64" s="577"/>
      <c r="UI64" s="577"/>
      <c r="UJ64" s="577"/>
      <c r="UK64" s="577"/>
      <c r="UL64" s="577"/>
      <c r="UM64" s="577"/>
      <c r="UN64" s="577"/>
      <c r="UO64" s="577"/>
      <c r="UP64" s="577"/>
      <c r="UQ64" s="577"/>
      <c r="UR64" s="577"/>
      <c r="US64" s="577"/>
      <c r="UT64" s="577"/>
      <c r="UU64" s="577"/>
      <c r="UV64" s="577"/>
      <c r="UW64" s="577"/>
      <c r="UX64" s="577"/>
      <c r="UY64" s="577"/>
      <c r="UZ64" s="577"/>
      <c r="VA64" s="577"/>
      <c r="VB64" s="577"/>
      <c r="VC64" s="577"/>
      <c r="VD64" s="577"/>
      <c r="VE64" s="577"/>
      <c r="VF64" s="577"/>
      <c r="VG64" s="577"/>
      <c r="VH64" s="577"/>
      <c r="VI64" s="577"/>
      <c r="VJ64" s="577"/>
      <c r="VK64" s="577"/>
      <c r="VL64" s="577"/>
      <c r="VM64" s="577"/>
      <c r="VN64" s="577"/>
      <c r="VO64" s="577"/>
      <c r="VP64" s="577"/>
      <c r="VQ64" s="577"/>
      <c r="VR64" s="577"/>
      <c r="VS64" s="577"/>
      <c r="VT64" s="577"/>
      <c r="VU64" s="577"/>
      <c r="VV64" s="577"/>
      <c r="VW64" s="577"/>
      <c r="VX64" s="577"/>
      <c r="VY64" s="577"/>
      <c r="VZ64" s="577"/>
      <c r="WA64" s="577"/>
      <c r="WB64" s="577"/>
      <c r="WC64" s="577"/>
      <c r="WD64" s="577"/>
      <c r="WE64" s="577"/>
      <c r="WF64" s="577"/>
      <c r="WG64" s="577"/>
      <c r="WH64" s="577"/>
      <c r="WI64" s="577"/>
      <c r="WJ64" s="577"/>
      <c r="WK64" s="577"/>
      <c r="WL64" s="577"/>
      <c r="WM64" s="577"/>
      <c r="WN64" s="577"/>
      <c r="WO64" s="577"/>
      <c r="WP64" s="577"/>
      <c r="WQ64" s="577"/>
      <c r="WR64" s="577"/>
      <c r="WS64" s="577"/>
      <c r="WT64" s="577"/>
      <c r="WU64" s="577"/>
      <c r="WV64" s="577"/>
      <c r="WW64" s="577"/>
      <c r="WX64" s="577"/>
      <c r="WY64" s="577"/>
      <c r="WZ64" s="577"/>
      <c r="XA64" s="577"/>
      <c r="XB64" s="577"/>
      <c r="XC64" s="577"/>
      <c r="XD64" s="577"/>
      <c r="XE64" s="577"/>
      <c r="XF64" s="577"/>
      <c r="XG64" s="577"/>
      <c r="XH64" s="577"/>
      <c r="XI64" s="577"/>
      <c r="XJ64" s="577"/>
      <c r="XK64" s="577"/>
      <c r="XL64" s="577"/>
      <c r="XM64" s="577"/>
      <c r="XN64" s="577"/>
      <c r="XO64" s="577"/>
      <c r="XP64" s="577"/>
      <c r="XQ64" s="577"/>
      <c r="XR64" s="577"/>
      <c r="XS64" s="577"/>
      <c r="XT64" s="577"/>
      <c r="XU64" s="577"/>
      <c r="XV64" s="577"/>
      <c r="XW64" s="577"/>
      <c r="XX64" s="577"/>
      <c r="XY64" s="577"/>
      <c r="XZ64" s="577"/>
      <c r="YA64" s="577"/>
      <c r="YB64" s="577"/>
      <c r="YC64" s="577"/>
      <c r="YD64" s="577"/>
      <c r="YE64" s="577"/>
    </row>
    <row r="65" spans="1:655" s="544" customFormat="1" ht="13.8" x14ac:dyDescent="0.25">
      <c r="A65" s="580"/>
      <c r="B65" s="582" t="s">
        <v>32</v>
      </c>
      <c r="C65" s="639"/>
      <c r="D65" s="644">
        <f>SUM(D66:D76)</f>
        <v>0</v>
      </c>
      <c r="E65" s="644">
        <f t="shared" ref="E65:P65" si="58">SUM(E66:E76)</f>
        <v>0</v>
      </c>
      <c r="F65" s="644">
        <f t="shared" si="58"/>
        <v>0</v>
      </c>
      <c r="G65" s="644">
        <f t="shared" si="58"/>
        <v>0</v>
      </c>
      <c r="H65" s="644">
        <f t="shared" si="58"/>
        <v>0</v>
      </c>
      <c r="I65" s="644">
        <f t="shared" si="58"/>
        <v>0</v>
      </c>
      <c r="J65" s="644">
        <f t="shared" si="58"/>
        <v>0</v>
      </c>
      <c r="K65" s="644">
        <f t="shared" si="58"/>
        <v>0</v>
      </c>
      <c r="L65" s="644">
        <f t="shared" si="58"/>
        <v>0</v>
      </c>
      <c r="M65" s="644">
        <f t="shared" si="58"/>
        <v>0</v>
      </c>
      <c r="N65" s="644">
        <f t="shared" si="58"/>
        <v>0</v>
      </c>
      <c r="O65" s="644">
        <f t="shared" si="58"/>
        <v>0</v>
      </c>
      <c r="P65" s="644">
        <f t="shared" si="58"/>
        <v>0</v>
      </c>
      <c r="Q65" s="644">
        <f>SUM(Q66:Q76)</f>
        <v>0</v>
      </c>
      <c r="R65" s="644">
        <f t="shared" ref="R65" si="59">SUM(R66:R76)</f>
        <v>0</v>
      </c>
      <c r="S65" s="644">
        <f t="shared" ref="S65" si="60">SUM(S66:S76)</f>
        <v>0</v>
      </c>
      <c r="T65" s="644">
        <f t="shared" ref="T65" si="61">SUM(T66:T76)</f>
        <v>0</v>
      </c>
      <c r="U65" s="644">
        <f t="shared" ref="U65" si="62">SUM(U66:U76)</f>
        <v>0</v>
      </c>
      <c r="V65" s="644">
        <f t="shared" ref="V65" si="63">SUM(V66:V76)</f>
        <v>0</v>
      </c>
      <c r="W65" s="644">
        <f t="shared" ref="W65" si="64">SUM(W66:W76)</f>
        <v>0</v>
      </c>
      <c r="X65" s="644">
        <f t="shared" ref="X65" si="65">SUM(X66:X76)</f>
        <v>0</v>
      </c>
      <c r="Y65" s="644">
        <f t="shared" ref="Y65" si="66">SUM(Y66:Y76)</f>
        <v>0</v>
      </c>
      <c r="Z65" s="644">
        <f t="shared" ref="Z65" si="67">SUM(Z66:Z76)</f>
        <v>0</v>
      </c>
      <c r="AA65" s="644">
        <f t="shared" ref="AA65" si="68">SUM(AA66:AA76)</f>
        <v>0</v>
      </c>
      <c r="AB65" s="644">
        <f t="shared" ref="AB65" si="69">SUM(AB66:AB76)</f>
        <v>0</v>
      </c>
      <c r="AC65" s="644">
        <f t="shared" ref="AC65" si="70">SUM(AC66:AC76)</f>
        <v>0</v>
      </c>
      <c r="AD65" s="644">
        <f>SUM(AD66:AD76)</f>
        <v>0</v>
      </c>
      <c r="AE65" s="644">
        <f t="shared" ref="AE65" si="71">SUM(AE66:AE76)</f>
        <v>0</v>
      </c>
      <c r="AF65" s="644">
        <f t="shared" ref="AF65" si="72">SUM(AF66:AF76)</f>
        <v>0</v>
      </c>
      <c r="AG65" s="644">
        <f t="shared" ref="AG65" si="73">SUM(AG66:AG76)</f>
        <v>0</v>
      </c>
      <c r="AH65" s="644">
        <f t="shared" ref="AH65" si="74">SUM(AH66:AH76)</f>
        <v>0</v>
      </c>
      <c r="AI65" s="644">
        <f t="shared" ref="AI65" si="75">SUM(AI66:AI76)</f>
        <v>0</v>
      </c>
      <c r="AJ65" s="644">
        <f t="shared" ref="AJ65" si="76">SUM(AJ66:AJ76)</f>
        <v>0</v>
      </c>
      <c r="AK65" s="644">
        <f t="shared" ref="AK65" si="77">SUM(AK66:AK76)</f>
        <v>0</v>
      </c>
      <c r="AL65" s="644">
        <f t="shared" ref="AL65" si="78">SUM(AL66:AL76)</f>
        <v>0</v>
      </c>
      <c r="AM65" s="644">
        <f t="shared" ref="AM65" si="79">SUM(AM66:AM76)</f>
        <v>0</v>
      </c>
      <c r="AN65" s="644">
        <f t="shared" ref="AN65" si="80">SUM(AN66:AN76)</f>
        <v>0</v>
      </c>
      <c r="AO65" s="644">
        <f t="shared" ref="AO65" si="81">SUM(AO66:AO76)</f>
        <v>0</v>
      </c>
      <c r="AP65" s="644">
        <f t="shared" ref="AP65" si="82">SUM(AP66:AP76)</f>
        <v>0</v>
      </c>
      <c r="AQ65" s="577"/>
      <c r="AR65" s="577"/>
      <c r="AS65" s="577"/>
      <c r="AT65" s="577"/>
      <c r="AU65" s="577"/>
      <c r="AV65" s="577"/>
      <c r="AW65" s="577"/>
      <c r="AX65" s="577"/>
      <c r="AY65" s="577"/>
      <c r="AZ65" s="577"/>
      <c r="BA65" s="577"/>
      <c r="BB65" s="577"/>
      <c r="BC65" s="577"/>
      <c r="BD65" s="577"/>
      <c r="BE65" s="577"/>
      <c r="BF65" s="577"/>
      <c r="BG65" s="577"/>
      <c r="BH65" s="577"/>
      <c r="BI65" s="577"/>
      <c r="BJ65" s="577"/>
      <c r="BK65" s="577"/>
      <c r="BL65" s="577"/>
      <c r="BM65" s="577"/>
      <c r="BN65" s="577"/>
      <c r="BO65" s="577"/>
      <c r="BP65" s="577"/>
      <c r="BQ65" s="577"/>
      <c r="BR65" s="577"/>
      <c r="BS65" s="577"/>
      <c r="BT65" s="577"/>
      <c r="BU65" s="577"/>
      <c r="BV65" s="577"/>
      <c r="BW65" s="577"/>
      <c r="BX65" s="577"/>
      <c r="BY65" s="577"/>
      <c r="BZ65" s="577"/>
      <c r="CA65" s="577"/>
      <c r="CB65" s="577"/>
      <c r="CC65" s="577"/>
      <c r="CD65" s="577"/>
      <c r="CE65" s="577"/>
      <c r="CF65" s="577"/>
      <c r="CG65" s="577"/>
      <c r="CH65" s="577"/>
      <c r="CI65" s="577"/>
      <c r="CJ65" s="577"/>
      <c r="CK65" s="577"/>
      <c r="CL65" s="577"/>
      <c r="CM65" s="577"/>
      <c r="CN65" s="577"/>
      <c r="CO65" s="577"/>
      <c r="CP65" s="577"/>
      <c r="CQ65" s="577"/>
      <c r="CR65" s="577"/>
      <c r="CS65" s="577"/>
      <c r="CT65" s="577"/>
      <c r="CU65" s="577"/>
      <c r="CV65" s="577"/>
      <c r="CW65" s="577"/>
      <c r="CX65" s="577"/>
      <c r="CY65" s="577"/>
      <c r="CZ65" s="577"/>
      <c r="DA65" s="577"/>
      <c r="DB65" s="577"/>
      <c r="DC65" s="577"/>
      <c r="DD65" s="577"/>
      <c r="DE65" s="577"/>
      <c r="DF65" s="577"/>
      <c r="DG65" s="577"/>
      <c r="DH65" s="577"/>
      <c r="DI65" s="577"/>
      <c r="DJ65" s="577"/>
      <c r="DK65" s="577"/>
      <c r="DL65" s="577"/>
      <c r="DM65" s="577"/>
      <c r="DN65" s="577"/>
      <c r="DO65" s="577"/>
      <c r="DP65" s="577"/>
      <c r="DQ65" s="577"/>
      <c r="DR65" s="577"/>
      <c r="DS65" s="577"/>
      <c r="DT65" s="577"/>
      <c r="DU65" s="577"/>
      <c r="DV65" s="577"/>
      <c r="DW65" s="577"/>
      <c r="DX65" s="577"/>
      <c r="DY65" s="577"/>
      <c r="DZ65" s="577"/>
      <c r="EA65" s="577"/>
      <c r="EB65" s="577"/>
      <c r="EC65" s="577"/>
      <c r="ED65" s="577"/>
      <c r="EE65" s="577"/>
      <c r="EF65" s="577"/>
      <c r="EG65" s="577"/>
      <c r="EH65" s="577"/>
      <c r="EI65" s="577"/>
      <c r="EJ65" s="577"/>
      <c r="EK65" s="577"/>
      <c r="EL65" s="577"/>
      <c r="EM65" s="577"/>
      <c r="EN65" s="577"/>
      <c r="EO65" s="577"/>
      <c r="EP65" s="577"/>
      <c r="EQ65" s="577"/>
      <c r="ER65" s="577"/>
      <c r="ES65" s="577"/>
      <c r="ET65" s="577"/>
      <c r="EU65" s="577"/>
      <c r="EV65" s="577"/>
      <c r="EW65" s="577"/>
      <c r="EX65" s="577"/>
      <c r="EY65" s="577"/>
      <c r="EZ65" s="577"/>
      <c r="FA65" s="577"/>
      <c r="FB65" s="577"/>
      <c r="FC65" s="577"/>
      <c r="FD65" s="577"/>
      <c r="FE65" s="577"/>
      <c r="FF65" s="577"/>
      <c r="FG65" s="577"/>
      <c r="FH65" s="577"/>
      <c r="FI65" s="577"/>
      <c r="FJ65" s="577"/>
      <c r="FK65" s="577"/>
      <c r="FL65" s="577"/>
      <c r="FM65" s="577"/>
      <c r="FN65" s="577"/>
      <c r="FO65" s="577"/>
      <c r="FP65" s="577"/>
      <c r="FQ65" s="577"/>
      <c r="FR65" s="577"/>
      <c r="FS65" s="577"/>
      <c r="FT65" s="577"/>
      <c r="FU65" s="577"/>
      <c r="FV65" s="577"/>
      <c r="FW65" s="577"/>
      <c r="FX65" s="577"/>
      <c r="FY65" s="577"/>
      <c r="FZ65" s="577"/>
      <c r="GA65" s="577"/>
      <c r="GB65" s="577"/>
      <c r="GC65" s="577"/>
      <c r="GD65" s="577"/>
      <c r="GE65" s="577"/>
      <c r="GF65" s="577"/>
      <c r="GG65" s="577"/>
      <c r="GH65" s="577"/>
      <c r="GI65" s="577"/>
      <c r="GJ65" s="577"/>
      <c r="GK65" s="577"/>
      <c r="GL65" s="577"/>
      <c r="GM65" s="577"/>
      <c r="GN65" s="577"/>
      <c r="GO65" s="577"/>
      <c r="GP65" s="577"/>
      <c r="GQ65" s="577"/>
      <c r="GR65" s="577"/>
      <c r="GS65" s="577"/>
      <c r="GT65" s="577"/>
      <c r="GU65" s="577"/>
      <c r="GV65" s="577"/>
      <c r="GW65" s="577"/>
      <c r="GX65" s="577"/>
      <c r="GY65" s="577"/>
      <c r="GZ65" s="577"/>
      <c r="HA65" s="577"/>
      <c r="HB65" s="577"/>
      <c r="HC65" s="577"/>
      <c r="HD65" s="577"/>
      <c r="HE65" s="577"/>
      <c r="HF65" s="577"/>
      <c r="HG65" s="577"/>
      <c r="HH65" s="577"/>
      <c r="HI65" s="577"/>
      <c r="HJ65" s="577"/>
      <c r="HK65" s="577"/>
      <c r="HL65" s="577"/>
      <c r="HM65" s="577"/>
      <c r="HN65" s="577"/>
      <c r="HO65" s="577"/>
      <c r="HP65" s="577"/>
      <c r="HQ65" s="577"/>
      <c r="HR65" s="577"/>
      <c r="HS65" s="577"/>
      <c r="HT65" s="577"/>
      <c r="HU65" s="577"/>
      <c r="HV65" s="577"/>
      <c r="HW65" s="577"/>
      <c r="HX65" s="577"/>
      <c r="HY65" s="577"/>
      <c r="HZ65" s="577"/>
      <c r="IA65" s="577"/>
      <c r="IB65" s="577"/>
      <c r="IC65" s="577"/>
      <c r="ID65" s="577"/>
      <c r="IE65" s="577"/>
      <c r="IF65" s="577"/>
      <c r="IG65" s="577"/>
      <c r="IH65" s="577"/>
      <c r="II65" s="577"/>
      <c r="IJ65" s="577"/>
      <c r="IK65" s="577"/>
      <c r="IL65" s="577"/>
      <c r="IM65" s="577"/>
      <c r="IN65" s="577"/>
      <c r="IO65" s="577"/>
      <c r="IP65" s="577"/>
      <c r="IQ65" s="577"/>
      <c r="IR65" s="577"/>
      <c r="IS65" s="577"/>
      <c r="IT65" s="577"/>
      <c r="IU65" s="577"/>
      <c r="IV65" s="577"/>
      <c r="IW65" s="577"/>
      <c r="IX65" s="577"/>
      <c r="IY65" s="577"/>
      <c r="IZ65" s="577"/>
      <c r="JA65" s="577"/>
      <c r="JB65" s="577"/>
      <c r="JC65" s="577"/>
      <c r="JD65" s="577"/>
      <c r="JE65" s="577"/>
      <c r="JF65" s="577"/>
      <c r="JG65" s="577"/>
      <c r="JH65" s="577"/>
      <c r="JI65" s="577"/>
      <c r="JJ65" s="577"/>
      <c r="JK65" s="577"/>
      <c r="JL65" s="577"/>
      <c r="JM65" s="577"/>
      <c r="JN65" s="577"/>
      <c r="JO65" s="577"/>
      <c r="JP65" s="577"/>
      <c r="JQ65" s="577"/>
      <c r="JR65" s="577"/>
      <c r="JS65" s="577"/>
      <c r="JT65" s="577"/>
      <c r="JU65" s="577"/>
      <c r="JV65" s="577"/>
      <c r="JW65" s="577"/>
      <c r="JX65" s="577"/>
      <c r="JY65" s="577"/>
      <c r="JZ65" s="577"/>
      <c r="KA65" s="577"/>
      <c r="KB65" s="577"/>
      <c r="KC65" s="577"/>
      <c r="KD65" s="577"/>
      <c r="KE65" s="577"/>
      <c r="KF65" s="577"/>
      <c r="KG65" s="577"/>
      <c r="KH65" s="577"/>
      <c r="KI65" s="577"/>
      <c r="KJ65" s="577"/>
      <c r="KK65" s="577"/>
      <c r="KL65" s="577"/>
      <c r="KM65" s="577"/>
      <c r="KN65" s="577"/>
      <c r="KO65" s="577"/>
      <c r="KP65" s="577"/>
      <c r="KQ65" s="577"/>
      <c r="KR65" s="577"/>
      <c r="KS65" s="577"/>
      <c r="KT65" s="577"/>
      <c r="KU65" s="577"/>
      <c r="KV65" s="577"/>
      <c r="KW65" s="577"/>
      <c r="KX65" s="577"/>
      <c r="KY65" s="577"/>
      <c r="KZ65" s="577"/>
      <c r="LA65" s="577"/>
      <c r="LB65" s="577"/>
      <c r="LC65" s="577"/>
      <c r="LD65" s="577"/>
      <c r="LE65" s="577"/>
      <c r="LF65" s="577"/>
      <c r="LG65" s="577"/>
      <c r="LH65" s="577"/>
      <c r="LI65" s="577"/>
      <c r="LJ65" s="577"/>
      <c r="LK65" s="577"/>
      <c r="LL65" s="577"/>
      <c r="LM65" s="577"/>
      <c r="LN65" s="577"/>
      <c r="LO65" s="577"/>
      <c r="LP65" s="577"/>
      <c r="LQ65" s="577"/>
      <c r="LR65" s="577"/>
      <c r="LS65" s="577"/>
      <c r="LT65" s="577"/>
      <c r="LU65" s="577"/>
      <c r="LV65" s="577"/>
      <c r="LW65" s="577"/>
      <c r="LX65" s="577"/>
      <c r="LY65" s="577"/>
      <c r="LZ65" s="577"/>
      <c r="MA65" s="577"/>
      <c r="MB65" s="577"/>
      <c r="MC65" s="577"/>
      <c r="MD65" s="577"/>
      <c r="ME65" s="577"/>
      <c r="MF65" s="577"/>
      <c r="MG65" s="577"/>
      <c r="MH65" s="577"/>
      <c r="MI65" s="577"/>
      <c r="MJ65" s="577"/>
      <c r="MK65" s="577"/>
      <c r="ML65" s="577"/>
      <c r="MM65" s="577"/>
      <c r="MN65" s="577"/>
      <c r="MO65" s="577"/>
      <c r="MP65" s="577"/>
      <c r="MQ65" s="577"/>
      <c r="MR65" s="577"/>
      <c r="MS65" s="577"/>
      <c r="MT65" s="577"/>
      <c r="MU65" s="577"/>
      <c r="MV65" s="577"/>
      <c r="MW65" s="577"/>
      <c r="MX65" s="577"/>
      <c r="MY65" s="577"/>
      <c r="MZ65" s="577"/>
      <c r="NA65" s="577"/>
      <c r="NB65" s="577"/>
      <c r="NC65" s="577"/>
      <c r="ND65" s="577"/>
      <c r="NE65" s="577"/>
      <c r="NF65" s="577"/>
      <c r="NG65" s="577"/>
      <c r="NH65" s="577"/>
      <c r="NI65" s="577"/>
      <c r="NJ65" s="577"/>
      <c r="NK65" s="577"/>
      <c r="NL65" s="577"/>
      <c r="NM65" s="577"/>
      <c r="NN65" s="577"/>
      <c r="NO65" s="577"/>
      <c r="NP65" s="577"/>
      <c r="NQ65" s="577"/>
      <c r="NR65" s="577"/>
      <c r="NS65" s="577"/>
      <c r="NT65" s="577"/>
      <c r="NU65" s="577"/>
      <c r="NV65" s="577"/>
      <c r="NW65" s="577"/>
      <c r="NX65" s="577"/>
      <c r="NY65" s="577"/>
      <c r="NZ65" s="577"/>
      <c r="OA65" s="577"/>
      <c r="OB65" s="577"/>
      <c r="OC65" s="577"/>
      <c r="OD65" s="577"/>
      <c r="OE65" s="577"/>
      <c r="OF65" s="577"/>
      <c r="OG65" s="577"/>
      <c r="OH65" s="577"/>
      <c r="OI65" s="577"/>
      <c r="OJ65" s="577"/>
      <c r="OK65" s="577"/>
      <c r="OL65" s="577"/>
      <c r="OM65" s="577"/>
      <c r="ON65" s="577"/>
      <c r="OO65" s="577"/>
      <c r="OP65" s="577"/>
      <c r="OQ65" s="577"/>
      <c r="OR65" s="577"/>
      <c r="OS65" s="577"/>
      <c r="OT65" s="577"/>
      <c r="OU65" s="577"/>
      <c r="OV65" s="577"/>
      <c r="OW65" s="577"/>
      <c r="OX65" s="577"/>
      <c r="OY65" s="577"/>
      <c r="OZ65" s="577"/>
      <c r="PA65" s="577"/>
      <c r="PB65" s="577"/>
      <c r="PC65" s="577"/>
      <c r="PD65" s="577"/>
      <c r="PE65" s="577"/>
      <c r="PF65" s="577"/>
      <c r="PG65" s="577"/>
      <c r="PH65" s="577"/>
      <c r="PI65" s="577"/>
      <c r="PJ65" s="577"/>
      <c r="PK65" s="577"/>
      <c r="PL65" s="577"/>
      <c r="PM65" s="577"/>
      <c r="PN65" s="577"/>
      <c r="PO65" s="577"/>
      <c r="PP65" s="577"/>
      <c r="PQ65" s="577"/>
      <c r="PR65" s="577"/>
      <c r="PS65" s="577"/>
      <c r="PT65" s="577"/>
      <c r="PU65" s="577"/>
      <c r="PV65" s="577"/>
      <c r="PW65" s="577"/>
      <c r="PX65" s="577"/>
      <c r="PY65" s="577"/>
      <c r="PZ65" s="577"/>
      <c r="QA65" s="577"/>
      <c r="QB65" s="577"/>
      <c r="QC65" s="577"/>
      <c r="QD65" s="577"/>
      <c r="QE65" s="577"/>
      <c r="QF65" s="577"/>
      <c r="QG65" s="577"/>
      <c r="QH65" s="577"/>
      <c r="QI65" s="577"/>
      <c r="QJ65" s="577"/>
      <c r="QK65" s="577"/>
      <c r="QL65" s="577"/>
      <c r="QM65" s="577"/>
      <c r="QN65" s="577"/>
      <c r="QO65" s="577"/>
      <c r="QP65" s="577"/>
      <c r="QQ65" s="577"/>
      <c r="QR65" s="577"/>
      <c r="QS65" s="577"/>
      <c r="QT65" s="577"/>
      <c r="QU65" s="577"/>
      <c r="QV65" s="577"/>
      <c r="QW65" s="577"/>
      <c r="QX65" s="577"/>
      <c r="QY65" s="577"/>
      <c r="QZ65" s="577"/>
      <c r="RA65" s="577"/>
      <c r="RB65" s="577"/>
      <c r="RC65" s="577"/>
      <c r="RD65" s="577"/>
      <c r="RE65" s="577"/>
      <c r="RF65" s="577"/>
      <c r="RG65" s="577"/>
      <c r="RH65" s="577"/>
      <c r="RI65" s="577"/>
      <c r="RJ65" s="577"/>
      <c r="RK65" s="577"/>
      <c r="RL65" s="577"/>
      <c r="RM65" s="577"/>
      <c r="RN65" s="577"/>
      <c r="RO65" s="577"/>
      <c r="RP65" s="577"/>
      <c r="RQ65" s="577"/>
      <c r="RR65" s="577"/>
      <c r="RS65" s="577"/>
      <c r="RT65" s="577"/>
      <c r="RU65" s="577"/>
      <c r="RV65" s="577"/>
      <c r="RW65" s="577"/>
      <c r="RX65" s="577"/>
      <c r="RY65" s="577"/>
      <c r="RZ65" s="577"/>
      <c r="SA65" s="577"/>
      <c r="SB65" s="577"/>
      <c r="SC65" s="577"/>
      <c r="SD65" s="577"/>
      <c r="SE65" s="577"/>
      <c r="SF65" s="577"/>
      <c r="SG65" s="577"/>
      <c r="SH65" s="577"/>
      <c r="SI65" s="577"/>
      <c r="SJ65" s="577"/>
      <c r="SK65" s="577"/>
      <c r="SL65" s="577"/>
      <c r="SM65" s="577"/>
      <c r="SN65" s="577"/>
      <c r="SO65" s="577"/>
      <c r="SP65" s="577"/>
      <c r="SQ65" s="577"/>
      <c r="SR65" s="577"/>
      <c r="SS65" s="577"/>
      <c r="ST65" s="577"/>
      <c r="SU65" s="577"/>
      <c r="SV65" s="577"/>
      <c r="SW65" s="577"/>
      <c r="SX65" s="577"/>
      <c r="SY65" s="577"/>
      <c r="SZ65" s="577"/>
      <c r="TA65" s="577"/>
      <c r="TB65" s="577"/>
      <c r="TC65" s="577"/>
      <c r="TD65" s="577"/>
      <c r="TE65" s="577"/>
      <c r="TF65" s="577"/>
      <c r="TG65" s="577"/>
      <c r="TH65" s="577"/>
      <c r="TI65" s="577"/>
      <c r="TJ65" s="577"/>
      <c r="TK65" s="577"/>
      <c r="TL65" s="577"/>
      <c r="TM65" s="577"/>
      <c r="TN65" s="577"/>
      <c r="TO65" s="577"/>
      <c r="TP65" s="577"/>
      <c r="TQ65" s="577"/>
      <c r="TR65" s="577"/>
      <c r="TS65" s="577"/>
      <c r="TT65" s="577"/>
      <c r="TU65" s="577"/>
      <c r="TV65" s="577"/>
      <c r="TW65" s="577"/>
      <c r="TX65" s="577"/>
      <c r="TY65" s="577"/>
      <c r="TZ65" s="577"/>
      <c r="UA65" s="577"/>
      <c r="UB65" s="577"/>
      <c r="UC65" s="577"/>
      <c r="UD65" s="577"/>
      <c r="UE65" s="577"/>
      <c r="UF65" s="577"/>
      <c r="UG65" s="577"/>
      <c r="UH65" s="577"/>
      <c r="UI65" s="577"/>
      <c r="UJ65" s="577"/>
      <c r="UK65" s="577"/>
      <c r="UL65" s="577"/>
      <c r="UM65" s="577"/>
      <c r="UN65" s="577"/>
      <c r="UO65" s="577"/>
      <c r="UP65" s="577"/>
      <c r="UQ65" s="577"/>
      <c r="UR65" s="577"/>
      <c r="US65" s="577"/>
      <c r="UT65" s="577"/>
      <c r="UU65" s="577"/>
      <c r="UV65" s="577"/>
      <c r="UW65" s="577"/>
      <c r="UX65" s="577"/>
      <c r="UY65" s="577"/>
      <c r="UZ65" s="577"/>
      <c r="VA65" s="577"/>
      <c r="VB65" s="577"/>
      <c r="VC65" s="577"/>
      <c r="VD65" s="577"/>
      <c r="VE65" s="577"/>
      <c r="VF65" s="577"/>
      <c r="VG65" s="577"/>
      <c r="VH65" s="577"/>
      <c r="VI65" s="577"/>
      <c r="VJ65" s="577"/>
      <c r="VK65" s="577"/>
      <c r="VL65" s="577"/>
      <c r="VM65" s="577"/>
      <c r="VN65" s="577"/>
      <c r="VO65" s="577"/>
      <c r="VP65" s="577"/>
      <c r="VQ65" s="577"/>
      <c r="VR65" s="577"/>
      <c r="VS65" s="577"/>
      <c r="VT65" s="577"/>
      <c r="VU65" s="577"/>
      <c r="VV65" s="577"/>
      <c r="VW65" s="577"/>
      <c r="VX65" s="577"/>
      <c r="VY65" s="577"/>
      <c r="VZ65" s="577"/>
      <c r="WA65" s="577"/>
      <c r="WB65" s="577"/>
      <c r="WC65" s="577"/>
      <c r="WD65" s="577"/>
      <c r="WE65" s="577"/>
      <c r="WF65" s="577"/>
      <c r="WG65" s="577"/>
      <c r="WH65" s="577"/>
      <c r="WI65" s="577"/>
      <c r="WJ65" s="577"/>
      <c r="WK65" s="577"/>
      <c r="WL65" s="577"/>
      <c r="WM65" s="577"/>
      <c r="WN65" s="577"/>
      <c r="WO65" s="577"/>
      <c r="WP65" s="577"/>
      <c r="WQ65" s="577"/>
      <c r="WR65" s="577"/>
      <c r="WS65" s="577"/>
      <c r="WT65" s="577"/>
      <c r="WU65" s="577"/>
      <c r="WV65" s="577"/>
      <c r="WW65" s="577"/>
      <c r="WX65" s="577"/>
      <c r="WY65" s="577"/>
      <c r="WZ65" s="577"/>
      <c r="XA65" s="577"/>
      <c r="XB65" s="577"/>
      <c r="XC65" s="577"/>
      <c r="XD65" s="577"/>
      <c r="XE65" s="577"/>
      <c r="XF65" s="577"/>
      <c r="XG65" s="577"/>
      <c r="XH65" s="577"/>
      <c r="XI65" s="577"/>
      <c r="XJ65" s="577"/>
      <c r="XK65" s="577"/>
      <c r="XL65" s="577"/>
      <c r="XM65" s="577"/>
      <c r="XN65" s="577"/>
      <c r="XO65" s="577"/>
      <c r="XP65" s="577"/>
      <c r="XQ65" s="577"/>
      <c r="XR65" s="577"/>
      <c r="XS65" s="577"/>
      <c r="XT65" s="577"/>
      <c r="XU65" s="577"/>
      <c r="XV65" s="577"/>
      <c r="XW65" s="577"/>
      <c r="XX65" s="577"/>
      <c r="XY65" s="577"/>
      <c r="XZ65" s="577"/>
      <c r="YA65" s="577"/>
      <c r="YB65" s="577"/>
      <c r="YC65" s="577"/>
      <c r="YD65" s="577"/>
      <c r="YE65" s="577"/>
    </row>
    <row r="66" spans="1:655" s="544" customFormat="1" ht="13.8" x14ac:dyDescent="0.25">
      <c r="A66" s="613"/>
      <c r="B66" s="614" t="s">
        <v>563</v>
      </c>
      <c r="C66" s="640">
        <v>0.21</v>
      </c>
      <c r="D66" s="597"/>
      <c r="E66" s="597"/>
      <c r="F66" s="597"/>
      <c r="G66" s="597"/>
      <c r="H66" s="597"/>
      <c r="I66" s="597"/>
      <c r="J66" s="597"/>
      <c r="K66" s="597"/>
      <c r="L66" s="597"/>
      <c r="M66" s="597"/>
      <c r="N66" s="597"/>
      <c r="O66" s="597"/>
      <c r="P66" s="618">
        <f t="shared" si="55"/>
        <v>0</v>
      </c>
      <c r="Q66" s="597"/>
      <c r="R66" s="597"/>
      <c r="S66" s="597"/>
      <c r="T66" s="597"/>
      <c r="U66" s="597"/>
      <c r="V66" s="597"/>
      <c r="W66" s="597"/>
      <c r="X66" s="597"/>
      <c r="Y66" s="597"/>
      <c r="Z66" s="597"/>
      <c r="AA66" s="597"/>
      <c r="AB66" s="597"/>
      <c r="AC66" s="618">
        <f t="shared" ref="AC66:AC76" si="83">SUM(Q66:AB66)</f>
        <v>0</v>
      </c>
      <c r="AD66" s="597"/>
      <c r="AE66" s="597"/>
      <c r="AF66" s="597"/>
      <c r="AG66" s="597"/>
      <c r="AH66" s="597"/>
      <c r="AI66" s="597"/>
      <c r="AJ66" s="597"/>
      <c r="AK66" s="597"/>
      <c r="AL66" s="597"/>
      <c r="AM66" s="597"/>
      <c r="AN66" s="597"/>
      <c r="AO66" s="597"/>
      <c r="AP66" s="618">
        <f t="shared" ref="AP66:AP76" si="84">SUM(AD66:AO66)</f>
        <v>0</v>
      </c>
      <c r="AR66" s="577"/>
      <c r="AS66" s="577"/>
      <c r="AT66" s="577"/>
      <c r="AU66" s="577"/>
      <c r="AV66" s="577"/>
      <c r="AW66" s="577"/>
      <c r="AX66" s="577"/>
      <c r="AY66" s="577"/>
      <c r="AZ66" s="577"/>
      <c r="BA66" s="577"/>
      <c r="BB66" s="577"/>
      <c r="BC66" s="577"/>
      <c r="BD66" s="577"/>
      <c r="BE66" s="577"/>
      <c r="BF66" s="577"/>
      <c r="BG66" s="577"/>
      <c r="BH66" s="577"/>
      <c r="BI66" s="577"/>
      <c r="BJ66" s="577"/>
      <c r="BK66" s="577"/>
      <c r="BL66" s="577"/>
      <c r="BM66" s="577"/>
      <c r="BN66" s="577"/>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c r="CU66" s="577"/>
      <c r="CV66" s="577"/>
      <c r="CW66" s="577"/>
      <c r="CX66" s="577"/>
      <c r="CY66" s="577"/>
      <c r="CZ66" s="577"/>
      <c r="DA66" s="577"/>
      <c r="DB66" s="577"/>
      <c r="DC66" s="577"/>
      <c r="DD66" s="577"/>
      <c r="DE66" s="577"/>
      <c r="DF66" s="577"/>
      <c r="DG66" s="577"/>
      <c r="DH66" s="577"/>
      <c r="DI66" s="577"/>
      <c r="DJ66" s="577"/>
      <c r="DK66" s="577"/>
      <c r="DL66" s="577"/>
      <c r="DM66" s="577"/>
      <c r="DN66" s="577"/>
      <c r="DO66" s="577"/>
      <c r="DP66" s="577"/>
      <c r="DQ66" s="577"/>
      <c r="DR66" s="577"/>
      <c r="DS66" s="577"/>
      <c r="DT66" s="577"/>
      <c r="DU66" s="577"/>
      <c r="DV66" s="577"/>
      <c r="DW66" s="577"/>
      <c r="DX66" s="577"/>
      <c r="DY66" s="577"/>
      <c r="DZ66" s="577"/>
      <c r="EA66" s="577"/>
      <c r="EB66" s="577"/>
      <c r="EC66" s="577"/>
      <c r="ED66" s="577"/>
      <c r="EE66" s="577"/>
      <c r="EF66" s="577"/>
      <c r="EG66" s="577"/>
      <c r="EH66" s="577"/>
      <c r="EI66" s="577"/>
      <c r="EJ66" s="577"/>
      <c r="EK66" s="577"/>
      <c r="EL66" s="577"/>
      <c r="EM66" s="577"/>
      <c r="EN66" s="577"/>
      <c r="EO66" s="577"/>
      <c r="EP66" s="577"/>
      <c r="EQ66" s="577"/>
      <c r="ER66" s="577"/>
      <c r="ES66" s="577"/>
      <c r="ET66" s="577"/>
      <c r="EU66" s="577"/>
      <c r="EV66" s="577"/>
      <c r="EW66" s="577"/>
      <c r="EX66" s="577"/>
      <c r="EY66" s="577"/>
      <c r="EZ66" s="577"/>
      <c r="FA66" s="577"/>
      <c r="FB66" s="577"/>
      <c r="FC66" s="577"/>
      <c r="FD66" s="577"/>
      <c r="FE66" s="577"/>
      <c r="FF66" s="577"/>
      <c r="FG66" s="577"/>
      <c r="FH66" s="577"/>
      <c r="FI66" s="577"/>
      <c r="FJ66" s="577"/>
      <c r="FK66" s="577"/>
      <c r="FL66" s="577"/>
      <c r="FM66" s="577"/>
      <c r="FN66" s="577"/>
      <c r="FO66" s="577"/>
      <c r="FP66" s="577"/>
      <c r="FQ66" s="577"/>
      <c r="FR66" s="577"/>
      <c r="FS66" s="577"/>
      <c r="FT66" s="577"/>
      <c r="FU66" s="577"/>
      <c r="FV66" s="577"/>
      <c r="FW66" s="577"/>
      <c r="FX66" s="577"/>
      <c r="FY66" s="577"/>
      <c r="FZ66" s="577"/>
      <c r="GA66" s="577"/>
      <c r="GB66" s="577"/>
      <c r="GC66" s="577"/>
      <c r="GD66" s="577"/>
      <c r="GE66" s="577"/>
      <c r="GF66" s="577"/>
      <c r="GG66" s="577"/>
      <c r="GH66" s="577"/>
      <c r="GI66" s="577"/>
      <c r="GJ66" s="577"/>
      <c r="GK66" s="577"/>
      <c r="GL66" s="577"/>
      <c r="GM66" s="577"/>
      <c r="GN66" s="577"/>
      <c r="GO66" s="577"/>
      <c r="GP66" s="577"/>
      <c r="GQ66" s="577"/>
      <c r="GR66" s="577"/>
      <c r="GS66" s="577"/>
      <c r="GT66" s="577"/>
      <c r="GU66" s="577"/>
      <c r="GV66" s="577"/>
      <c r="GW66" s="577"/>
      <c r="GX66" s="577"/>
      <c r="GY66" s="577"/>
      <c r="GZ66" s="577"/>
      <c r="HA66" s="577"/>
      <c r="HB66" s="577"/>
      <c r="HC66" s="577"/>
      <c r="HD66" s="577"/>
      <c r="HE66" s="577"/>
      <c r="HF66" s="577"/>
      <c r="HG66" s="577"/>
      <c r="HH66" s="577"/>
      <c r="HI66" s="577"/>
      <c r="HJ66" s="577"/>
      <c r="HK66" s="577"/>
      <c r="HL66" s="577"/>
      <c r="HM66" s="577"/>
      <c r="HN66" s="577"/>
      <c r="HO66" s="577"/>
      <c r="HP66" s="577"/>
      <c r="HQ66" s="577"/>
      <c r="HR66" s="577"/>
      <c r="HS66" s="577"/>
      <c r="HT66" s="577"/>
      <c r="HU66" s="577"/>
      <c r="HV66" s="577"/>
      <c r="HW66" s="577"/>
      <c r="HX66" s="577"/>
      <c r="HY66" s="577"/>
      <c r="HZ66" s="577"/>
      <c r="IA66" s="577"/>
      <c r="IB66" s="577"/>
      <c r="IC66" s="577"/>
      <c r="ID66" s="577"/>
      <c r="IE66" s="577"/>
      <c r="IF66" s="577"/>
      <c r="IG66" s="577"/>
      <c r="IH66" s="577"/>
      <c r="II66" s="577"/>
      <c r="IJ66" s="577"/>
      <c r="IK66" s="577"/>
      <c r="IL66" s="577"/>
      <c r="IM66" s="577"/>
      <c r="IN66" s="577"/>
      <c r="IO66" s="577"/>
      <c r="IP66" s="577"/>
      <c r="IQ66" s="577"/>
      <c r="IR66" s="577"/>
      <c r="IS66" s="577"/>
      <c r="IT66" s="577"/>
      <c r="IU66" s="577"/>
      <c r="IV66" s="577"/>
      <c r="IW66" s="577"/>
      <c r="IX66" s="577"/>
      <c r="IY66" s="577"/>
      <c r="IZ66" s="577"/>
      <c r="JA66" s="577"/>
      <c r="JB66" s="577"/>
      <c r="JC66" s="577"/>
      <c r="JD66" s="577"/>
      <c r="JE66" s="577"/>
      <c r="JF66" s="577"/>
      <c r="JG66" s="577"/>
      <c r="JH66" s="577"/>
      <c r="JI66" s="577"/>
      <c r="JJ66" s="577"/>
      <c r="JK66" s="577"/>
      <c r="JL66" s="577"/>
      <c r="JM66" s="577"/>
      <c r="JN66" s="577"/>
      <c r="JO66" s="577"/>
      <c r="JP66" s="577"/>
      <c r="JQ66" s="577"/>
      <c r="JR66" s="577"/>
      <c r="JS66" s="577"/>
      <c r="JT66" s="577"/>
      <c r="JU66" s="577"/>
      <c r="JV66" s="577"/>
      <c r="JW66" s="577"/>
      <c r="JX66" s="577"/>
      <c r="JY66" s="577"/>
      <c r="JZ66" s="577"/>
      <c r="KA66" s="577"/>
      <c r="KB66" s="577"/>
      <c r="KC66" s="577"/>
      <c r="KD66" s="577"/>
      <c r="KE66" s="577"/>
      <c r="KF66" s="577"/>
      <c r="KG66" s="577"/>
      <c r="KH66" s="577"/>
      <c r="KI66" s="577"/>
      <c r="KJ66" s="577"/>
      <c r="KK66" s="577"/>
      <c r="KL66" s="577"/>
      <c r="KM66" s="577"/>
      <c r="KN66" s="577"/>
      <c r="KO66" s="577"/>
      <c r="KP66" s="577"/>
      <c r="KQ66" s="577"/>
      <c r="KR66" s="577"/>
      <c r="KS66" s="577"/>
      <c r="KT66" s="577"/>
      <c r="KU66" s="577"/>
      <c r="KV66" s="577"/>
      <c r="KW66" s="577"/>
      <c r="KX66" s="577"/>
      <c r="KY66" s="577"/>
      <c r="KZ66" s="577"/>
      <c r="LA66" s="577"/>
      <c r="LB66" s="577"/>
      <c r="LC66" s="577"/>
      <c r="LD66" s="577"/>
      <c r="LE66" s="577"/>
      <c r="LF66" s="577"/>
      <c r="LG66" s="577"/>
      <c r="LH66" s="577"/>
      <c r="LI66" s="577"/>
      <c r="LJ66" s="577"/>
      <c r="LK66" s="577"/>
      <c r="LL66" s="577"/>
      <c r="LM66" s="577"/>
      <c r="LN66" s="577"/>
      <c r="LO66" s="577"/>
      <c r="LP66" s="577"/>
      <c r="LQ66" s="577"/>
      <c r="LR66" s="577"/>
      <c r="LS66" s="577"/>
      <c r="LT66" s="577"/>
      <c r="LU66" s="577"/>
      <c r="LV66" s="577"/>
      <c r="LW66" s="577"/>
      <c r="LX66" s="577"/>
      <c r="LY66" s="577"/>
      <c r="LZ66" s="577"/>
      <c r="MA66" s="577"/>
      <c r="MB66" s="577"/>
      <c r="MC66" s="577"/>
      <c r="MD66" s="577"/>
      <c r="ME66" s="577"/>
      <c r="MF66" s="577"/>
      <c r="MG66" s="577"/>
      <c r="MH66" s="577"/>
      <c r="MI66" s="577"/>
      <c r="MJ66" s="577"/>
      <c r="MK66" s="577"/>
      <c r="ML66" s="577"/>
      <c r="MM66" s="577"/>
      <c r="MN66" s="577"/>
      <c r="MO66" s="577"/>
      <c r="MP66" s="577"/>
      <c r="MQ66" s="577"/>
      <c r="MR66" s="577"/>
      <c r="MS66" s="577"/>
      <c r="MT66" s="577"/>
      <c r="MU66" s="577"/>
      <c r="MV66" s="577"/>
      <c r="MW66" s="577"/>
      <c r="MX66" s="577"/>
      <c r="MY66" s="577"/>
      <c r="MZ66" s="577"/>
      <c r="NA66" s="577"/>
      <c r="NB66" s="577"/>
      <c r="NC66" s="577"/>
      <c r="ND66" s="577"/>
      <c r="NE66" s="577"/>
      <c r="NF66" s="577"/>
      <c r="NG66" s="577"/>
      <c r="NH66" s="577"/>
      <c r="NI66" s="577"/>
      <c r="NJ66" s="577"/>
      <c r="NK66" s="577"/>
      <c r="NL66" s="577"/>
      <c r="NM66" s="577"/>
      <c r="NN66" s="577"/>
      <c r="NO66" s="577"/>
      <c r="NP66" s="577"/>
      <c r="NQ66" s="577"/>
      <c r="NR66" s="577"/>
      <c r="NS66" s="577"/>
      <c r="NT66" s="577"/>
      <c r="NU66" s="577"/>
      <c r="NV66" s="577"/>
      <c r="NW66" s="577"/>
      <c r="NX66" s="577"/>
      <c r="NY66" s="577"/>
      <c r="NZ66" s="577"/>
      <c r="OA66" s="577"/>
      <c r="OB66" s="577"/>
      <c r="OC66" s="577"/>
      <c r="OD66" s="577"/>
      <c r="OE66" s="577"/>
      <c r="OF66" s="577"/>
      <c r="OG66" s="577"/>
      <c r="OH66" s="577"/>
      <c r="OI66" s="577"/>
      <c r="OJ66" s="577"/>
      <c r="OK66" s="577"/>
      <c r="OL66" s="577"/>
      <c r="OM66" s="577"/>
      <c r="ON66" s="577"/>
      <c r="OO66" s="577"/>
      <c r="OP66" s="577"/>
      <c r="OQ66" s="577"/>
      <c r="OR66" s="577"/>
      <c r="OS66" s="577"/>
      <c r="OT66" s="577"/>
      <c r="OU66" s="577"/>
      <c r="OV66" s="577"/>
      <c r="OW66" s="577"/>
      <c r="OX66" s="577"/>
      <c r="OY66" s="577"/>
      <c r="OZ66" s="577"/>
      <c r="PA66" s="577"/>
      <c r="PB66" s="577"/>
      <c r="PC66" s="577"/>
      <c r="PD66" s="577"/>
      <c r="PE66" s="577"/>
      <c r="PF66" s="577"/>
      <c r="PG66" s="577"/>
      <c r="PH66" s="577"/>
      <c r="PI66" s="577"/>
      <c r="PJ66" s="577"/>
      <c r="PK66" s="577"/>
      <c r="PL66" s="577"/>
      <c r="PM66" s="577"/>
      <c r="PN66" s="577"/>
      <c r="PO66" s="577"/>
      <c r="PP66" s="577"/>
      <c r="PQ66" s="577"/>
      <c r="PR66" s="577"/>
      <c r="PS66" s="577"/>
      <c r="PT66" s="577"/>
      <c r="PU66" s="577"/>
      <c r="PV66" s="577"/>
      <c r="PW66" s="577"/>
      <c r="PX66" s="577"/>
      <c r="PY66" s="577"/>
      <c r="PZ66" s="577"/>
      <c r="QA66" s="577"/>
      <c r="QB66" s="577"/>
      <c r="QC66" s="577"/>
      <c r="QD66" s="577"/>
      <c r="QE66" s="577"/>
      <c r="QF66" s="577"/>
      <c r="QG66" s="577"/>
      <c r="QH66" s="577"/>
      <c r="QI66" s="577"/>
      <c r="QJ66" s="577"/>
      <c r="QK66" s="577"/>
      <c r="QL66" s="577"/>
      <c r="QM66" s="577"/>
      <c r="QN66" s="577"/>
      <c r="QO66" s="577"/>
      <c r="QP66" s="577"/>
      <c r="QQ66" s="577"/>
      <c r="QR66" s="577"/>
      <c r="QS66" s="577"/>
      <c r="QT66" s="577"/>
      <c r="QU66" s="577"/>
      <c r="QV66" s="577"/>
      <c r="QW66" s="577"/>
      <c r="QX66" s="577"/>
      <c r="QY66" s="577"/>
      <c r="QZ66" s="577"/>
      <c r="RA66" s="577"/>
      <c r="RB66" s="577"/>
      <c r="RC66" s="577"/>
      <c r="RD66" s="577"/>
      <c r="RE66" s="577"/>
      <c r="RF66" s="577"/>
      <c r="RG66" s="577"/>
      <c r="RH66" s="577"/>
      <c r="RI66" s="577"/>
      <c r="RJ66" s="577"/>
      <c r="RK66" s="577"/>
      <c r="RL66" s="577"/>
      <c r="RM66" s="577"/>
      <c r="RN66" s="577"/>
      <c r="RO66" s="577"/>
      <c r="RP66" s="577"/>
      <c r="RQ66" s="577"/>
      <c r="RR66" s="577"/>
      <c r="RS66" s="577"/>
      <c r="RT66" s="577"/>
      <c r="RU66" s="577"/>
      <c r="RV66" s="577"/>
      <c r="RW66" s="577"/>
      <c r="RX66" s="577"/>
      <c r="RY66" s="577"/>
      <c r="RZ66" s="577"/>
      <c r="SA66" s="577"/>
      <c r="SB66" s="577"/>
      <c r="SC66" s="577"/>
      <c r="SD66" s="577"/>
      <c r="SE66" s="577"/>
      <c r="SF66" s="577"/>
      <c r="SG66" s="577"/>
      <c r="SH66" s="577"/>
      <c r="SI66" s="577"/>
      <c r="SJ66" s="577"/>
      <c r="SK66" s="577"/>
      <c r="SL66" s="577"/>
      <c r="SM66" s="577"/>
      <c r="SN66" s="577"/>
      <c r="SO66" s="577"/>
      <c r="SP66" s="577"/>
      <c r="SQ66" s="577"/>
      <c r="SR66" s="577"/>
      <c r="SS66" s="577"/>
      <c r="ST66" s="577"/>
      <c r="SU66" s="577"/>
      <c r="SV66" s="577"/>
      <c r="SW66" s="577"/>
      <c r="SX66" s="577"/>
      <c r="SY66" s="577"/>
      <c r="SZ66" s="577"/>
      <c r="TA66" s="577"/>
      <c r="TB66" s="577"/>
      <c r="TC66" s="577"/>
      <c r="TD66" s="577"/>
      <c r="TE66" s="577"/>
      <c r="TF66" s="577"/>
      <c r="TG66" s="577"/>
      <c r="TH66" s="577"/>
      <c r="TI66" s="577"/>
      <c r="TJ66" s="577"/>
      <c r="TK66" s="577"/>
      <c r="TL66" s="577"/>
      <c r="TM66" s="577"/>
      <c r="TN66" s="577"/>
      <c r="TO66" s="577"/>
      <c r="TP66" s="577"/>
      <c r="TQ66" s="577"/>
      <c r="TR66" s="577"/>
      <c r="TS66" s="577"/>
      <c r="TT66" s="577"/>
      <c r="TU66" s="577"/>
      <c r="TV66" s="577"/>
      <c r="TW66" s="577"/>
      <c r="TX66" s="577"/>
      <c r="TY66" s="577"/>
      <c r="TZ66" s="577"/>
      <c r="UA66" s="577"/>
      <c r="UB66" s="577"/>
      <c r="UC66" s="577"/>
      <c r="UD66" s="577"/>
      <c r="UE66" s="577"/>
      <c r="UF66" s="577"/>
      <c r="UG66" s="577"/>
      <c r="UH66" s="577"/>
      <c r="UI66" s="577"/>
      <c r="UJ66" s="577"/>
      <c r="UK66" s="577"/>
      <c r="UL66" s="577"/>
      <c r="UM66" s="577"/>
      <c r="UN66" s="577"/>
      <c r="UO66" s="577"/>
      <c r="UP66" s="577"/>
      <c r="UQ66" s="577"/>
      <c r="UR66" s="577"/>
      <c r="US66" s="577"/>
      <c r="UT66" s="577"/>
      <c r="UU66" s="577"/>
      <c r="UV66" s="577"/>
      <c r="UW66" s="577"/>
      <c r="UX66" s="577"/>
      <c r="UY66" s="577"/>
      <c r="UZ66" s="577"/>
      <c r="VA66" s="577"/>
      <c r="VB66" s="577"/>
      <c r="VC66" s="577"/>
      <c r="VD66" s="577"/>
      <c r="VE66" s="577"/>
      <c r="VF66" s="577"/>
      <c r="VG66" s="577"/>
      <c r="VH66" s="577"/>
      <c r="VI66" s="577"/>
      <c r="VJ66" s="577"/>
      <c r="VK66" s="577"/>
      <c r="VL66" s="577"/>
      <c r="VM66" s="577"/>
      <c r="VN66" s="577"/>
      <c r="VO66" s="577"/>
      <c r="VP66" s="577"/>
      <c r="VQ66" s="577"/>
      <c r="VR66" s="577"/>
      <c r="VS66" s="577"/>
      <c r="VT66" s="577"/>
      <c r="VU66" s="577"/>
      <c r="VV66" s="577"/>
      <c r="VW66" s="577"/>
      <c r="VX66" s="577"/>
      <c r="VY66" s="577"/>
      <c r="VZ66" s="577"/>
      <c r="WA66" s="577"/>
      <c r="WB66" s="577"/>
      <c r="WC66" s="577"/>
      <c r="WD66" s="577"/>
      <c r="WE66" s="577"/>
      <c r="WF66" s="577"/>
      <c r="WG66" s="577"/>
      <c r="WH66" s="577"/>
      <c r="WI66" s="577"/>
      <c r="WJ66" s="577"/>
      <c r="WK66" s="577"/>
      <c r="WL66" s="577"/>
      <c r="WM66" s="577"/>
      <c r="WN66" s="577"/>
      <c r="WO66" s="577"/>
      <c r="WP66" s="577"/>
      <c r="WQ66" s="577"/>
      <c r="WR66" s="577"/>
      <c r="WS66" s="577"/>
      <c r="WT66" s="577"/>
      <c r="WU66" s="577"/>
      <c r="WV66" s="577"/>
      <c r="WW66" s="577"/>
      <c r="WX66" s="577"/>
      <c r="WY66" s="577"/>
      <c r="WZ66" s="577"/>
      <c r="XA66" s="577"/>
      <c r="XB66" s="577"/>
      <c r="XC66" s="577"/>
      <c r="XD66" s="577"/>
      <c r="XE66" s="577"/>
      <c r="XF66" s="577"/>
      <c r="XG66" s="577"/>
      <c r="XH66" s="577"/>
      <c r="XI66" s="577"/>
      <c r="XJ66" s="577"/>
      <c r="XK66" s="577"/>
      <c r="XL66" s="577"/>
      <c r="XM66" s="577"/>
      <c r="XN66" s="577"/>
      <c r="XO66" s="577"/>
      <c r="XP66" s="577"/>
      <c r="XQ66" s="577"/>
      <c r="XR66" s="577"/>
      <c r="XS66" s="577"/>
      <c r="XT66" s="577"/>
      <c r="XU66" s="577"/>
      <c r="XV66" s="577"/>
      <c r="XW66" s="577"/>
      <c r="XX66" s="577"/>
      <c r="XY66" s="577"/>
      <c r="XZ66" s="577"/>
      <c r="YA66" s="577"/>
      <c r="YB66" s="577"/>
      <c r="YC66" s="577"/>
      <c r="YD66" s="577"/>
      <c r="YE66" s="577"/>
    </row>
    <row r="67" spans="1:655" s="544" customFormat="1" ht="13.8" x14ac:dyDescent="0.25">
      <c r="A67" s="608"/>
      <c r="B67" s="615" t="s">
        <v>537</v>
      </c>
      <c r="C67" s="637">
        <v>0.21</v>
      </c>
      <c r="D67" s="592"/>
      <c r="E67" s="592"/>
      <c r="F67" s="592"/>
      <c r="G67" s="592"/>
      <c r="H67" s="592"/>
      <c r="I67" s="592"/>
      <c r="J67" s="592"/>
      <c r="K67" s="592"/>
      <c r="L67" s="592"/>
      <c r="M67" s="592"/>
      <c r="N67" s="592"/>
      <c r="O67" s="592"/>
      <c r="P67" s="593">
        <f t="shared" si="55"/>
        <v>0</v>
      </c>
      <c r="Q67" s="592"/>
      <c r="R67" s="592"/>
      <c r="S67" s="592"/>
      <c r="T67" s="592"/>
      <c r="U67" s="592"/>
      <c r="V67" s="592"/>
      <c r="W67" s="592"/>
      <c r="X67" s="592"/>
      <c r="Y67" s="592"/>
      <c r="Z67" s="592"/>
      <c r="AA67" s="592"/>
      <c r="AB67" s="592"/>
      <c r="AC67" s="593">
        <f t="shared" si="83"/>
        <v>0</v>
      </c>
      <c r="AD67" s="592"/>
      <c r="AE67" s="592"/>
      <c r="AF67" s="592"/>
      <c r="AG67" s="592"/>
      <c r="AH67" s="592"/>
      <c r="AI67" s="592"/>
      <c r="AJ67" s="592"/>
      <c r="AK67" s="592"/>
      <c r="AL67" s="592"/>
      <c r="AM67" s="592"/>
      <c r="AN67" s="592"/>
      <c r="AO67" s="592"/>
      <c r="AP67" s="593">
        <f t="shared" si="84"/>
        <v>0</v>
      </c>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c r="EB67" s="577"/>
      <c r="EC67" s="577"/>
      <c r="ED67" s="577"/>
      <c r="EE67" s="577"/>
      <c r="EF67" s="577"/>
      <c r="EG67" s="577"/>
      <c r="EH67" s="577"/>
      <c r="EI67" s="577"/>
      <c r="EJ67" s="577"/>
      <c r="EK67" s="577"/>
      <c r="EL67" s="577"/>
      <c r="EM67" s="577"/>
      <c r="EN67" s="577"/>
      <c r="EO67" s="577"/>
      <c r="EP67" s="577"/>
      <c r="EQ67" s="577"/>
      <c r="ER67" s="577"/>
      <c r="ES67" s="577"/>
      <c r="ET67" s="577"/>
      <c r="EU67" s="577"/>
      <c r="EV67" s="577"/>
      <c r="EW67" s="577"/>
      <c r="EX67" s="577"/>
      <c r="EY67" s="577"/>
      <c r="EZ67" s="577"/>
      <c r="FA67" s="577"/>
      <c r="FB67" s="577"/>
      <c r="FC67" s="577"/>
      <c r="FD67" s="577"/>
      <c r="FE67" s="577"/>
      <c r="FF67" s="577"/>
      <c r="FG67" s="577"/>
      <c r="FH67" s="577"/>
      <c r="FI67" s="577"/>
      <c r="FJ67" s="577"/>
      <c r="FK67" s="577"/>
      <c r="FL67" s="577"/>
      <c r="FM67" s="577"/>
      <c r="FN67" s="577"/>
      <c r="FO67" s="577"/>
      <c r="FP67" s="577"/>
      <c r="FQ67" s="577"/>
      <c r="FR67" s="577"/>
      <c r="FS67" s="577"/>
      <c r="FT67" s="577"/>
      <c r="FU67" s="577"/>
      <c r="FV67" s="577"/>
      <c r="FW67" s="577"/>
      <c r="FX67" s="577"/>
      <c r="FY67" s="577"/>
      <c r="FZ67" s="577"/>
      <c r="GA67" s="577"/>
      <c r="GB67" s="577"/>
      <c r="GC67" s="577"/>
      <c r="GD67" s="577"/>
      <c r="GE67" s="577"/>
      <c r="GF67" s="577"/>
      <c r="GG67" s="577"/>
      <c r="GH67" s="577"/>
      <c r="GI67" s="577"/>
      <c r="GJ67" s="577"/>
      <c r="GK67" s="577"/>
      <c r="GL67" s="577"/>
      <c r="GM67" s="577"/>
      <c r="GN67" s="577"/>
      <c r="GO67" s="577"/>
      <c r="GP67" s="577"/>
      <c r="GQ67" s="577"/>
      <c r="GR67" s="577"/>
      <c r="GS67" s="577"/>
      <c r="GT67" s="577"/>
      <c r="GU67" s="577"/>
      <c r="GV67" s="577"/>
      <c r="GW67" s="577"/>
      <c r="GX67" s="577"/>
      <c r="GY67" s="577"/>
      <c r="GZ67" s="577"/>
      <c r="HA67" s="577"/>
      <c r="HB67" s="577"/>
      <c r="HC67" s="577"/>
      <c r="HD67" s="577"/>
      <c r="HE67" s="577"/>
      <c r="HF67" s="577"/>
      <c r="HG67" s="577"/>
      <c r="HH67" s="577"/>
      <c r="HI67" s="577"/>
      <c r="HJ67" s="577"/>
      <c r="HK67" s="577"/>
      <c r="HL67" s="577"/>
      <c r="HM67" s="577"/>
      <c r="HN67" s="577"/>
      <c r="HO67" s="577"/>
      <c r="HP67" s="577"/>
      <c r="HQ67" s="577"/>
      <c r="HR67" s="577"/>
      <c r="HS67" s="577"/>
      <c r="HT67" s="577"/>
      <c r="HU67" s="577"/>
      <c r="HV67" s="577"/>
      <c r="HW67" s="577"/>
      <c r="HX67" s="577"/>
      <c r="HY67" s="577"/>
      <c r="HZ67" s="577"/>
      <c r="IA67" s="577"/>
      <c r="IB67" s="577"/>
      <c r="IC67" s="577"/>
      <c r="ID67" s="577"/>
      <c r="IE67" s="577"/>
      <c r="IF67" s="577"/>
      <c r="IG67" s="577"/>
      <c r="IH67" s="577"/>
      <c r="II67" s="577"/>
      <c r="IJ67" s="577"/>
      <c r="IK67" s="577"/>
      <c r="IL67" s="577"/>
      <c r="IM67" s="577"/>
      <c r="IN67" s="577"/>
      <c r="IO67" s="577"/>
      <c r="IP67" s="577"/>
      <c r="IQ67" s="577"/>
      <c r="IR67" s="577"/>
      <c r="IS67" s="577"/>
      <c r="IT67" s="577"/>
      <c r="IU67" s="577"/>
      <c r="IV67" s="577"/>
      <c r="IW67" s="577"/>
      <c r="IX67" s="577"/>
      <c r="IY67" s="577"/>
      <c r="IZ67" s="577"/>
      <c r="JA67" s="577"/>
      <c r="JB67" s="577"/>
      <c r="JC67" s="577"/>
      <c r="JD67" s="577"/>
      <c r="JE67" s="577"/>
      <c r="JF67" s="577"/>
      <c r="JG67" s="577"/>
      <c r="JH67" s="577"/>
      <c r="JI67" s="577"/>
      <c r="JJ67" s="577"/>
      <c r="JK67" s="577"/>
      <c r="JL67" s="577"/>
      <c r="JM67" s="577"/>
      <c r="JN67" s="577"/>
      <c r="JO67" s="577"/>
      <c r="JP67" s="577"/>
      <c r="JQ67" s="577"/>
      <c r="JR67" s="577"/>
      <c r="JS67" s="577"/>
      <c r="JT67" s="577"/>
      <c r="JU67" s="577"/>
      <c r="JV67" s="577"/>
      <c r="JW67" s="577"/>
      <c r="JX67" s="577"/>
      <c r="JY67" s="577"/>
      <c r="JZ67" s="577"/>
      <c r="KA67" s="577"/>
      <c r="KB67" s="577"/>
      <c r="KC67" s="577"/>
      <c r="KD67" s="577"/>
      <c r="KE67" s="577"/>
      <c r="KF67" s="577"/>
      <c r="KG67" s="577"/>
      <c r="KH67" s="577"/>
      <c r="KI67" s="577"/>
      <c r="KJ67" s="577"/>
      <c r="KK67" s="577"/>
      <c r="KL67" s="577"/>
      <c r="KM67" s="577"/>
      <c r="KN67" s="577"/>
      <c r="KO67" s="577"/>
      <c r="KP67" s="577"/>
      <c r="KQ67" s="577"/>
      <c r="KR67" s="577"/>
      <c r="KS67" s="577"/>
      <c r="KT67" s="577"/>
      <c r="KU67" s="577"/>
      <c r="KV67" s="577"/>
      <c r="KW67" s="577"/>
      <c r="KX67" s="577"/>
      <c r="KY67" s="577"/>
      <c r="KZ67" s="577"/>
      <c r="LA67" s="577"/>
      <c r="LB67" s="577"/>
      <c r="LC67" s="577"/>
      <c r="LD67" s="577"/>
      <c r="LE67" s="577"/>
      <c r="LF67" s="577"/>
      <c r="LG67" s="577"/>
      <c r="LH67" s="577"/>
      <c r="LI67" s="577"/>
      <c r="LJ67" s="577"/>
      <c r="LK67" s="577"/>
      <c r="LL67" s="577"/>
      <c r="LM67" s="577"/>
      <c r="LN67" s="577"/>
      <c r="LO67" s="577"/>
      <c r="LP67" s="577"/>
      <c r="LQ67" s="577"/>
      <c r="LR67" s="577"/>
      <c r="LS67" s="577"/>
      <c r="LT67" s="577"/>
      <c r="LU67" s="577"/>
      <c r="LV67" s="577"/>
      <c r="LW67" s="577"/>
      <c r="LX67" s="577"/>
      <c r="LY67" s="577"/>
      <c r="LZ67" s="577"/>
      <c r="MA67" s="577"/>
      <c r="MB67" s="577"/>
      <c r="MC67" s="577"/>
      <c r="MD67" s="577"/>
      <c r="ME67" s="577"/>
      <c r="MF67" s="577"/>
      <c r="MG67" s="577"/>
      <c r="MH67" s="577"/>
      <c r="MI67" s="577"/>
      <c r="MJ67" s="577"/>
      <c r="MK67" s="577"/>
      <c r="ML67" s="577"/>
      <c r="MM67" s="577"/>
      <c r="MN67" s="577"/>
      <c r="MO67" s="577"/>
      <c r="MP67" s="577"/>
      <c r="MQ67" s="577"/>
      <c r="MR67" s="577"/>
      <c r="MS67" s="577"/>
      <c r="MT67" s="577"/>
      <c r="MU67" s="577"/>
      <c r="MV67" s="577"/>
      <c r="MW67" s="577"/>
      <c r="MX67" s="577"/>
      <c r="MY67" s="577"/>
      <c r="MZ67" s="577"/>
      <c r="NA67" s="577"/>
      <c r="NB67" s="577"/>
      <c r="NC67" s="577"/>
      <c r="ND67" s="577"/>
      <c r="NE67" s="577"/>
      <c r="NF67" s="577"/>
      <c r="NG67" s="577"/>
      <c r="NH67" s="577"/>
      <c r="NI67" s="577"/>
      <c r="NJ67" s="577"/>
      <c r="NK67" s="577"/>
      <c r="NL67" s="577"/>
      <c r="NM67" s="577"/>
      <c r="NN67" s="577"/>
      <c r="NO67" s="577"/>
      <c r="NP67" s="577"/>
      <c r="NQ67" s="577"/>
      <c r="NR67" s="577"/>
      <c r="NS67" s="577"/>
      <c r="NT67" s="577"/>
      <c r="NU67" s="577"/>
      <c r="NV67" s="577"/>
      <c r="NW67" s="577"/>
      <c r="NX67" s="577"/>
      <c r="NY67" s="577"/>
      <c r="NZ67" s="577"/>
      <c r="OA67" s="577"/>
      <c r="OB67" s="577"/>
      <c r="OC67" s="577"/>
      <c r="OD67" s="577"/>
      <c r="OE67" s="577"/>
      <c r="OF67" s="577"/>
      <c r="OG67" s="577"/>
      <c r="OH67" s="577"/>
      <c r="OI67" s="577"/>
      <c r="OJ67" s="577"/>
      <c r="OK67" s="577"/>
      <c r="OL67" s="577"/>
      <c r="OM67" s="577"/>
      <c r="ON67" s="577"/>
      <c r="OO67" s="577"/>
      <c r="OP67" s="577"/>
      <c r="OQ67" s="577"/>
      <c r="OR67" s="577"/>
      <c r="OS67" s="577"/>
      <c r="OT67" s="577"/>
      <c r="OU67" s="577"/>
      <c r="OV67" s="577"/>
      <c r="OW67" s="577"/>
      <c r="OX67" s="577"/>
      <c r="OY67" s="577"/>
      <c r="OZ67" s="577"/>
      <c r="PA67" s="577"/>
      <c r="PB67" s="577"/>
      <c r="PC67" s="577"/>
      <c r="PD67" s="577"/>
      <c r="PE67" s="577"/>
      <c r="PF67" s="577"/>
      <c r="PG67" s="577"/>
      <c r="PH67" s="577"/>
      <c r="PI67" s="577"/>
      <c r="PJ67" s="577"/>
      <c r="PK67" s="577"/>
      <c r="PL67" s="577"/>
      <c r="PM67" s="577"/>
      <c r="PN67" s="577"/>
      <c r="PO67" s="577"/>
      <c r="PP67" s="577"/>
      <c r="PQ67" s="577"/>
      <c r="PR67" s="577"/>
      <c r="PS67" s="577"/>
      <c r="PT67" s="577"/>
      <c r="PU67" s="577"/>
      <c r="PV67" s="577"/>
      <c r="PW67" s="577"/>
      <c r="PX67" s="577"/>
      <c r="PY67" s="577"/>
      <c r="PZ67" s="577"/>
      <c r="QA67" s="577"/>
      <c r="QB67" s="577"/>
      <c r="QC67" s="577"/>
      <c r="QD67" s="577"/>
      <c r="QE67" s="577"/>
      <c r="QF67" s="577"/>
      <c r="QG67" s="577"/>
      <c r="QH67" s="577"/>
      <c r="QI67" s="577"/>
      <c r="QJ67" s="577"/>
      <c r="QK67" s="577"/>
      <c r="QL67" s="577"/>
      <c r="QM67" s="577"/>
      <c r="QN67" s="577"/>
      <c r="QO67" s="577"/>
      <c r="QP67" s="577"/>
      <c r="QQ67" s="577"/>
      <c r="QR67" s="577"/>
      <c r="QS67" s="577"/>
      <c r="QT67" s="577"/>
      <c r="QU67" s="577"/>
      <c r="QV67" s="577"/>
      <c r="QW67" s="577"/>
      <c r="QX67" s="577"/>
      <c r="QY67" s="577"/>
      <c r="QZ67" s="577"/>
      <c r="RA67" s="577"/>
      <c r="RB67" s="577"/>
      <c r="RC67" s="577"/>
      <c r="RD67" s="577"/>
      <c r="RE67" s="577"/>
      <c r="RF67" s="577"/>
      <c r="RG67" s="577"/>
      <c r="RH67" s="577"/>
      <c r="RI67" s="577"/>
      <c r="RJ67" s="577"/>
      <c r="RK67" s="577"/>
      <c r="RL67" s="577"/>
      <c r="RM67" s="577"/>
      <c r="RN67" s="577"/>
      <c r="RO67" s="577"/>
      <c r="RP67" s="577"/>
      <c r="RQ67" s="577"/>
      <c r="RR67" s="577"/>
      <c r="RS67" s="577"/>
      <c r="RT67" s="577"/>
      <c r="RU67" s="577"/>
      <c r="RV67" s="577"/>
      <c r="RW67" s="577"/>
      <c r="RX67" s="577"/>
      <c r="RY67" s="577"/>
      <c r="RZ67" s="577"/>
      <c r="SA67" s="577"/>
      <c r="SB67" s="577"/>
      <c r="SC67" s="577"/>
      <c r="SD67" s="577"/>
      <c r="SE67" s="577"/>
      <c r="SF67" s="577"/>
      <c r="SG67" s="577"/>
      <c r="SH67" s="577"/>
      <c r="SI67" s="577"/>
      <c r="SJ67" s="577"/>
      <c r="SK67" s="577"/>
      <c r="SL67" s="577"/>
      <c r="SM67" s="577"/>
      <c r="SN67" s="577"/>
      <c r="SO67" s="577"/>
      <c r="SP67" s="577"/>
      <c r="SQ67" s="577"/>
      <c r="SR67" s="577"/>
      <c r="SS67" s="577"/>
      <c r="ST67" s="577"/>
      <c r="SU67" s="577"/>
      <c r="SV67" s="577"/>
      <c r="SW67" s="577"/>
      <c r="SX67" s="577"/>
      <c r="SY67" s="577"/>
      <c r="SZ67" s="577"/>
      <c r="TA67" s="577"/>
      <c r="TB67" s="577"/>
      <c r="TC67" s="577"/>
      <c r="TD67" s="577"/>
      <c r="TE67" s="577"/>
      <c r="TF67" s="577"/>
      <c r="TG67" s="577"/>
      <c r="TH67" s="577"/>
      <c r="TI67" s="577"/>
      <c r="TJ67" s="577"/>
      <c r="TK67" s="577"/>
      <c r="TL67" s="577"/>
      <c r="TM67" s="577"/>
      <c r="TN67" s="577"/>
      <c r="TO67" s="577"/>
      <c r="TP67" s="577"/>
      <c r="TQ67" s="577"/>
      <c r="TR67" s="577"/>
      <c r="TS67" s="577"/>
      <c r="TT67" s="577"/>
      <c r="TU67" s="577"/>
      <c r="TV67" s="577"/>
      <c r="TW67" s="577"/>
      <c r="TX67" s="577"/>
      <c r="TY67" s="577"/>
      <c r="TZ67" s="577"/>
      <c r="UA67" s="577"/>
      <c r="UB67" s="577"/>
      <c r="UC67" s="577"/>
      <c r="UD67" s="577"/>
      <c r="UE67" s="577"/>
      <c r="UF67" s="577"/>
      <c r="UG67" s="577"/>
      <c r="UH67" s="577"/>
      <c r="UI67" s="577"/>
      <c r="UJ67" s="577"/>
      <c r="UK67" s="577"/>
      <c r="UL67" s="577"/>
      <c r="UM67" s="577"/>
      <c r="UN67" s="577"/>
      <c r="UO67" s="577"/>
      <c r="UP67" s="577"/>
      <c r="UQ67" s="577"/>
      <c r="UR67" s="577"/>
      <c r="US67" s="577"/>
      <c r="UT67" s="577"/>
      <c r="UU67" s="577"/>
      <c r="UV67" s="577"/>
      <c r="UW67" s="577"/>
      <c r="UX67" s="577"/>
      <c r="UY67" s="577"/>
      <c r="UZ67" s="577"/>
      <c r="VA67" s="577"/>
      <c r="VB67" s="577"/>
      <c r="VC67" s="577"/>
      <c r="VD67" s="577"/>
      <c r="VE67" s="577"/>
      <c r="VF67" s="577"/>
      <c r="VG67" s="577"/>
      <c r="VH67" s="577"/>
      <c r="VI67" s="577"/>
      <c r="VJ67" s="577"/>
      <c r="VK67" s="577"/>
      <c r="VL67" s="577"/>
      <c r="VM67" s="577"/>
      <c r="VN67" s="577"/>
      <c r="VO67" s="577"/>
      <c r="VP67" s="577"/>
      <c r="VQ67" s="577"/>
      <c r="VR67" s="577"/>
      <c r="VS67" s="577"/>
      <c r="VT67" s="577"/>
      <c r="VU67" s="577"/>
      <c r="VV67" s="577"/>
      <c r="VW67" s="577"/>
      <c r="VX67" s="577"/>
      <c r="VY67" s="577"/>
      <c r="VZ67" s="577"/>
      <c r="WA67" s="577"/>
      <c r="WB67" s="577"/>
      <c r="WC67" s="577"/>
      <c r="WD67" s="577"/>
      <c r="WE67" s="577"/>
      <c r="WF67" s="577"/>
      <c r="WG67" s="577"/>
      <c r="WH67" s="577"/>
      <c r="WI67" s="577"/>
      <c r="WJ67" s="577"/>
      <c r="WK67" s="577"/>
      <c r="WL67" s="577"/>
      <c r="WM67" s="577"/>
      <c r="WN67" s="577"/>
      <c r="WO67" s="577"/>
      <c r="WP67" s="577"/>
      <c r="WQ67" s="577"/>
      <c r="WR67" s="577"/>
      <c r="WS67" s="577"/>
      <c r="WT67" s="577"/>
      <c r="WU67" s="577"/>
      <c r="WV67" s="577"/>
      <c r="WW67" s="577"/>
      <c r="WX67" s="577"/>
      <c r="WY67" s="577"/>
      <c r="WZ67" s="577"/>
      <c r="XA67" s="577"/>
      <c r="XB67" s="577"/>
      <c r="XC67" s="577"/>
      <c r="XD67" s="577"/>
      <c r="XE67" s="577"/>
      <c r="XF67" s="577"/>
      <c r="XG67" s="577"/>
      <c r="XH67" s="577"/>
      <c r="XI67" s="577"/>
      <c r="XJ67" s="577"/>
      <c r="XK67" s="577"/>
      <c r="XL67" s="577"/>
      <c r="XM67" s="577"/>
      <c r="XN67" s="577"/>
      <c r="XO67" s="577"/>
      <c r="XP67" s="577"/>
      <c r="XQ67" s="577"/>
      <c r="XR67" s="577"/>
      <c r="XS67" s="577"/>
      <c r="XT67" s="577"/>
      <c r="XU67" s="577"/>
      <c r="XV67" s="577"/>
      <c r="XW67" s="577"/>
      <c r="XX67" s="577"/>
      <c r="XY67" s="577"/>
      <c r="XZ67" s="577"/>
      <c r="YA67" s="577"/>
      <c r="YB67" s="577"/>
      <c r="YC67" s="577"/>
      <c r="YD67" s="577"/>
      <c r="YE67" s="577"/>
    </row>
    <row r="68" spans="1:655" s="544" customFormat="1" ht="13.8" x14ac:dyDescent="0.25">
      <c r="A68" s="608"/>
      <c r="B68" s="615" t="s">
        <v>538</v>
      </c>
      <c r="C68" s="637">
        <v>0.21</v>
      </c>
      <c r="D68" s="592"/>
      <c r="E68" s="592"/>
      <c r="F68" s="592"/>
      <c r="G68" s="592"/>
      <c r="H68" s="592"/>
      <c r="I68" s="592"/>
      <c r="J68" s="592"/>
      <c r="K68" s="592"/>
      <c r="L68" s="592"/>
      <c r="M68" s="592"/>
      <c r="N68" s="592"/>
      <c r="O68" s="592"/>
      <c r="P68" s="593">
        <f t="shared" si="55"/>
        <v>0</v>
      </c>
      <c r="Q68" s="592"/>
      <c r="R68" s="592"/>
      <c r="S68" s="592"/>
      <c r="T68" s="592"/>
      <c r="U68" s="592"/>
      <c r="V68" s="592"/>
      <c r="W68" s="592"/>
      <c r="X68" s="592"/>
      <c r="Y68" s="592"/>
      <c r="Z68" s="592"/>
      <c r="AA68" s="592"/>
      <c r="AB68" s="592"/>
      <c r="AC68" s="593">
        <f t="shared" si="83"/>
        <v>0</v>
      </c>
      <c r="AD68" s="592"/>
      <c r="AE68" s="592"/>
      <c r="AF68" s="592"/>
      <c r="AG68" s="592"/>
      <c r="AH68" s="592"/>
      <c r="AI68" s="592"/>
      <c r="AJ68" s="592"/>
      <c r="AK68" s="592"/>
      <c r="AL68" s="592"/>
      <c r="AM68" s="592"/>
      <c r="AN68" s="592"/>
      <c r="AO68" s="592"/>
      <c r="AP68" s="593">
        <f t="shared" si="84"/>
        <v>0</v>
      </c>
      <c r="AR68" s="577"/>
      <c r="AS68" s="577"/>
      <c r="AT68" s="577"/>
      <c r="AU68" s="577"/>
      <c r="AV68" s="577"/>
      <c r="AW68" s="577"/>
      <c r="AX68" s="577"/>
      <c r="AY68" s="577"/>
      <c r="AZ68" s="577"/>
      <c r="BA68" s="577"/>
      <c r="BB68" s="577"/>
      <c r="BC68" s="577"/>
      <c r="BD68" s="577"/>
      <c r="BE68" s="577"/>
      <c r="BF68" s="577"/>
      <c r="BG68" s="577"/>
      <c r="BH68" s="577"/>
      <c r="BI68" s="577"/>
      <c r="BJ68" s="577"/>
      <c r="BK68" s="577"/>
      <c r="BL68" s="577"/>
      <c r="BM68" s="577"/>
      <c r="BN68" s="577"/>
      <c r="BO68" s="577"/>
      <c r="BP68" s="577"/>
      <c r="BQ68" s="577"/>
      <c r="BR68" s="577"/>
      <c r="BS68" s="577"/>
      <c r="BT68" s="577"/>
      <c r="BU68" s="577"/>
      <c r="BV68" s="577"/>
      <c r="BW68" s="577"/>
      <c r="BX68" s="577"/>
      <c r="BY68" s="577"/>
      <c r="BZ68" s="577"/>
      <c r="CA68" s="577"/>
      <c r="CB68" s="577"/>
      <c r="CC68" s="577"/>
      <c r="CD68" s="577"/>
      <c r="CE68" s="577"/>
      <c r="CF68" s="577"/>
      <c r="CG68" s="577"/>
      <c r="CH68" s="577"/>
      <c r="CI68" s="577"/>
      <c r="CJ68" s="577"/>
      <c r="CK68" s="577"/>
      <c r="CL68" s="577"/>
      <c r="CM68" s="577"/>
      <c r="CN68" s="577"/>
      <c r="CO68" s="577"/>
      <c r="CP68" s="577"/>
      <c r="CQ68" s="577"/>
      <c r="CR68" s="577"/>
      <c r="CS68" s="577"/>
      <c r="CT68" s="577"/>
      <c r="CU68" s="577"/>
      <c r="CV68" s="577"/>
      <c r="CW68" s="577"/>
      <c r="CX68" s="577"/>
      <c r="CY68" s="577"/>
      <c r="CZ68" s="577"/>
      <c r="DA68" s="577"/>
      <c r="DB68" s="577"/>
      <c r="DC68" s="577"/>
      <c r="DD68" s="577"/>
      <c r="DE68" s="577"/>
      <c r="DF68" s="577"/>
      <c r="DG68" s="577"/>
      <c r="DH68" s="577"/>
      <c r="DI68" s="577"/>
      <c r="DJ68" s="577"/>
      <c r="DK68" s="577"/>
      <c r="DL68" s="577"/>
      <c r="DM68" s="577"/>
      <c r="DN68" s="577"/>
      <c r="DO68" s="577"/>
      <c r="DP68" s="577"/>
      <c r="DQ68" s="577"/>
      <c r="DR68" s="577"/>
      <c r="DS68" s="577"/>
      <c r="DT68" s="577"/>
      <c r="DU68" s="577"/>
      <c r="DV68" s="577"/>
      <c r="DW68" s="577"/>
      <c r="DX68" s="577"/>
      <c r="DY68" s="577"/>
      <c r="DZ68" s="577"/>
      <c r="EA68" s="577"/>
      <c r="EB68" s="577"/>
      <c r="EC68" s="577"/>
      <c r="ED68" s="577"/>
      <c r="EE68" s="577"/>
      <c r="EF68" s="577"/>
      <c r="EG68" s="577"/>
      <c r="EH68" s="577"/>
      <c r="EI68" s="577"/>
      <c r="EJ68" s="577"/>
      <c r="EK68" s="577"/>
      <c r="EL68" s="577"/>
      <c r="EM68" s="577"/>
      <c r="EN68" s="577"/>
      <c r="EO68" s="577"/>
      <c r="EP68" s="577"/>
      <c r="EQ68" s="577"/>
      <c r="ER68" s="577"/>
      <c r="ES68" s="577"/>
      <c r="ET68" s="577"/>
      <c r="EU68" s="577"/>
      <c r="EV68" s="577"/>
      <c r="EW68" s="577"/>
      <c r="EX68" s="577"/>
      <c r="EY68" s="577"/>
      <c r="EZ68" s="577"/>
      <c r="FA68" s="577"/>
      <c r="FB68" s="577"/>
      <c r="FC68" s="577"/>
      <c r="FD68" s="577"/>
      <c r="FE68" s="577"/>
      <c r="FF68" s="577"/>
      <c r="FG68" s="577"/>
      <c r="FH68" s="577"/>
      <c r="FI68" s="577"/>
      <c r="FJ68" s="577"/>
      <c r="FK68" s="577"/>
      <c r="FL68" s="577"/>
      <c r="FM68" s="577"/>
      <c r="FN68" s="577"/>
      <c r="FO68" s="577"/>
      <c r="FP68" s="577"/>
      <c r="FQ68" s="577"/>
      <c r="FR68" s="577"/>
      <c r="FS68" s="577"/>
      <c r="FT68" s="577"/>
      <c r="FU68" s="577"/>
      <c r="FV68" s="577"/>
      <c r="FW68" s="577"/>
      <c r="FX68" s="577"/>
      <c r="FY68" s="577"/>
      <c r="FZ68" s="577"/>
      <c r="GA68" s="577"/>
      <c r="GB68" s="577"/>
      <c r="GC68" s="577"/>
      <c r="GD68" s="577"/>
      <c r="GE68" s="577"/>
      <c r="GF68" s="577"/>
      <c r="GG68" s="577"/>
      <c r="GH68" s="577"/>
      <c r="GI68" s="577"/>
      <c r="GJ68" s="577"/>
      <c r="GK68" s="577"/>
      <c r="GL68" s="577"/>
      <c r="GM68" s="577"/>
      <c r="GN68" s="577"/>
      <c r="GO68" s="577"/>
      <c r="GP68" s="577"/>
      <c r="GQ68" s="577"/>
      <c r="GR68" s="577"/>
      <c r="GS68" s="577"/>
      <c r="GT68" s="577"/>
      <c r="GU68" s="577"/>
      <c r="GV68" s="577"/>
      <c r="GW68" s="577"/>
      <c r="GX68" s="577"/>
      <c r="GY68" s="577"/>
      <c r="GZ68" s="577"/>
      <c r="HA68" s="577"/>
      <c r="HB68" s="577"/>
      <c r="HC68" s="577"/>
      <c r="HD68" s="577"/>
      <c r="HE68" s="577"/>
      <c r="HF68" s="577"/>
      <c r="HG68" s="577"/>
      <c r="HH68" s="577"/>
      <c r="HI68" s="577"/>
      <c r="HJ68" s="577"/>
      <c r="HK68" s="577"/>
      <c r="HL68" s="577"/>
      <c r="HM68" s="577"/>
      <c r="HN68" s="577"/>
      <c r="HO68" s="577"/>
      <c r="HP68" s="577"/>
      <c r="HQ68" s="577"/>
      <c r="HR68" s="577"/>
      <c r="HS68" s="577"/>
      <c r="HT68" s="577"/>
      <c r="HU68" s="577"/>
      <c r="HV68" s="577"/>
      <c r="HW68" s="577"/>
      <c r="HX68" s="577"/>
      <c r="HY68" s="577"/>
      <c r="HZ68" s="577"/>
      <c r="IA68" s="577"/>
      <c r="IB68" s="577"/>
      <c r="IC68" s="577"/>
      <c r="ID68" s="577"/>
      <c r="IE68" s="577"/>
      <c r="IF68" s="577"/>
      <c r="IG68" s="577"/>
      <c r="IH68" s="577"/>
      <c r="II68" s="577"/>
      <c r="IJ68" s="577"/>
      <c r="IK68" s="577"/>
      <c r="IL68" s="577"/>
      <c r="IM68" s="577"/>
      <c r="IN68" s="577"/>
      <c r="IO68" s="577"/>
      <c r="IP68" s="577"/>
      <c r="IQ68" s="577"/>
      <c r="IR68" s="577"/>
      <c r="IS68" s="577"/>
      <c r="IT68" s="577"/>
      <c r="IU68" s="577"/>
      <c r="IV68" s="577"/>
      <c r="IW68" s="577"/>
      <c r="IX68" s="577"/>
      <c r="IY68" s="577"/>
      <c r="IZ68" s="577"/>
      <c r="JA68" s="577"/>
      <c r="JB68" s="577"/>
      <c r="JC68" s="577"/>
      <c r="JD68" s="577"/>
      <c r="JE68" s="577"/>
      <c r="JF68" s="577"/>
      <c r="JG68" s="577"/>
      <c r="JH68" s="577"/>
      <c r="JI68" s="577"/>
      <c r="JJ68" s="577"/>
      <c r="JK68" s="577"/>
      <c r="JL68" s="577"/>
      <c r="JM68" s="577"/>
      <c r="JN68" s="577"/>
      <c r="JO68" s="577"/>
      <c r="JP68" s="577"/>
      <c r="JQ68" s="577"/>
      <c r="JR68" s="577"/>
      <c r="JS68" s="577"/>
      <c r="JT68" s="577"/>
      <c r="JU68" s="577"/>
      <c r="JV68" s="577"/>
      <c r="JW68" s="577"/>
      <c r="JX68" s="577"/>
      <c r="JY68" s="577"/>
      <c r="JZ68" s="577"/>
      <c r="KA68" s="577"/>
      <c r="KB68" s="577"/>
      <c r="KC68" s="577"/>
      <c r="KD68" s="577"/>
      <c r="KE68" s="577"/>
      <c r="KF68" s="577"/>
      <c r="KG68" s="577"/>
      <c r="KH68" s="577"/>
      <c r="KI68" s="577"/>
      <c r="KJ68" s="577"/>
      <c r="KK68" s="577"/>
      <c r="KL68" s="577"/>
      <c r="KM68" s="577"/>
      <c r="KN68" s="577"/>
      <c r="KO68" s="577"/>
      <c r="KP68" s="577"/>
      <c r="KQ68" s="577"/>
      <c r="KR68" s="577"/>
      <c r="KS68" s="577"/>
      <c r="KT68" s="577"/>
      <c r="KU68" s="577"/>
      <c r="KV68" s="577"/>
      <c r="KW68" s="577"/>
      <c r="KX68" s="577"/>
      <c r="KY68" s="577"/>
      <c r="KZ68" s="577"/>
      <c r="LA68" s="577"/>
      <c r="LB68" s="577"/>
      <c r="LC68" s="577"/>
      <c r="LD68" s="577"/>
      <c r="LE68" s="577"/>
      <c r="LF68" s="577"/>
      <c r="LG68" s="577"/>
      <c r="LH68" s="577"/>
      <c r="LI68" s="577"/>
      <c r="LJ68" s="577"/>
      <c r="LK68" s="577"/>
      <c r="LL68" s="577"/>
      <c r="LM68" s="577"/>
      <c r="LN68" s="577"/>
      <c r="LO68" s="577"/>
      <c r="LP68" s="577"/>
      <c r="LQ68" s="577"/>
      <c r="LR68" s="577"/>
      <c r="LS68" s="577"/>
      <c r="LT68" s="577"/>
      <c r="LU68" s="577"/>
      <c r="LV68" s="577"/>
      <c r="LW68" s="577"/>
      <c r="LX68" s="577"/>
      <c r="LY68" s="577"/>
      <c r="LZ68" s="577"/>
      <c r="MA68" s="577"/>
      <c r="MB68" s="577"/>
      <c r="MC68" s="577"/>
      <c r="MD68" s="577"/>
      <c r="ME68" s="577"/>
      <c r="MF68" s="577"/>
      <c r="MG68" s="577"/>
      <c r="MH68" s="577"/>
      <c r="MI68" s="577"/>
      <c r="MJ68" s="577"/>
      <c r="MK68" s="577"/>
      <c r="ML68" s="577"/>
      <c r="MM68" s="577"/>
      <c r="MN68" s="577"/>
      <c r="MO68" s="577"/>
      <c r="MP68" s="577"/>
      <c r="MQ68" s="577"/>
      <c r="MR68" s="577"/>
      <c r="MS68" s="577"/>
      <c r="MT68" s="577"/>
      <c r="MU68" s="577"/>
      <c r="MV68" s="577"/>
      <c r="MW68" s="577"/>
      <c r="MX68" s="577"/>
      <c r="MY68" s="577"/>
      <c r="MZ68" s="577"/>
      <c r="NA68" s="577"/>
      <c r="NB68" s="577"/>
      <c r="NC68" s="577"/>
      <c r="ND68" s="577"/>
      <c r="NE68" s="577"/>
      <c r="NF68" s="577"/>
      <c r="NG68" s="577"/>
      <c r="NH68" s="577"/>
      <c r="NI68" s="577"/>
      <c r="NJ68" s="577"/>
      <c r="NK68" s="577"/>
      <c r="NL68" s="577"/>
      <c r="NM68" s="577"/>
      <c r="NN68" s="577"/>
      <c r="NO68" s="577"/>
      <c r="NP68" s="577"/>
      <c r="NQ68" s="577"/>
      <c r="NR68" s="577"/>
      <c r="NS68" s="577"/>
      <c r="NT68" s="577"/>
      <c r="NU68" s="577"/>
      <c r="NV68" s="577"/>
      <c r="NW68" s="577"/>
      <c r="NX68" s="577"/>
      <c r="NY68" s="577"/>
      <c r="NZ68" s="577"/>
      <c r="OA68" s="577"/>
      <c r="OB68" s="577"/>
      <c r="OC68" s="577"/>
      <c r="OD68" s="577"/>
      <c r="OE68" s="577"/>
      <c r="OF68" s="577"/>
      <c r="OG68" s="577"/>
      <c r="OH68" s="577"/>
      <c r="OI68" s="577"/>
      <c r="OJ68" s="577"/>
      <c r="OK68" s="577"/>
      <c r="OL68" s="577"/>
      <c r="OM68" s="577"/>
      <c r="ON68" s="577"/>
      <c r="OO68" s="577"/>
      <c r="OP68" s="577"/>
      <c r="OQ68" s="577"/>
      <c r="OR68" s="577"/>
      <c r="OS68" s="577"/>
      <c r="OT68" s="577"/>
      <c r="OU68" s="577"/>
      <c r="OV68" s="577"/>
      <c r="OW68" s="577"/>
      <c r="OX68" s="577"/>
      <c r="OY68" s="577"/>
      <c r="OZ68" s="577"/>
      <c r="PA68" s="577"/>
      <c r="PB68" s="577"/>
      <c r="PC68" s="577"/>
      <c r="PD68" s="577"/>
      <c r="PE68" s="577"/>
      <c r="PF68" s="577"/>
      <c r="PG68" s="577"/>
      <c r="PH68" s="577"/>
      <c r="PI68" s="577"/>
      <c r="PJ68" s="577"/>
      <c r="PK68" s="577"/>
      <c r="PL68" s="577"/>
      <c r="PM68" s="577"/>
      <c r="PN68" s="577"/>
      <c r="PO68" s="577"/>
      <c r="PP68" s="577"/>
      <c r="PQ68" s="577"/>
      <c r="PR68" s="577"/>
      <c r="PS68" s="577"/>
      <c r="PT68" s="577"/>
      <c r="PU68" s="577"/>
      <c r="PV68" s="577"/>
      <c r="PW68" s="577"/>
      <c r="PX68" s="577"/>
      <c r="PY68" s="577"/>
      <c r="PZ68" s="577"/>
      <c r="QA68" s="577"/>
      <c r="QB68" s="577"/>
      <c r="QC68" s="577"/>
      <c r="QD68" s="577"/>
      <c r="QE68" s="577"/>
      <c r="QF68" s="577"/>
      <c r="QG68" s="577"/>
      <c r="QH68" s="577"/>
      <c r="QI68" s="577"/>
      <c r="QJ68" s="577"/>
      <c r="QK68" s="577"/>
      <c r="QL68" s="577"/>
      <c r="QM68" s="577"/>
      <c r="QN68" s="577"/>
      <c r="QO68" s="577"/>
      <c r="QP68" s="577"/>
      <c r="QQ68" s="577"/>
      <c r="QR68" s="577"/>
      <c r="QS68" s="577"/>
      <c r="QT68" s="577"/>
      <c r="QU68" s="577"/>
      <c r="QV68" s="577"/>
      <c r="QW68" s="577"/>
      <c r="QX68" s="577"/>
      <c r="QY68" s="577"/>
      <c r="QZ68" s="577"/>
      <c r="RA68" s="577"/>
      <c r="RB68" s="577"/>
      <c r="RC68" s="577"/>
      <c r="RD68" s="577"/>
      <c r="RE68" s="577"/>
      <c r="RF68" s="577"/>
      <c r="RG68" s="577"/>
      <c r="RH68" s="577"/>
      <c r="RI68" s="577"/>
      <c r="RJ68" s="577"/>
      <c r="RK68" s="577"/>
      <c r="RL68" s="577"/>
      <c r="RM68" s="577"/>
      <c r="RN68" s="577"/>
      <c r="RO68" s="577"/>
      <c r="RP68" s="577"/>
      <c r="RQ68" s="577"/>
      <c r="RR68" s="577"/>
      <c r="RS68" s="577"/>
      <c r="RT68" s="577"/>
      <c r="RU68" s="577"/>
      <c r="RV68" s="577"/>
      <c r="RW68" s="577"/>
      <c r="RX68" s="577"/>
      <c r="RY68" s="577"/>
      <c r="RZ68" s="577"/>
      <c r="SA68" s="577"/>
      <c r="SB68" s="577"/>
      <c r="SC68" s="577"/>
      <c r="SD68" s="577"/>
      <c r="SE68" s="577"/>
      <c r="SF68" s="577"/>
      <c r="SG68" s="577"/>
      <c r="SH68" s="577"/>
      <c r="SI68" s="577"/>
      <c r="SJ68" s="577"/>
      <c r="SK68" s="577"/>
      <c r="SL68" s="577"/>
      <c r="SM68" s="577"/>
      <c r="SN68" s="577"/>
      <c r="SO68" s="577"/>
      <c r="SP68" s="577"/>
      <c r="SQ68" s="577"/>
      <c r="SR68" s="577"/>
      <c r="SS68" s="577"/>
      <c r="ST68" s="577"/>
      <c r="SU68" s="577"/>
      <c r="SV68" s="577"/>
      <c r="SW68" s="577"/>
      <c r="SX68" s="577"/>
      <c r="SY68" s="577"/>
      <c r="SZ68" s="577"/>
      <c r="TA68" s="577"/>
      <c r="TB68" s="577"/>
      <c r="TC68" s="577"/>
      <c r="TD68" s="577"/>
      <c r="TE68" s="577"/>
      <c r="TF68" s="577"/>
      <c r="TG68" s="577"/>
      <c r="TH68" s="577"/>
      <c r="TI68" s="577"/>
      <c r="TJ68" s="577"/>
      <c r="TK68" s="577"/>
      <c r="TL68" s="577"/>
      <c r="TM68" s="577"/>
      <c r="TN68" s="577"/>
      <c r="TO68" s="577"/>
      <c r="TP68" s="577"/>
      <c r="TQ68" s="577"/>
      <c r="TR68" s="577"/>
      <c r="TS68" s="577"/>
      <c r="TT68" s="577"/>
      <c r="TU68" s="577"/>
      <c r="TV68" s="577"/>
      <c r="TW68" s="577"/>
      <c r="TX68" s="577"/>
      <c r="TY68" s="577"/>
      <c r="TZ68" s="577"/>
      <c r="UA68" s="577"/>
      <c r="UB68" s="577"/>
      <c r="UC68" s="577"/>
      <c r="UD68" s="577"/>
      <c r="UE68" s="577"/>
      <c r="UF68" s="577"/>
      <c r="UG68" s="577"/>
      <c r="UH68" s="577"/>
      <c r="UI68" s="577"/>
      <c r="UJ68" s="577"/>
      <c r="UK68" s="577"/>
      <c r="UL68" s="577"/>
      <c r="UM68" s="577"/>
      <c r="UN68" s="577"/>
      <c r="UO68" s="577"/>
      <c r="UP68" s="577"/>
      <c r="UQ68" s="577"/>
      <c r="UR68" s="577"/>
      <c r="US68" s="577"/>
      <c r="UT68" s="577"/>
      <c r="UU68" s="577"/>
      <c r="UV68" s="577"/>
      <c r="UW68" s="577"/>
      <c r="UX68" s="577"/>
      <c r="UY68" s="577"/>
      <c r="UZ68" s="577"/>
      <c r="VA68" s="577"/>
      <c r="VB68" s="577"/>
      <c r="VC68" s="577"/>
      <c r="VD68" s="577"/>
      <c r="VE68" s="577"/>
      <c r="VF68" s="577"/>
      <c r="VG68" s="577"/>
      <c r="VH68" s="577"/>
      <c r="VI68" s="577"/>
      <c r="VJ68" s="577"/>
      <c r="VK68" s="577"/>
      <c r="VL68" s="577"/>
      <c r="VM68" s="577"/>
      <c r="VN68" s="577"/>
      <c r="VO68" s="577"/>
      <c r="VP68" s="577"/>
      <c r="VQ68" s="577"/>
      <c r="VR68" s="577"/>
      <c r="VS68" s="577"/>
      <c r="VT68" s="577"/>
      <c r="VU68" s="577"/>
      <c r="VV68" s="577"/>
      <c r="VW68" s="577"/>
      <c r="VX68" s="577"/>
      <c r="VY68" s="577"/>
      <c r="VZ68" s="577"/>
      <c r="WA68" s="577"/>
      <c r="WB68" s="577"/>
      <c r="WC68" s="577"/>
      <c r="WD68" s="577"/>
      <c r="WE68" s="577"/>
      <c r="WF68" s="577"/>
      <c r="WG68" s="577"/>
      <c r="WH68" s="577"/>
      <c r="WI68" s="577"/>
      <c r="WJ68" s="577"/>
      <c r="WK68" s="577"/>
      <c r="WL68" s="577"/>
      <c r="WM68" s="577"/>
      <c r="WN68" s="577"/>
      <c r="WO68" s="577"/>
      <c r="WP68" s="577"/>
      <c r="WQ68" s="577"/>
      <c r="WR68" s="577"/>
      <c r="WS68" s="577"/>
      <c r="WT68" s="577"/>
      <c r="WU68" s="577"/>
      <c r="WV68" s="577"/>
      <c r="WW68" s="577"/>
      <c r="WX68" s="577"/>
      <c r="WY68" s="577"/>
      <c r="WZ68" s="577"/>
      <c r="XA68" s="577"/>
      <c r="XB68" s="577"/>
      <c r="XC68" s="577"/>
      <c r="XD68" s="577"/>
      <c r="XE68" s="577"/>
      <c r="XF68" s="577"/>
      <c r="XG68" s="577"/>
      <c r="XH68" s="577"/>
      <c r="XI68" s="577"/>
      <c r="XJ68" s="577"/>
      <c r="XK68" s="577"/>
      <c r="XL68" s="577"/>
      <c r="XM68" s="577"/>
      <c r="XN68" s="577"/>
      <c r="XO68" s="577"/>
      <c r="XP68" s="577"/>
      <c r="XQ68" s="577"/>
      <c r="XR68" s="577"/>
      <c r="XS68" s="577"/>
      <c r="XT68" s="577"/>
      <c r="XU68" s="577"/>
      <c r="XV68" s="577"/>
      <c r="XW68" s="577"/>
      <c r="XX68" s="577"/>
      <c r="XY68" s="577"/>
      <c r="XZ68" s="577"/>
      <c r="YA68" s="577"/>
      <c r="YB68" s="577"/>
      <c r="YC68" s="577"/>
      <c r="YD68" s="577"/>
      <c r="YE68" s="577"/>
    </row>
    <row r="69" spans="1:655" s="544" customFormat="1" ht="13.8" x14ac:dyDescent="0.25">
      <c r="A69" s="608"/>
      <c r="B69" s="615" t="s">
        <v>599</v>
      </c>
      <c r="C69" s="637">
        <v>0.21</v>
      </c>
      <c r="D69" s="592"/>
      <c r="E69" s="592"/>
      <c r="F69" s="592"/>
      <c r="G69" s="592"/>
      <c r="H69" s="592"/>
      <c r="I69" s="592"/>
      <c r="J69" s="592"/>
      <c r="K69" s="592"/>
      <c r="L69" s="592"/>
      <c r="M69" s="592"/>
      <c r="N69" s="592"/>
      <c r="O69" s="592"/>
      <c r="P69" s="593">
        <f t="shared" si="55"/>
        <v>0</v>
      </c>
      <c r="Q69" s="592"/>
      <c r="R69" s="592"/>
      <c r="S69" s="592"/>
      <c r="T69" s="592"/>
      <c r="U69" s="592"/>
      <c r="V69" s="592"/>
      <c r="W69" s="592"/>
      <c r="X69" s="592"/>
      <c r="Y69" s="592"/>
      <c r="Z69" s="592"/>
      <c r="AA69" s="592"/>
      <c r="AB69" s="592"/>
      <c r="AC69" s="593">
        <f t="shared" si="83"/>
        <v>0</v>
      </c>
      <c r="AD69" s="592"/>
      <c r="AE69" s="592"/>
      <c r="AF69" s="592"/>
      <c r="AG69" s="592"/>
      <c r="AH69" s="592"/>
      <c r="AI69" s="592"/>
      <c r="AJ69" s="592"/>
      <c r="AK69" s="592"/>
      <c r="AL69" s="592"/>
      <c r="AM69" s="592"/>
      <c r="AN69" s="592"/>
      <c r="AO69" s="592"/>
      <c r="AP69" s="593">
        <f t="shared" si="84"/>
        <v>0</v>
      </c>
      <c r="AR69" s="577"/>
      <c r="AS69" s="577"/>
      <c r="AT69" s="577"/>
      <c r="AU69" s="577"/>
      <c r="AV69" s="577"/>
      <c r="AW69" s="577"/>
      <c r="AX69" s="577"/>
      <c r="AY69" s="577"/>
      <c r="AZ69" s="577"/>
      <c r="BA69" s="577"/>
      <c r="BB69" s="577"/>
      <c r="BC69" s="577"/>
      <c r="BD69" s="577"/>
      <c r="BE69" s="577"/>
      <c r="BF69" s="577"/>
      <c r="BG69" s="577"/>
      <c r="BH69" s="577"/>
      <c r="BI69" s="577"/>
      <c r="BJ69" s="577"/>
      <c r="BK69" s="577"/>
      <c r="BL69" s="577"/>
      <c r="BM69" s="577"/>
      <c r="BN69" s="577"/>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77"/>
      <c r="EB69" s="577"/>
      <c r="EC69" s="577"/>
      <c r="ED69" s="577"/>
      <c r="EE69" s="577"/>
      <c r="EF69" s="577"/>
      <c r="EG69" s="577"/>
      <c r="EH69" s="577"/>
      <c r="EI69" s="577"/>
      <c r="EJ69" s="577"/>
      <c r="EK69" s="577"/>
      <c r="EL69" s="577"/>
      <c r="EM69" s="577"/>
      <c r="EN69" s="577"/>
      <c r="EO69" s="577"/>
      <c r="EP69" s="577"/>
      <c r="EQ69" s="577"/>
      <c r="ER69" s="577"/>
      <c r="ES69" s="577"/>
      <c r="ET69" s="577"/>
      <c r="EU69" s="577"/>
      <c r="EV69" s="577"/>
      <c r="EW69" s="577"/>
      <c r="EX69" s="577"/>
      <c r="EY69" s="577"/>
      <c r="EZ69" s="577"/>
      <c r="FA69" s="577"/>
      <c r="FB69" s="577"/>
      <c r="FC69" s="577"/>
      <c r="FD69" s="577"/>
      <c r="FE69" s="577"/>
      <c r="FF69" s="577"/>
      <c r="FG69" s="577"/>
      <c r="FH69" s="577"/>
      <c r="FI69" s="577"/>
      <c r="FJ69" s="577"/>
      <c r="FK69" s="577"/>
      <c r="FL69" s="577"/>
      <c r="FM69" s="577"/>
      <c r="FN69" s="577"/>
      <c r="FO69" s="577"/>
      <c r="FP69" s="577"/>
      <c r="FQ69" s="577"/>
      <c r="FR69" s="577"/>
      <c r="FS69" s="577"/>
      <c r="FT69" s="577"/>
      <c r="FU69" s="577"/>
      <c r="FV69" s="577"/>
      <c r="FW69" s="577"/>
      <c r="FX69" s="577"/>
      <c r="FY69" s="577"/>
      <c r="FZ69" s="577"/>
      <c r="GA69" s="577"/>
      <c r="GB69" s="577"/>
      <c r="GC69" s="577"/>
      <c r="GD69" s="577"/>
      <c r="GE69" s="577"/>
      <c r="GF69" s="577"/>
      <c r="GG69" s="577"/>
      <c r="GH69" s="577"/>
      <c r="GI69" s="577"/>
      <c r="GJ69" s="577"/>
      <c r="GK69" s="577"/>
      <c r="GL69" s="577"/>
      <c r="GM69" s="577"/>
      <c r="GN69" s="577"/>
      <c r="GO69" s="577"/>
      <c r="GP69" s="577"/>
      <c r="GQ69" s="577"/>
      <c r="GR69" s="577"/>
      <c r="GS69" s="577"/>
      <c r="GT69" s="577"/>
      <c r="GU69" s="577"/>
      <c r="GV69" s="577"/>
      <c r="GW69" s="577"/>
      <c r="GX69" s="577"/>
      <c r="GY69" s="577"/>
      <c r="GZ69" s="577"/>
      <c r="HA69" s="577"/>
      <c r="HB69" s="577"/>
      <c r="HC69" s="577"/>
      <c r="HD69" s="577"/>
      <c r="HE69" s="577"/>
      <c r="HF69" s="577"/>
      <c r="HG69" s="577"/>
      <c r="HH69" s="577"/>
      <c r="HI69" s="577"/>
      <c r="HJ69" s="577"/>
      <c r="HK69" s="577"/>
      <c r="HL69" s="577"/>
      <c r="HM69" s="577"/>
      <c r="HN69" s="577"/>
      <c r="HO69" s="577"/>
      <c r="HP69" s="577"/>
      <c r="HQ69" s="577"/>
      <c r="HR69" s="577"/>
      <c r="HS69" s="577"/>
      <c r="HT69" s="577"/>
      <c r="HU69" s="577"/>
      <c r="HV69" s="577"/>
      <c r="HW69" s="577"/>
      <c r="HX69" s="577"/>
      <c r="HY69" s="577"/>
      <c r="HZ69" s="577"/>
      <c r="IA69" s="577"/>
      <c r="IB69" s="577"/>
      <c r="IC69" s="577"/>
      <c r="ID69" s="577"/>
      <c r="IE69" s="577"/>
      <c r="IF69" s="577"/>
      <c r="IG69" s="577"/>
      <c r="IH69" s="577"/>
      <c r="II69" s="577"/>
      <c r="IJ69" s="577"/>
      <c r="IK69" s="577"/>
      <c r="IL69" s="577"/>
      <c r="IM69" s="577"/>
      <c r="IN69" s="577"/>
      <c r="IO69" s="577"/>
      <c r="IP69" s="577"/>
      <c r="IQ69" s="577"/>
      <c r="IR69" s="577"/>
      <c r="IS69" s="577"/>
      <c r="IT69" s="577"/>
      <c r="IU69" s="577"/>
      <c r="IV69" s="577"/>
      <c r="IW69" s="577"/>
      <c r="IX69" s="577"/>
      <c r="IY69" s="577"/>
      <c r="IZ69" s="577"/>
      <c r="JA69" s="577"/>
      <c r="JB69" s="577"/>
      <c r="JC69" s="577"/>
      <c r="JD69" s="577"/>
      <c r="JE69" s="577"/>
      <c r="JF69" s="577"/>
      <c r="JG69" s="577"/>
      <c r="JH69" s="577"/>
      <c r="JI69" s="577"/>
      <c r="JJ69" s="577"/>
      <c r="JK69" s="577"/>
      <c r="JL69" s="577"/>
      <c r="JM69" s="577"/>
      <c r="JN69" s="577"/>
      <c r="JO69" s="577"/>
      <c r="JP69" s="577"/>
      <c r="JQ69" s="577"/>
      <c r="JR69" s="577"/>
      <c r="JS69" s="577"/>
      <c r="JT69" s="577"/>
      <c r="JU69" s="577"/>
      <c r="JV69" s="577"/>
      <c r="JW69" s="577"/>
      <c r="JX69" s="577"/>
      <c r="JY69" s="577"/>
      <c r="JZ69" s="577"/>
      <c r="KA69" s="577"/>
      <c r="KB69" s="577"/>
      <c r="KC69" s="577"/>
      <c r="KD69" s="577"/>
      <c r="KE69" s="577"/>
      <c r="KF69" s="577"/>
      <c r="KG69" s="577"/>
      <c r="KH69" s="577"/>
      <c r="KI69" s="577"/>
      <c r="KJ69" s="577"/>
      <c r="KK69" s="577"/>
      <c r="KL69" s="577"/>
      <c r="KM69" s="577"/>
      <c r="KN69" s="577"/>
      <c r="KO69" s="577"/>
      <c r="KP69" s="577"/>
      <c r="KQ69" s="577"/>
      <c r="KR69" s="577"/>
      <c r="KS69" s="577"/>
      <c r="KT69" s="577"/>
      <c r="KU69" s="577"/>
      <c r="KV69" s="577"/>
      <c r="KW69" s="577"/>
      <c r="KX69" s="577"/>
      <c r="KY69" s="577"/>
      <c r="KZ69" s="577"/>
      <c r="LA69" s="577"/>
      <c r="LB69" s="577"/>
      <c r="LC69" s="577"/>
      <c r="LD69" s="577"/>
      <c r="LE69" s="577"/>
      <c r="LF69" s="577"/>
      <c r="LG69" s="577"/>
      <c r="LH69" s="577"/>
      <c r="LI69" s="577"/>
      <c r="LJ69" s="577"/>
      <c r="LK69" s="577"/>
      <c r="LL69" s="577"/>
      <c r="LM69" s="577"/>
      <c r="LN69" s="577"/>
      <c r="LO69" s="577"/>
      <c r="LP69" s="577"/>
      <c r="LQ69" s="577"/>
      <c r="LR69" s="577"/>
      <c r="LS69" s="577"/>
      <c r="LT69" s="577"/>
      <c r="LU69" s="577"/>
      <c r="LV69" s="577"/>
      <c r="LW69" s="577"/>
      <c r="LX69" s="577"/>
      <c r="LY69" s="577"/>
      <c r="LZ69" s="577"/>
      <c r="MA69" s="577"/>
      <c r="MB69" s="577"/>
      <c r="MC69" s="577"/>
      <c r="MD69" s="577"/>
      <c r="ME69" s="577"/>
      <c r="MF69" s="577"/>
      <c r="MG69" s="577"/>
      <c r="MH69" s="577"/>
      <c r="MI69" s="577"/>
      <c r="MJ69" s="577"/>
      <c r="MK69" s="577"/>
      <c r="ML69" s="577"/>
      <c r="MM69" s="577"/>
      <c r="MN69" s="577"/>
      <c r="MO69" s="577"/>
      <c r="MP69" s="577"/>
      <c r="MQ69" s="577"/>
      <c r="MR69" s="577"/>
      <c r="MS69" s="577"/>
      <c r="MT69" s="577"/>
      <c r="MU69" s="577"/>
      <c r="MV69" s="577"/>
      <c r="MW69" s="577"/>
      <c r="MX69" s="577"/>
      <c r="MY69" s="577"/>
      <c r="MZ69" s="577"/>
      <c r="NA69" s="577"/>
      <c r="NB69" s="577"/>
      <c r="NC69" s="577"/>
      <c r="ND69" s="577"/>
      <c r="NE69" s="577"/>
      <c r="NF69" s="577"/>
      <c r="NG69" s="577"/>
      <c r="NH69" s="577"/>
      <c r="NI69" s="577"/>
      <c r="NJ69" s="577"/>
      <c r="NK69" s="577"/>
      <c r="NL69" s="577"/>
      <c r="NM69" s="577"/>
      <c r="NN69" s="577"/>
      <c r="NO69" s="577"/>
      <c r="NP69" s="577"/>
      <c r="NQ69" s="577"/>
      <c r="NR69" s="577"/>
      <c r="NS69" s="577"/>
      <c r="NT69" s="577"/>
      <c r="NU69" s="577"/>
      <c r="NV69" s="577"/>
      <c r="NW69" s="577"/>
      <c r="NX69" s="577"/>
      <c r="NY69" s="577"/>
      <c r="NZ69" s="577"/>
      <c r="OA69" s="577"/>
      <c r="OB69" s="577"/>
      <c r="OC69" s="577"/>
      <c r="OD69" s="577"/>
      <c r="OE69" s="577"/>
      <c r="OF69" s="577"/>
      <c r="OG69" s="577"/>
      <c r="OH69" s="577"/>
      <c r="OI69" s="577"/>
      <c r="OJ69" s="577"/>
      <c r="OK69" s="577"/>
      <c r="OL69" s="577"/>
      <c r="OM69" s="577"/>
      <c r="ON69" s="577"/>
      <c r="OO69" s="577"/>
      <c r="OP69" s="577"/>
      <c r="OQ69" s="577"/>
      <c r="OR69" s="577"/>
      <c r="OS69" s="577"/>
      <c r="OT69" s="577"/>
      <c r="OU69" s="577"/>
      <c r="OV69" s="577"/>
      <c r="OW69" s="577"/>
      <c r="OX69" s="577"/>
      <c r="OY69" s="577"/>
      <c r="OZ69" s="577"/>
      <c r="PA69" s="577"/>
      <c r="PB69" s="577"/>
      <c r="PC69" s="577"/>
      <c r="PD69" s="577"/>
      <c r="PE69" s="577"/>
      <c r="PF69" s="577"/>
      <c r="PG69" s="577"/>
      <c r="PH69" s="577"/>
      <c r="PI69" s="577"/>
      <c r="PJ69" s="577"/>
      <c r="PK69" s="577"/>
      <c r="PL69" s="577"/>
      <c r="PM69" s="577"/>
      <c r="PN69" s="577"/>
      <c r="PO69" s="577"/>
      <c r="PP69" s="577"/>
      <c r="PQ69" s="577"/>
      <c r="PR69" s="577"/>
      <c r="PS69" s="577"/>
      <c r="PT69" s="577"/>
      <c r="PU69" s="577"/>
      <c r="PV69" s="577"/>
      <c r="PW69" s="577"/>
      <c r="PX69" s="577"/>
      <c r="PY69" s="577"/>
      <c r="PZ69" s="577"/>
      <c r="QA69" s="577"/>
      <c r="QB69" s="577"/>
      <c r="QC69" s="577"/>
      <c r="QD69" s="577"/>
      <c r="QE69" s="577"/>
      <c r="QF69" s="577"/>
      <c r="QG69" s="577"/>
      <c r="QH69" s="577"/>
      <c r="QI69" s="577"/>
      <c r="QJ69" s="577"/>
      <c r="QK69" s="577"/>
      <c r="QL69" s="577"/>
      <c r="QM69" s="577"/>
      <c r="QN69" s="577"/>
      <c r="QO69" s="577"/>
      <c r="QP69" s="577"/>
      <c r="QQ69" s="577"/>
      <c r="QR69" s="577"/>
      <c r="QS69" s="577"/>
      <c r="QT69" s="577"/>
      <c r="QU69" s="577"/>
      <c r="QV69" s="577"/>
      <c r="QW69" s="577"/>
      <c r="QX69" s="577"/>
      <c r="QY69" s="577"/>
      <c r="QZ69" s="577"/>
      <c r="RA69" s="577"/>
      <c r="RB69" s="577"/>
      <c r="RC69" s="577"/>
      <c r="RD69" s="577"/>
      <c r="RE69" s="577"/>
      <c r="RF69" s="577"/>
      <c r="RG69" s="577"/>
      <c r="RH69" s="577"/>
      <c r="RI69" s="577"/>
      <c r="RJ69" s="577"/>
      <c r="RK69" s="577"/>
      <c r="RL69" s="577"/>
      <c r="RM69" s="577"/>
      <c r="RN69" s="577"/>
      <c r="RO69" s="577"/>
      <c r="RP69" s="577"/>
      <c r="RQ69" s="577"/>
      <c r="RR69" s="577"/>
      <c r="RS69" s="577"/>
      <c r="RT69" s="577"/>
      <c r="RU69" s="577"/>
      <c r="RV69" s="577"/>
      <c r="RW69" s="577"/>
      <c r="RX69" s="577"/>
      <c r="RY69" s="577"/>
      <c r="RZ69" s="577"/>
      <c r="SA69" s="577"/>
      <c r="SB69" s="577"/>
      <c r="SC69" s="577"/>
      <c r="SD69" s="577"/>
      <c r="SE69" s="577"/>
      <c r="SF69" s="577"/>
      <c r="SG69" s="577"/>
      <c r="SH69" s="577"/>
      <c r="SI69" s="577"/>
      <c r="SJ69" s="577"/>
      <c r="SK69" s="577"/>
      <c r="SL69" s="577"/>
      <c r="SM69" s="577"/>
      <c r="SN69" s="577"/>
      <c r="SO69" s="577"/>
      <c r="SP69" s="577"/>
      <c r="SQ69" s="577"/>
      <c r="SR69" s="577"/>
      <c r="SS69" s="577"/>
      <c r="ST69" s="577"/>
      <c r="SU69" s="577"/>
      <c r="SV69" s="577"/>
      <c r="SW69" s="577"/>
      <c r="SX69" s="577"/>
      <c r="SY69" s="577"/>
      <c r="SZ69" s="577"/>
      <c r="TA69" s="577"/>
      <c r="TB69" s="577"/>
      <c r="TC69" s="577"/>
      <c r="TD69" s="577"/>
      <c r="TE69" s="577"/>
      <c r="TF69" s="577"/>
      <c r="TG69" s="577"/>
      <c r="TH69" s="577"/>
      <c r="TI69" s="577"/>
      <c r="TJ69" s="577"/>
      <c r="TK69" s="577"/>
      <c r="TL69" s="577"/>
      <c r="TM69" s="577"/>
      <c r="TN69" s="577"/>
      <c r="TO69" s="577"/>
      <c r="TP69" s="577"/>
      <c r="TQ69" s="577"/>
      <c r="TR69" s="577"/>
      <c r="TS69" s="577"/>
      <c r="TT69" s="577"/>
      <c r="TU69" s="577"/>
      <c r="TV69" s="577"/>
      <c r="TW69" s="577"/>
      <c r="TX69" s="577"/>
      <c r="TY69" s="577"/>
      <c r="TZ69" s="577"/>
      <c r="UA69" s="577"/>
      <c r="UB69" s="577"/>
      <c r="UC69" s="577"/>
      <c r="UD69" s="577"/>
      <c r="UE69" s="577"/>
      <c r="UF69" s="577"/>
      <c r="UG69" s="577"/>
      <c r="UH69" s="577"/>
      <c r="UI69" s="577"/>
      <c r="UJ69" s="577"/>
      <c r="UK69" s="577"/>
      <c r="UL69" s="577"/>
      <c r="UM69" s="577"/>
      <c r="UN69" s="577"/>
      <c r="UO69" s="577"/>
      <c r="UP69" s="577"/>
      <c r="UQ69" s="577"/>
      <c r="UR69" s="577"/>
      <c r="US69" s="577"/>
      <c r="UT69" s="577"/>
      <c r="UU69" s="577"/>
      <c r="UV69" s="577"/>
      <c r="UW69" s="577"/>
      <c r="UX69" s="577"/>
      <c r="UY69" s="577"/>
      <c r="UZ69" s="577"/>
      <c r="VA69" s="577"/>
      <c r="VB69" s="577"/>
      <c r="VC69" s="577"/>
      <c r="VD69" s="577"/>
      <c r="VE69" s="577"/>
      <c r="VF69" s="577"/>
      <c r="VG69" s="577"/>
      <c r="VH69" s="577"/>
      <c r="VI69" s="577"/>
      <c r="VJ69" s="577"/>
      <c r="VK69" s="577"/>
      <c r="VL69" s="577"/>
      <c r="VM69" s="577"/>
      <c r="VN69" s="577"/>
      <c r="VO69" s="577"/>
      <c r="VP69" s="577"/>
      <c r="VQ69" s="577"/>
      <c r="VR69" s="577"/>
      <c r="VS69" s="577"/>
      <c r="VT69" s="577"/>
      <c r="VU69" s="577"/>
      <c r="VV69" s="577"/>
      <c r="VW69" s="577"/>
      <c r="VX69" s="577"/>
      <c r="VY69" s="577"/>
      <c r="VZ69" s="577"/>
      <c r="WA69" s="577"/>
      <c r="WB69" s="577"/>
      <c r="WC69" s="577"/>
      <c r="WD69" s="577"/>
      <c r="WE69" s="577"/>
      <c r="WF69" s="577"/>
      <c r="WG69" s="577"/>
      <c r="WH69" s="577"/>
      <c r="WI69" s="577"/>
      <c r="WJ69" s="577"/>
      <c r="WK69" s="577"/>
      <c r="WL69" s="577"/>
      <c r="WM69" s="577"/>
      <c r="WN69" s="577"/>
      <c r="WO69" s="577"/>
      <c r="WP69" s="577"/>
      <c r="WQ69" s="577"/>
      <c r="WR69" s="577"/>
      <c r="WS69" s="577"/>
      <c r="WT69" s="577"/>
      <c r="WU69" s="577"/>
      <c r="WV69" s="577"/>
      <c r="WW69" s="577"/>
      <c r="WX69" s="577"/>
      <c r="WY69" s="577"/>
      <c r="WZ69" s="577"/>
      <c r="XA69" s="577"/>
      <c r="XB69" s="577"/>
      <c r="XC69" s="577"/>
      <c r="XD69" s="577"/>
      <c r="XE69" s="577"/>
      <c r="XF69" s="577"/>
      <c r="XG69" s="577"/>
      <c r="XH69" s="577"/>
      <c r="XI69" s="577"/>
      <c r="XJ69" s="577"/>
      <c r="XK69" s="577"/>
      <c r="XL69" s="577"/>
      <c r="XM69" s="577"/>
      <c r="XN69" s="577"/>
      <c r="XO69" s="577"/>
      <c r="XP69" s="577"/>
      <c r="XQ69" s="577"/>
      <c r="XR69" s="577"/>
      <c r="XS69" s="577"/>
      <c r="XT69" s="577"/>
      <c r="XU69" s="577"/>
      <c r="XV69" s="577"/>
      <c r="XW69" s="577"/>
      <c r="XX69" s="577"/>
      <c r="XY69" s="577"/>
      <c r="XZ69" s="577"/>
      <c r="YA69" s="577"/>
      <c r="YB69" s="577"/>
      <c r="YC69" s="577"/>
      <c r="YD69" s="577"/>
      <c r="YE69" s="577"/>
    </row>
    <row r="70" spans="1:655" s="544" customFormat="1" ht="13.8" x14ac:dyDescent="0.25">
      <c r="A70" s="608"/>
      <c r="B70" s="615" t="s">
        <v>600</v>
      </c>
      <c r="C70" s="637">
        <v>0.21</v>
      </c>
      <c r="D70" s="592"/>
      <c r="E70" s="592"/>
      <c r="F70" s="592"/>
      <c r="G70" s="592"/>
      <c r="H70" s="592"/>
      <c r="I70" s="592"/>
      <c r="J70" s="592"/>
      <c r="K70" s="592"/>
      <c r="L70" s="592"/>
      <c r="M70" s="592"/>
      <c r="N70" s="592"/>
      <c r="O70" s="592"/>
      <c r="P70" s="593">
        <f t="shared" si="55"/>
        <v>0</v>
      </c>
      <c r="Q70" s="592"/>
      <c r="R70" s="592"/>
      <c r="S70" s="592"/>
      <c r="T70" s="592"/>
      <c r="U70" s="592"/>
      <c r="V70" s="592"/>
      <c r="W70" s="592"/>
      <c r="X70" s="592"/>
      <c r="Y70" s="592"/>
      <c r="Z70" s="592"/>
      <c r="AA70" s="592"/>
      <c r="AB70" s="592"/>
      <c r="AC70" s="593">
        <f t="shared" si="83"/>
        <v>0</v>
      </c>
      <c r="AD70" s="592"/>
      <c r="AE70" s="592"/>
      <c r="AF70" s="592"/>
      <c r="AG70" s="592"/>
      <c r="AH70" s="592"/>
      <c r="AI70" s="592"/>
      <c r="AJ70" s="592"/>
      <c r="AK70" s="592"/>
      <c r="AL70" s="592"/>
      <c r="AM70" s="592"/>
      <c r="AN70" s="592"/>
      <c r="AO70" s="592"/>
      <c r="AP70" s="593">
        <f t="shared" si="84"/>
        <v>0</v>
      </c>
      <c r="AR70" s="577"/>
      <c r="AS70" s="577"/>
      <c r="AT70" s="577"/>
      <c r="AU70" s="577"/>
      <c r="AV70" s="577"/>
      <c r="AW70" s="577"/>
      <c r="AX70" s="577"/>
      <c r="AY70" s="577"/>
      <c r="AZ70" s="577"/>
      <c r="BA70" s="577"/>
      <c r="BB70" s="577"/>
      <c r="BC70" s="577"/>
      <c r="BD70" s="577"/>
      <c r="BE70" s="577"/>
      <c r="BF70" s="577"/>
      <c r="BG70" s="577"/>
      <c r="BH70" s="577"/>
      <c r="BI70" s="577"/>
      <c r="BJ70" s="577"/>
      <c r="BK70" s="577"/>
      <c r="BL70" s="577"/>
      <c r="BM70" s="577"/>
      <c r="BN70" s="577"/>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577"/>
      <c r="CL70" s="577"/>
      <c r="CM70" s="577"/>
      <c r="CN70" s="577"/>
      <c r="CO70" s="577"/>
      <c r="CP70" s="577"/>
      <c r="CQ70" s="577"/>
      <c r="CR70" s="577"/>
      <c r="CS70" s="577"/>
      <c r="CT70" s="577"/>
      <c r="CU70" s="577"/>
      <c r="CV70" s="577"/>
      <c r="CW70" s="577"/>
      <c r="CX70" s="577"/>
      <c r="CY70" s="577"/>
      <c r="CZ70" s="577"/>
      <c r="DA70" s="577"/>
      <c r="DB70" s="577"/>
      <c r="DC70" s="577"/>
      <c r="DD70" s="577"/>
      <c r="DE70" s="577"/>
      <c r="DF70" s="577"/>
      <c r="DG70" s="577"/>
      <c r="DH70" s="577"/>
      <c r="DI70" s="577"/>
      <c r="DJ70" s="577"/>
      <c r="DK70" s="577"/>
      <c r="DL70" s="577"/>
      <c r="DM70" s="577"/>
      <c r="DN70" s="577"/>
      <c r="DO70" s="577"/>
      <c r="DP70" s="577"/>
      <c r="DQ70" s="577"/>
      <c r="DR70" s="577"/>
      <c r="DS70" s="577"/>
      <c r="DT70" s="577"/>
      <c r="DU70" s="577"/>
      <c r="DV70" s="577"/>
      <c r="DW70" s="577"/>
      <c r="DX70" s="577"/>
      <c r="DY70" s="577"/>
      <c r="DZ70" s="577"/>
      <c r="EA70" s="577"/>
      <c r="EB70" s="577"/>
      <c r="EC70" s="577"/>
      <c r="ED70" s="577"/>
      <c r="EE70" s="577"/>
      <c r="EF70" s="577"/>
      <c r="EG70" s="577"/>
      <c r="EH70" s="577"/>
      <c r="EI70" s="577"/>
      <c r="EJ70" s="577"/>
      <c r="EK70" s="577"/>
      <c r="EL70" s="577"/>
      <c r="EM70" s="577"/>
      <c r="EN70" s="577"/>
      <c r="EO70" s="577"/>
      <c r="EP70" s="577"/>
      <c r="EQ70" s="577"/>
      <c r="ER70" s="577"/>
      <c r="ES70" s="577"/>
      <c r="ET70" s="577"/>
      <c r="EU70" s="577"/>
      <c r="EV70" s="577"/>
      <c r="EW70" s="577"/>
      <c r="EX70" s="577"/>
      <c r="EY70" s="577"/>
      <c r="EZ70" s="577"/>
      <c r="FA70" s="577"/>
      <c r="FB70" s="577"/>
      <c r="FC70" s="577"/>
      <c r="FD70" s="577"/>
      <c r="FE70" s="577"/>
      <c r="FF70" s="577"/>
      <c r="FG70" s="577"/>
      <c r="FH70" s="577"/>
      <c r="FI70" s="577"/>
      <c r="FJ70" s="577"/>
      <c r="FK70" s="577"/>
      <c r="FL70" s="577"/>
      <c r="FM70" s="577"/>
      <c r="FN70" s="577"/>
      <c r="FO70" s="577"/>
      <c r="FP70" s="577"/>
      <c r="FQ70" s="577"/>
      <c r="FR70" s="577"/>
      <c r="FS70" s="577"/>
      <c r="FT70" s="577"/>
      <c r="FU70" s="577"/>
      <c r="FV70" s="577"/>
      <c r="FW70" s="577"/>
      <c r="FX70" s="577"/>
      <c r="FY70" s="577"/>
      <c r="FZ70" s="577"/>
      <c r="GA70" s="577"/>
      <c r="GB70" s="577"/>
      <c r="GC70" s="577"/>
      <c r="GD70" s="577"/>
      <c r="GE70" s="577"/>
      <c r="GF70" s="577"/>
      <c r="GG70" s="577"/>
      <c r="GH70" s="577"/>
      <c r="GI70" s="577"/>
      <c r="GJ70" s="577"/>
      <c r="GK70" s="577"/>
      <c r="GL70" s="577"/>
      <c r="GM70" s="577"/>
      <c r="GN70" s="577"/>
      <c r="GO70" s="577"/>
      <c r="GP70" s="577"/>
      <c r="GQ70" s="577"/>
      <c r="GR70" s="577"/>
      <c r="GS70" s="577"/>
      <c r="GT70" s="577"/>
      <c r="GU70" s="577"/>
      <c r="GV70" s="577"/>
      <c r="GW70" s="577"/>
      <c r="GX70" s="577"/>
      <c r="GY70" s="577"/>
      <c r="GZ70" s="577"/>
      <c r="HA70" s="577"/>
      <c r="HB70" s="577"/>
      <c r="HC70" s="577"/>
      <c r="HD70" s="577"/>
      <c r="HE70" s="577"/>
      <c r="HF70" s="577"/>
      <c r="HG70" s="577"/>
      <c r="HH70" s="577"/>
      <c r="HI70" s="577"/>
      <c r="HJ70" s="577"/>
      <c r="HK70" s="577"/>
      <c r="HL70" s="577"/>
      <c r="HM70" s="577"/>
      <c r="HN70" s="577"/>
      <c r="HO70" s="577"/>
      <c r="HP70" s="577"/>
      <c r="HQ70" s="577"/>
      <c r="HR70" s="577"/>
      <c r="HS70" s="577"/>
      <c r="HT70" s="577"/>
      <c r="HU70" s="577"/>
      <c r="HV70" s="577"/>
      <c r="HW70" s="577"/>
      <c r="HX70" s="577"/>
      <c r="HY70" s="577"/>
      <c r="HZ70" s="577"/>
      <c r="IA70" s="577"/>
      <c r="IB70" s="577"/>
      <c r="IC70" s="577"/>
      <c r="ID70" s="577"/>
      <c r="IE70" s="577"/>
      <c r="IF70" s="577"/>
      <c r="IG70" s="577"/>
      <c r="IH70" s="577"/>
      <c r="II70" s="577"/>
      <c r="IJ70" s="577"/>
      <c r="IK70" s="577"/>
      <c r="IL70" s="577"/>
      <c r="IM70" s="577"/>
      <c r="IN70" s="577"/>
      <c r="IO70" s="577"/>
      <c r="IP70" s="577"/>
      <c r="IQ70" s="577"/>
      <c r="IR70" s="577"/>
      <c r="IS70" s="577"/>
      <c r="IT70" s="577"/>
      <c r="IU70" s="577"/>
      <c r="IV70" s="577"/>
      <c r="IW70" s="577"/>
      <c r="IX70" s="577"/>
      <c r="IY70" s="577"/>
      <c r="IZ70" s="577"/>
      <c r="JA70" s="577"/>
      <c r="JB70" s="577"/>
      <c r="JC70" s="577"/>
      <c r="JD70" s="577"/>
      <c r="JE70" s="577"/>
      <c r="JF70" s="577"/>
      <c r="JG70" s="577"/>
      <c r="JH70" s="577"/>
      <c r="JI70" s="577"/>
      <c r="JJ70" s="577"/>
      <c r="JK70" s="577"/>
      <c r="JL70" s="577"/>
      <c r="JM70" s="577"/>
      <c r="JN70" s="577"/>
      <c r="JO70" s="577"/>
      <c r="JP70" s="577"/>
      <c r="JQ70" s="577"/>
      <c r="JR70" s="577"/>
      <c r="JS70" s="577"/>
      <c r="JT70" s="577"/>
      <c r="JU70" s="577"/>
      <c r="JV70" s="577"/>
      <c r="JW70" s="577"/>
      <c r="JX70" s="577"/>
      <c r="JY70" s="577"/>
      <c r="JZ70" s="577"/>
      <c r="KA70" s="577"/>
      <c r="KB70" s="577"/>
      <c r="KC70" s="577"/>
      <c r="KD70" s="577"/>
      <c r="KE70" s="577"/>
      <c r="KF70" s="577"/>
      <c r="KG70" s="577"/>
      <c r="KH70" s="577"/>
      <c r="KI70" s="577"/>
      <c r="KJ70" s="577"/>
      <c r="KK70" s="577"/>
      <c r="KL70" s="577"/>
      <c r="KM70" s="577"/>
      <c r="KN70" s="577"/>
      <c r="KO70" s="577"/>
      <c r="KP70" s="577"/>
      <c r="KQ70" s="577"/>
      <c r="KR70" s="577"/>
      <c r="KS70" s="577"/>
      <c r="KT70" s="577"/>
      <c r="KU70" s="577"/>
      <c r="KV70" s="577"/>
      <c r="KW70" s="577"/>
      <c r="KX70" s="577"/>
      <c r="KY70" s="577"/>
      <c r="KZ70" s="577"/>
      <c r="LA70" s="577"/>
      <c r="LB70" s="577"/>
      <c r="LC70" s="577"/>
      <c r="LD70" s="577"/>
      <c r="LE70" s="577"/>
      <c r="LF70" s="577"/>
      <c r="LG70" s="577"/>
      <c r="LH70" s="577"/>
      <c r="LI70" s="577"/>
      <c r="LJ70" s="577"/>
      <c r="LK70" s="577"/>
      <c r="LL70" s="577"/>
      <c r="LM70" s="577"/>
      <c r="LN70" s="577"/>
      <c r="LO70" s="577"/>
      <c r="LP70" s="577"/>
      <c r="LQ70" s="577"/>
      <c r="LR70" s="577"/>
      <c r="LS70" s="577"/>
      <c r="LT70" s="577"/>
      <c r="LU70" s="577"/>
      <c r="LV70" s="577"/>
      <c r="LW70" s="577"/>
      <c r="LX70" s="577"/>
      <c r="LY70" s="577"/>
      <c r="LZ70" s="577"/>
      <c r="MA70" s="577"/>
      <c r="MB70" s="577"/>
      <c r="MC70" s="577"/>
      <c r="MD70" s="577"/>
      <c r="ME70" s="577"/>
      <c r="MF70" s="577"/>
      <c r="MG70" s="577"/>
      <c r="MH70" s="577"/>
      <c r="MI70" s="577"/>
      <c r="MJ70" s="577"/>
      <c r="MK70" s="577"/>
      <c r="ML70" s="577"/>
      <c r="MM70" s="577"/>
      <c r="MN70" s="577"/>
      <c r="MO70" s="577"/>
      <c r="MP70" s="577"/>
      <c r="MQ70" s="577"/>
      <c r="MR70" s="577"/>
      <c r="MS70" s="577"/>
      <c r="MT70" s="577"/>
      <c r="MU70" s="577"/>
      <c r="MV70" s="577"/>
      <c r="MW70" s="577"/>
      <c r="MX70" s="577"/>
      <c r="MY70" s="577"/>
      <c r="MZ70" s="577"/>
      <c r="NA70" s="577"/>
      <c r="NB70" s="577"/>
      <c r="NC70" s="577"/>
      <c r="ND70" s="577"/>
      <c r="NE70" s="577"/>
      <c r="NF70" s="577"/>
      <c r="NG70" s="577"/>
      <c r="NH70" s="577"/>
      <c r="NI70" s="577"/>
      <c r="NJ70" s="577"/>
      <c r="NK70" s="577"/>
      <c r="NL70" s="577"/>
      <c r="NM70" s="577"/>
      <c r="NN70" s="577"/>
      <c r="NO70" s="577"/>
      <c r="NP70" s="577"/>
      <c r="NQ70" s="577"/>
      <c r="NR70" s="577"/>
      <c r="NS70" s="577"/>
      <c r="NT70" s="577"/>
      <c r="NU70" s="577"/>
      <c r="NV70" s="577"/>
      <c r="NW70" s="577"/>
      <c r="NX70" s="577"/>
      <c r="NY70" s="577"/>
      <c r="NZ70" s="577"/>
      <c r="OA70" s="577"/>
      <c r="OB70" s="577"/>
      <c r="OC70" s="577"/>
      <c r="OD70" s="577"/>
      <c r="OE70" s="577"/>
      <c r="OF70" s="577"/>
      <c r="OG70" s="577"/>
      <c r="OH70" s="577"/>
      <c r="OI70" s="577"/>
      <c r="OJ70" s="577"/>
      <c r="OK70" s="577"/>
      <c r="OL70" s="577"/>
      <c r="OM70" s="577"/>
      <c r="ON70" s="577"/>
      <c r="OO70" s="577"/>
      <c r="OP70" s="577"/>
      <c r="OQ70" s="577"/>
      <c r="OR70" s="577"/>
      <c r="OS70" s="577"/>
      <c r="OT70" s="577"/>
      <c r="OU70" s="577"/>
      <c r="OV70" s="577"/>
      <c r="OW70" s="577"/>
      <c r="OX70" s="577"/>
      <c r="OY70" s="577"/>
      <c r="OZ70" s="577"/>
      <c r="PA70" s="577"/>
      <c r="PB70" s="577"/>
      <c r="PC70" s="577"/>
      <c r="PD70" s="577"/>
      <c r="PE70" s="577"/>
      <c r="PF70" s="577"/>
      <c r="PG70" s="577"/>
      <c r="PH70" s="577"/>
      <c r="PI70" s="577"/>
      <c r="PJ70" s="577"/>
      <c r="PK70" s="577"/>
      <c r="PL70" s="577"/>
      <c r="PM70" s="577"/>
      <c r="PN70" s="577"/>
      <c r="PO70" s="577"/>
      <c r="PP70" s="577"/>
      <c r="PQ70" s="577"/>
      <c r="PR70" s="577"/>
      <c r="PS70" s="577"/>
      <c r="PT70" s="577"/>
      <c r="PU70" s="577"/>
      <c r="PV70" s="577"/>
      <c r="PW70" s="577"/>
      <c r="PX70" s="577"/>
      <c r="PY70" s="577"/>
      <c r="PZ70" s="577"/>
      <c r="QA70" s="577"/>
      <c r="QB70" s="577"/>
      <c r="QC70" s="577"/>
      <c r="QD70" s="577"/>
      <c r="QE70" s="577"/>
      <c r="QF70" s="577"/>
      <c r="QG70" s="577"/>
      <c r="QH70" s="577"/>
      <c r="QI70" s="577"/>
      <c r="QJ70" s="577"/>
      <c r="QK70" s="577"/>
      <c r="QL70" s="577"/>
      <c r="QM70" s="577"/>
      <c r="QN70" s="577"/>
      <c r="QO70" s="577"/>
      <c r="QP70" s="577"/>
      <c r="QQ70" s="577"/>
      <c r="QR70" s="577"/>
      <c r="QS70" s="577"/>
      <c r="QT70" s="577"/>
      <c r="QU70" s="577"/>
      <c r="QV70" s="577"/>
      <c r="QW70" s="577"/>
      <c r="QX70" s="577"/>
      <c r="QY70" s="577"/>
      <c r="QZ70" s="577"/>
      <c r="RA70" s="577"/>
      <c r="RB70" s="577"/>
      <c r="RC70" s="577"/>
      <c r="RD70" s="577"/>
      <c r="RE70" s="577"/>
      <c r="RF70" s="577"/>
      <c r="RG70" s="577"/>
      <c r="RH70" s="577"/>
      <c r="RI70" s="577"/>
      <c r="RJ70" s="577"/>
      <c r="RK70" s="577"/>
      <c r="RL70" s="577"/>
      <c r="RM70" s="577"/>
      <c r="RN70" s="577"/>
      <c r="RO70" s="577"/>
      <c r="RP70" s="577"/>
      <c r="RQ70" s="577"/>
      <c r="RR70" s="577"/>
      <c r="RS70" s="577"/>
      <c r="RT70" s="577"/>
      <c r="RU70" s="577"/>
      <c r="RV70" s="577"/>
      <c r="RW70" s="577"/>
      <c r="RX70" s="577"/>
      <c r="RY70" s="577"/>
      <c r="RZ70" s="577"/>
      <c r="SA70" s="577"/>
      <c r="SB70" s="577"/>
      <c r="SC70" s="577"/>
      <c r="SD70" s="577"/>
      <c r="SE70" s="577"/>
      <c r="SF70" s="577"/>
      <c r="SG70" s="577"/>
      <c r="SH70" s="577"/>
      <c r="SI70" s="577"/>
      <c r="SJ70" s="577"/>
      <c r="SK70" s="577"/>
      <c r="SL70" s="577"/>
      <c r="SM70" s="577"/>
      <c r="SN70" s="577"/>
      <c r="SO70" s="577"/>
      <c r="SP70" s="577"/>
      <c r="SQ70" s="577"/>
      <c r="SR70" s="577"/>
      <c r="SS70" s="577"/>
      <c r="ST70" s="577"/>
      <c r="SU70" s="577"/>
      <c r="SV70" s="577"/>
      <c r="SW70" s="577"/>
      <c r="SX70" s="577"/>
      <c r="SY70" s="577"/>
      <c r="SZ70" s="577"/>
      <c r="TA70" s="577"/>
      <c r="TB70" s="577"/>
      <c r="TC70" s="577"/>
      <c r="TD70" s="577"/>
      <c r="TE70" s="577"/>
      <c r="TF70" s="577"/>
      <c r="TG70" s="577"/>
      <c r="TH70" s="577"/>
      <c r="TI70" s="577"/>
      <c r="TJ70" s="577"/>
      <c r="TK70" s="577"/>
      <c r="TL70" s="577"/>
      <c r="TM70" s="577"/>
      <c r="TN70" s="577"/>
      <c r="TO70" s="577"/>
      <c r="TP70" s="577"/>
      <c r="TQ70" s="577"/>
      <c r="TR70" s="577"/>
      <c r="TS70" s="577"/>
      <c r="TT70" s="577"/>
      <c r="TU70" s="577"/>
      <c r="TV70" s="577"/>
      <c r="TW70" s="577"/>
      <c r="TX70" s="577"/>
      <c r="TY70" s="577"/>
      <c r="TZ70" s="577"/>
      <c r="UA70" s="577"/>
      <c r="UB70" s="577"/>
      <c r="UC70" s="577"/>
      <c r="UD70" s="577"/>
      <c r="UE70" s="577"/>
      <c r="UF70" s="577"/>
      <c r="UG70" s="577"/>
      <c r="UH70" s="577"/>
      <c r="UI70" s="577"/>
      <c r="UJ70" s="577"/>
      <c r="UK70" s="577"/>
      <c r="UL70" s="577"/>
      <c r="UM70" s="577"/>
      <c r="UN70" s="577"/>
      <c r="UO70" s="577"/>
      <c r="UP70" s="577"/>
      <c r="UQ70" s="577"/>
      <c r="UR70" s="577"/>
      <c r="US70" s="577"/>
      <c r="UT70" s="577"/>
      <c r="UU70" s="577"/>
      <c r="UV70" s="577"/>
      <c r="UW70" s="577"/>
      <c r="UX70" s="577"/>
      <c r="UY70" s="577"/>
      <c r="UZ70" s="577"/>
      <c r="VA70" s="577"/>
      <c r="VB70" s="577"/>
      <c r="VC70" s="577"/>
      <c r="VD70" s="577"/>
      <c r="VE70" s="577"/>
      <c r="VF70" s="577"/>
      <c r="VG70" s="577"/>
      <c r="VH70" s="577"/>
      <c r="VI70" s="577"/>
      <c r="VJ70" s="577"/>
      <c r="VK70" s="577"/>
      <c r="VL70" s="577"/>
      <c r="VM70" s="577"/>
      <c r="VN70" s="577"/>
      <c r="VO70" s="577"/>
      <c r="VP70" s="577"/>
      <c r="VQ70" s="577"/>
      <c r="VR70" s="577"/>
      <c r="VS70" s="577"/>
      <c r="VT70" s="577"/>
      <c r="VU70" s="577"/>
      <c r="VV70" s="577"/>
      <c r="VW70" s="577"/>
      <c r="VX70" s="577"/>
      <c r="VY70" s="577"/>
      <c r="VZ70" s="577"/>
      <c r="WA70" s="577"/>
      <c r="WB70" s="577"/>
      <c r="WC70" s="577"/>
      <c r="WD70" s="577"/>
      <c r="WE70" s="577"/>
      <c r="WF70" s="577"/>
      <c r="WG70" s="577"/>
      <c r="WH70" s="577"/>
      <c r="WI70" s="577"/>
      <c r="WJ70" s="577"/>
      <c r="WK70" s="577"/>
      <c r="WL70" s="577"/>
      <c r="WM70" s="577"/>
      <c r="WN70" s="577"/>
      <c r="WO70" s="577"/>
      <c r="WP70" s="577"/>
      <c r="WQ70" s="577"/>
      <c r="WR70" s="577"/>
      <c r="WS70" s="577"/>
      <c r="WT70" s="577"/>
      <c r="WU70" s="577"/>
      <c r="WV70" s="577"/>
      <c r="WW70" s="577"/>
      <c r="WX70" s="577"/>
      <c r="WY70" s="577"/>
      <c r="WZ70" s="577"/>
      <c r="XA70" s="577"/>
      <c r="XB70" s="577"/>
      <c r="XC70" s="577"/>
      <c r="XD70" s="577"/>
      <c r="XE70" s="577"/>
      <c r="XF70" s="577"/>
      <c r="XG70" s="577"/>
      <c r="XH70" s="577"/>
      <c r="XI70" s="577"/>
      <c r="XJ70" s="577"/>
      <c r="XK70" s="577"/>
      <c r="XL70" s="577"/>
      <c r="XM70" s="577"/>
      <c r="XN70" s="577"/>
      <c r="XO70" s="577"/>
      <c r="XP70" s="577"/>
      <c r="XQ70" s="577"/>
      <c r="XR70" s="577"/>
      <c r="XS70" s="577"/>
      <c r="XT70" s="577"/>
      <c r="XU70" s="577"/>
      <c r="XV70" s="577"/>
      <c r="XW70" s="577"/>
      <c r="XX70" s="577"/>
      <c r="XY70" s="577"/>
      <c r="XZ70" s="577"/>
      <c r="YA70" s="577"/>
      <c r="YB70" s="577"/>
      <c r="YC70" s="577"/>
      <c r="YD70" s="577"/>
      <c r="YE70" s="577"/>
    </row>
    <row r="71" spans="1:655" s="544" customFormat="1" ht="13.8" x14ac:dyDescent="0.25">
      <c r="A71" s="608"/>
      <c r="B71" s="615" t="s">
        <v>539</v>
      </c>
      <c r="C71" s="170"/>
      <c r="D71" s="592"/>
      <c r="E71" s="592"/>
      <c r="F71" s="592"/>
      <c r="G71" s="592"/>
      <c r="H71" s="592"/>
      <c r="I71" s="592"/>
      <c r="J71" s="592"/>
      <c r="K71" s="592"/>
      <c r="L71" s="592"/>
      <c r="M71" s="592"/>
      <c r="N71" s="592"/>
      <c r="O71" s="592"/>
      <c r="P71" s="593">
        <f t="shared" si="55"/>
        <v>0</v>
      </c>
      <c r="Q71" s="592"/>
      <c r="R71" s="592"/>
      <c r="S71" s="592"/>
      <c r="T71" s="592"/>
      <c r="U71" s="592"/>
      <c r="V71" s="592"/>
      <c r="W71" s="592"/>
      <c r="X71" s="592"/>
      <c r="Y71" s="592"/>
      <c r="Z71" s="592"/>
      <c r="AA71" s="592"/>
      <c r="AB71" s="592"/>
      <c r="AC71" s="593">
        <f t="shared" si="83"/>
        <v>0</v>
      </c>
      <c r="AD71" s="592"/>
      <c r="AE71" s="592"/>
      <c r="AF71" s="592"/>
      <c r="AG71" s="592"/>
      <c r="AH71" s="592"/>
      <c r="AI71" s="592"/>
      <c r="AJ71" s="592"/>
      <c r="AK71" s="592"/>
      <c r="AL71" s="592"/>
      <c r="AM71" s="592"/>
      <c r="AN71" s="592"/>
      <c r="AO71" s="592"/>
      <c r="AP71" s="593">
        <f t="shared" si="84"/>
        <v>0</v>
      </c>
      <c r="AR71" s="577"/>
      <c r="AS71" s="577"/>
      <c r="AT71" s="577"/>
      <c r="AU71" s="577"/>
      <c r="AV71" s="577"/>
      <c r="AW71" s="577"/>
      <c r="AX71" s="577"/>
      <c r="AY71" s="577"/>
      <c r="AZ71" s="577"/>
      <c r="BA71" s="577"/>
      <c r="BB71" s="577"/>
      <c r="BC71" s="577"/>
      <c r="BD71" s="577"/>
      <c r="BE71" s="577"/>
      <c r="BF71" s="577"/>
      <c r="BG71" s="577"/>
      <c r="BH71" s="577"/>
      <c r="BI71" s="577"/>
      <c r="BJ71" s="577"/>
      <c r="BK71" s="577"/>
      <c r="BL71" s="577"/>
      <c r="BM71" s="577"/>
      <c r="BN71" s="577"/>
      <c r="BO71" s="577"/>
      <c r="BP71" s="577"/>
      <c r="BQ71" s="577"/>
      <c r="BR71" s="577"/>
      <c r="BS71" s="577"/>
      <c r="BT71" s="577"/>
      <c r="BU71" s="577"/>
      <c r="BV71" s="577"/>
      <c r="BW71" s="577"/>
      <c r="BX71" s="577"/>
      <c r="BY71" s="577"/>
      <c r="BZ71" s="577"/>
      <c r="CA71" s="577"/>
      <c r="CB71" s="577"/>
      <c r="CC71" s="577"/>
      <c r="CD71" s="577"/>
      <c r="CE71" s="577"/>
      <c r="CF71" s="577"/>
      <c r="CG71" s="577"/>
      <c r="CH71" s="577"/>
      <c r="CI71" s="577"/>
      <c r="CJ71" s="577"/>
      <c r="CK71" s="577"/>
      <c r="CL71" s="577"/>
      <c r="CM71" s="577"/>
      <c r="CN71" s="577"/>
      <c r="CO71" s="577"/>
      <c r="CP71" s="577"/>
      <c r="CQ71" s="577"/>
      <c r="CR71" s="577"/>
      <c r="CS71" s="577"/>
      <c r="CT71" s="577"/>
      <c r="CU71" s="577"/>
      <c r="CV71" s="577"/>
      <c r="CW71" s="577"/>
      <c r="CX71" s="577"/>
      <c r="CY71" s="577"/>
      <c r="CZ71" s="577"/>
      <c r="DA71" s="577"/>
      <c r="DB71" s="577"/>
      <c r="DC71" s="577"/>
      <c r="DD71" s="577"/>
      <c r="DE71" s="577"/>
      <c r="DF71" s="577"/>
      <c r="DG71" s="577"/>
      <c r="DH71" s="577"/>
      <c r="DI71" s="577"/>
      <c r="DJ71" s="577"/>
      <c r="DK71" s="577"/>
      <c r="DL71" s="577"/>
      <c r="DM71" s="577"/>
      <c r="DN71" s="577"/>
      <c r="DO71" s="577"/>
      <c r="DP71" s="577"/>
      <c r="DQ71" s="577"/>
      <c r="DR71" s="577"/>
      <c r="DS71" s="577"/>
      <c r="DT71" s="577"/>
      <c r="DU71" s="577"/>
      <c r="DV71" s="577"/>
      <c r="DW71" s="577"/>
      <c r="DX71" s="577"/>
      <c r="DY71" s="577"/>
      <c r="DZ71" s="577"/>
      <c r="EA71" s="577"/>
      <c r="EB71" s="577"/>
      <c r="EC71" s="577"/>
      <c r="ED71" s="577"/>
      <c r="EE71" s="577"/>
      <c r="EF71" s="577"/>
      <c r="EG71" s="577"/>
      <c r="EH71" s="577"/>
      <c r="EI71" s="577"/>
      <c r="EJ71" s="577"/>
      <c r="EK71" s="577"/>
      <c r="EL71" s="577"/>
      <c r="EM71" s="577"/>
      <c r="EN71" s="577"/>
      <c r="EO71" s="577"/>
      <c r="EP71" s="577"/>
      <c r="EQ71" s="577"/>
      <c r="ER71" s="577"/>
      <c r="ES71" s="577"/>
      <c r="ET71" s="577"/>
      <c r="EU71" s="577"/>
      <c r="EV71" s="577"/>
      <c r="EW71" s="577"/>
      <c r="EX71" s="577"/>
      <c r="EY71" s="577"/>
      <c r="EZ71" s="577"/>
      <c r="FA71" s="577"/>
      <c r="FB71" s="577"/>
      <c r="FC71" s="577"/>
      <c r="FD71" s="577"/>
      <c r="FE71" s="577"/>
      <c r="FF71" s="577"/>
      <c r="FG71" s="577"/>
      <c r="FH71" s="577"/>
      <c r="FI71" s="577"/>
      <c r="FJ71" s="577"/>
      <c r="FK71" s="577"/>
      <c r="FL71" s="577"/>
      <c r="FM71" s="577"/>
      <c r="FN71" s="577"/>
      <c r="FO71" s="577"/>
      <c r="FP71" s="577"/>
      <c r="FQ71" s="577"/>
      <c r="FR71" s="577"/>
      <c r="FS71" s="577"/>
      <c r="FT71" s="577"/>
      <c r="FU71" s="577"/>
      <c r="FV71" s="577"/>
      <c r="FW71" s="577"/>
      <c r="FX71" s="577"/>
      <c r="FY71" s="577"/>
      <c r="FZ71" s="577"/>
      <c r="GA71" s="577"/>
      <c r="GB71" s="577"/>
      <c r="GC71" s="577"/>
      <c r="GD71" s="577"/>
      <c r="GE71" s="577"/>
      <c r="GF71" s="577"/>
      <c r="GG71" s="577"/>
      <c r="GH71" s="577"/>
      <c r="GI71" s="577"/>
      <c r="GJ71" s="577"/>
      <c r="GK71" s="577"/>
      <c r="GL71" s="577"/>
      <c r="GM71" s="577"/>
      <c r="GN71" s="577"/>
      <c r="GO71" s="577"/>
      <c r="GP71" s="577"/>
      <c r="GQ71" s="577"/>
      <c r="GR71" s="577"/>
      <c r="GS71" s="577"/>
      <c r="GT71" s="577"/>
      <c r="GU71" s="577"/>
      <c r="GV71" s="577"/>
      <c r="GW71" s="577"/>
      <c r="GX71" s="577"/>
      <c r="GY71" s="577"/>
      <c r="GZ71" s="577"/>
      <c r="HA71" s="577"/>
      <c r="HB71" s="577"/>
      <c r="HC71" s="577"/>
      <c r="HD71" s="577"/>
      <c r="HE71" s="577"/>
      <c r="HF71" s="577"/>
      <c r="HG71" s="577"/>
      <c r="HH71" s="577"/>
      <c r="HI71" s="577"/>
      <c r="HJ71" s="577"/>
      <c r="HK71" s="577"/>
      <c r="HL71" s="577"/>
      <c r="HM71" s="577"/>
      <c r="HN71" s="577"/>
      <c r="HO71" s="577"/>
      <c r="HP71" s="577"/>
      <c r="HQ71" s="577"/>
      <c r="HR71" s="577"/>
      <c r="HS71" s="577"/>
      <c r="HT71" s="577"/>
      <c r="HU71" s="577"/>
      <c r="HV71" s="577"/>
      <c r="HW71" s="577"/>
      <c r="HX71" s="577"/>
      <c r="HY71" s="577"/>
      <c r="HZ71" s="577"/>
      <c r="IA71" s="577"/>
      <c r="IB71" s="577"/>
      <c r="IC71" s="577"/>
      <c r="ID71" s="577"/>
      <c r="IE71" s="577"/>
      <c r="IF71" s="577"/>
      <c r="IG71" s="577"/>
      <c r="IH71" s="577"/>
      <c r="II71" s="577"/>
      <c r="IJ71" s="577"/>
      <c r="IK71" s="577"/>
      <c r="IL71" s="577"/>
      <c r="IM71" s="577"/>
      <c r="IN71" s="577"/>
      <c r="IO71" s="577"/>
      <c r="IP71" s="577"/>
      <c r="IQ71" s="577"/>
      <c r="IR71" s="577"/>
      <c r="IS71" s="577"/>
      <c r="IT71" s="577"/>
      <c r="IU71" s="577"/>
      <c r="IV71" s="577"/>
      <c r="IW71" s="577"/>
      <c r="IX71" s="577"/>
      <c r="IY71" s="577"/>
      <c r="IZ71" s="577"/>
      <c r="JA71" s="577"/>
      <c r="JB71" s="577"/>
      <c r="JC71" s="577"/>
      <c r="JD71" s="577"/>
      <c r="JE71" s="577"/>
      <c r="JF71" s="577"/>
      <c r="JG71" s="577"/>
      <c r="JH71" s="577"/>
      <c r="JI71" s="577"/>
      <c r="JJ71" s="577"/>
      <c r="JK71" s="577"/>
      <c r="JL71" s="577"/>
      <c r="JM71" s="577"/>
      <c r="JN71" s="577"/>
      <c r="JO71" s="577"/>
      <c r="JP71" s="577"/>
      <c r="JQ71" s="577"/>
      <c r="JR71" s="577"/>
      <c r="JS71" s="577"/>
      <c r="JT71" s="577"/>
      <c r="JU71" s="577"/>
      <c r="JV71" s="577"/>
      <c r="JW71" s="577"/>
      <c r="JX71" s="577"/>
      <c r="JY71" s="577"/>
      <c r="JZ71" s="577"/>
      <c r="KA71" s="577"/>
      <c r="KB71" s="577"/>
      <c r="KC71" s="577"/>
      <c r="KD71" s="577"/>
      <c r="KE71" s="577"/>
      <c r="KF71" s="577"/>
      <c r="KG71" s="577"/>
      <c r="KH71" s="577"/>
      <c r="KI71" s="577"/>
      <c r="KJ71" s="577"/>
      <c r="KK71" s="577"/>
      <c r="KL71" s="577"/>
      <c r="KM71" s="577"/>
      <c r="KN71" s="577"/>
      <c r="KO71" s="577"/>
      <c r="KP71" s="577"/>
      <c r="KQ71" s="577"/>
      <c r="KR71" s="577"/>
      <c r="KS71" s="577"/>
      <c r="KT71" s="577"/>
      <c r="KU71" s="577"/>
      <c r="KV71" s="577"/>
      <c r="KW71" s="577"/>
      <c r="KX71" s="577"/>
      <c r="KY71" s="577"/>
      <c r="KZ71" s="577"/>
      <c r="LA71" s="577"/>
      <c r="LB71" s="577"/>
      <c r="LC71" s="577"/>
      <c r="LD71" s="577"/>
      <c r="LE71" s="577"/>
      <c r="LF71" s="577"/>
      <c r="LG71" s="577"/>
      <c r="LH71" s="577"/>
      <c r="LI71" s="577"/>
      <c r="LJ71" s="577"/>
      <c r="LK71" s="577"/>
      <c r="LL71" s="577"/>
      <c r="LM71" s="577"/>
      <c r="LN71" s="577"/>
      <c r="LO71" s="577"/>
      <c r="LP71" s="577"/>
      <c r="LQ71" s="577"/>
      <c r="LR71" s="577"/>
      <c r="LS71" s="577"/>
      <c r="LT71" s="577"/>
      <c r="LU71" s="577"/>
      <c r="LV71" s="577"/>
      <c r="LW71" s="577"/>
      <c r="LX71" s="577"/>
      <c r="LY71" s="577"/>
      <c r="LZ71" s="577"/>
      <c r="MA71" s="577"/>
      <c r="MB71" s="577"/>
      <c r="MC71" s="577"/>
      <c r="MD71" s="577"/>
      <c r="ME71" s="577"/>
      <c r="MF71" s="577"/>
      <c r="MG71" s="577"/>
      <c r="MH71" s="577"/>
      <c r="MI71" s="577"/>
      <c r="MJ71" s="577"/>
      <c r="MK71" s="577"/>
      <c r="ML71" s="577"/>
      <c r="MM71" s="577"/>
      <c r="MN71" s="577"/>
      <c r="MO71" s="577"/>
      <c r="MP71" s="577"/>
      <c r="MQ71" s="577"/>
      <c r="MR71" s="577"/>
      <c r="MS71" s="577"/>
      <c r="MT71" s="577"/>
      <c r="MU71" s="577"/>
      <c r="MV71" s="577"/>
      <c r="MW71" s="577"/>
      <c r="MX71" s="577"/>
      <c r="MY71" s="577"/>
      <c r="MZ71" s="577"/>
      <c r="NA71" s="577"/>
      <c r="NB71" s="577"/>
      <c r="NC71" s="577"/>
      <c r="ND71" s="577"/>
      <c r="NE71" s="577"/>
      <c r="NF71" s="577"/>
      <c r="NG71" s="577"/>
      <c r="NH71" s="577"/>
      <c r="NI71" s="577"/>
      <c r="NJ71" s="577"/>
      <c r="NK71" s="577"/>
      <c r="NL71" s="577"/>
      <c r="NM71" s="577"/>
      <c r="NN71" s="577"/>
      <c r="NO71" s="577"/>
      <c r="NP71" s="577"/>
      <c r="NQ71" s="577"/>
      <c r="NR71" s="577"/>
      <c r="NS71" s="577"/>
      <c r="NT71" s="577"/>
      <c r="NU71" s="577"/>
      <c r="NV71" s="577"/>
      <c r="NW71" s="577"/>
      <c r="NX71" s="577"/>
      <c r="NY71" s="577"/>
      <c r="NZ71" s="577"/>
      <c r="OA71" s="577"/>
      <c r="OB71" s="577"/>
      <c r="OC71" s="577"/>
      <c r="OD71" s="577"/>
      <c r="OE71" s="577"/>
      <c r="OF71" s="577"/>
      <c r="OG71" s="577"/>
      <c r="OH71" s="577"/>
      <c r="OI71" s="577"/>
      <c r="OJ71" s="577"/>
      <c r="OK71" s="577"/>
      <c r="OL71" s="577"/>
      <c r="OM71" s="577"/>
      <c r="ON71" s="577"/>
      <c r="OO71" s="577"/>
      <c r="OP71" s="577"/>
      <c r="OQ71" s="577"/>
      <c r="OR71" s="577"/>
      <c r="OS71" s="577"/>
      <c r="OT71" s="577"/>
      <c r="OU71" s="577"/>
      <c r="OV71" s="577"/>
      <c r="OW71" s="577"/>
      <c r="OX71" s="577"/>
      <c r="OY71" s="577"/>
      <c r="OZ71" s="577"/>
      <c r="PA71" s="577"/>
      <c r="PB71" s="577"/>
      <c r="PC71" s="577"/>
      <c r="PD71" s="577"/>
      <c r="PE71" s="577"/>
      <c r="PF71" s="577"/>
      <c r="PG71" s="577"/>
      <c r="PH71" s="577"/>
      <c r="PI71" s="577"/>
      <c r="PJ71" s="577"/>
      <c r="PK71" s="577"/>
      <c r="PL71" s="577"/>
      <c r="PM71" s="577"/>
      <c r="PN71" s="577"/>
      <c r="PO71" s="577"/>
      <c r="PP71" s="577"/>
      <c r="PQ71" s="577"/>
      <c r="PR71" s="577"/>
      <c r="PS71" s="577"/>
      <c r="PT71" s="577"/>
      <c r="PU71" s="577"/>
      <c r="PV71" s="577"/>
      <c r="PW71" s="577"/>
      <c r="PX71" s="577"/>
      <c r="PY71" s="577"/>
      <c r="PZ71" s="577"/>
      <c r="QA71" s="577"/>
      <c r="QB71" s="577"/>
      <c r="QC71" s="577"/>
      <c r="QD71" s="577"/>
      <c r="QE71" s="577"/>
      <c r="QF71" s="577"/>
      <c r="QG71" s="577"/>
      <c r="QH71" s="577"/>
      <c r="QI71" s="577"/>
      <c r="QJ71" s="577"/>
      <c r="QK71" s="577"/>
      <c r="QL71" s="577"/>
      <c r="QM71" s="577"/>
      <c r="QN71" s="577"/>
      <c r="QO71" s="577"/>
      <c r="QP71" s="577"/>
      <c r="QQ71" s="577"/>
      <c r="QR71" s="577"/>
      <c r="QS71" s="577"/>
      <c r="QT71" s="577"/>
      <c r="QU71" s="577"/>
      <c r="QV71" s="577"/>
      <c r="QW71" s="577"/>
      <c r="QX71" s="577"/>
      <c r="QY71" s="577"/>
      <c r="QZ71" s="577"/>
      <c r="RA71" s="577"/>
      <c r="RB71" s="577"/>
      <c r="RC71" s="577"/>
      <c r="RD71" s="577"/>
      <c r="RE71" s="577"/>
      <c r="RF71" s="577"/>
      <c r="RG71" s="577"/>
      <c r="RH71" s="577"/>
      <c r="RI71" s="577"/>
      <c r="RJ71" s="577"/>
      <c r="RK71" s="577"/>
      <c r="RL71" s="577"/>
      <c r="RM71" s="577"/>
      <c r="RN71" s="577"/>
      <c r="RO71" s="577"/>
      <c r="RP71" s="577"/>
      <c r="RQ71" s="577"/>
      <c r="RR71" s="577"/>
      <c r="RS71" s="577"/>
      <c r="RT71" s="577"/>
      <c r="RU71" s="577"/>
      <c r="RV71" s="577"/>
      <c r="RW71" s="577"/>
      <c r="RX71" s="577"/>
      <c r="RY71" s="577"/>
      <c r="RZ71" s="577"/>
      <c r="SA71" s="577"/>
      <c r="SB71" s="577"/>
      <c r="SC71" s="577"/>
      <c r="SD71" s="577"/>
      <c r="SE71" s="577"/>
      <c r="SF71" s="577"/>
      <c r="SG71" s="577"/>
      <c r="SH71" s="577"/>
      <c r="SI71" s="577"/>
      <c r="SJ71" s="577"/>
      <c r="SK71" s="577"/>
      <c r="SL71" s="577"/>
      <c r="SM71" s="577"/>
      <c r="SN71" s="577"/>
      <c r="SO71" s="577"/>
      <c r="SP71" s="577"/>
      <c r="SQ71" s="577"/>
      <c r="SR71" s="577"/>
      <c r="SS71" s="577"/>
      <c r="ST71" s="577"/>
      <c r="SU71" s="577"/>
      <c r="SV71" s="577"/>
      <c r="SW71" s="577"/>
      <c r="SX71" s="577"/>
      <c r="SY71" s="577"/>
      <c r="SZ71" s="577"/>
      <c r="TA71" s="577"/>
      <c r="TB71" s="577"/>
      <c r="TC71" s="577"/>
      <c r="TD71" s="577"/>
      <c r="TE71" s="577"/>
      <c r="TF71" s="577"/>
      <c r="TG71" s="577"/>
      <c r="TH71" s="577"/>
      <c r="TI71" s="577"/>
      <c r="TJ71" s="577"/>
      <c r="TK71" s="577"/>
      <c r="TL71" s="577"/>
      <c r="TM71" s="577"/>
      <c r="TN71" s="577"/>
      <c r="TO71" s="577"/>
      <c r="TP71" s="577"/>
      <c r="TQ71" s="577"/>
      <c r="TR71" s="577"/>
      <c r="TS71" s="577"/>
      <c r="TT71" s="577"/>
      <c r="TU71" s="577"/>
      <c r="TV71" s="577"/>
      <c r="TW71" s="577"/>
      <c r="TX71" s="577"/>
      <c r="TY71" s="577"/>
      <c r="TZ71" s="577"/>
      <c r="UA71" s="577"/>
      <c r="UB71" s="577"/>
      <c r="UC71" s="577"/>
      <c r="UD71" s="577"/>
      <c r="UE71" s="577"/>
      <c r="UF71" s="577"/>
      <c r="UG71" s="577"/>
      <c r="UH71" s="577"/>
      <c r="UI71" s="577"/>
      <c r="UJ71" s="577"/>
      <c r="UK71" s="577"/>
      <c r="UL71" s="577"/>
      <c r="UM71" s="577"/>
      <c r="UN71" s="577"/>
      <c r="UO71" s="577"/>
      <c r="UP71" s="577"/>
      <c r="UQ71" s="577"/>
      <c r="UR71" s="577"/>
      <c r="US71" s="577"/>
      <c r="UT71" s="577"/>
      <c r="UU71" s="577"/>
      <c r="UV71" s="577"/>
      <c r="UW71" s="577"/>
      <c r="UX71" s="577"/>
      <c r="UY71" s="577"/>
      <c r="UZ71" s="577"/>
      <c r="VA71" s="577"/>
      <c r="VB71" s="577"/>
      <c r="VC71" s="577"/>
      <c r="VD71" s="577"/>
      <c r="VE71" s="577"/>
      <c r="VF71" s="577"/>
      <c r="VG71" s="577"/>
      <c r="VH71" s="577"/>
      <c r="VI71" s="577"/>
      <c r="VJ71" s="577"/>
      <c r="VK71" s="577"/>
      <c r="VL71" s="577"/>
      <c r="VM71" s="577"/>
      <c r="VN71" s="577"/>
      <c r="VO71" s="577"/>
      <c r="VP71" s="577"/>
      <c r="VQ71" s="577"/>
      <c r="VR71" s="577"/>
      <c r="VS71" s="577"/>
      <c r="VT71" s="577"/>
      <c r="VU71" s="577"/>
      <c r="VV71" s="577"/>
      <c r="VW71" s="577"/>
      <c r="VX71" s="577"/>
      <c r="VY71" s="577"/>
      <c r="VZ71" s="577"/>
      <c r="WA71" s="577"/>
      <c r="WB71" s="577"/>
      <c r="WC71" s="577"/>
      <c r="WD71" s="577"/>
      <c r="WE71" s="577"/>
      <c r="WF71" s="577"/>
      <c r="WG71" s="577"/>
      <c r="WH71" s="577"/>
      <c r="WI71" s="577"/>
      <c r="WJ71" s="577"/>
      <c r="WK71" s="577"/>
      <c r="WL71" s="577"/>
      <c r="WM71" s="577"/>
      <c r="WN71" s="577"/>
      <c r="WO71" s="577"/>
      <c r="WP71" s="577"/>
      <c r="WQ71" s="577"/>
      <c r="WR71" s="577"/>
      <c r="WS71" s="577"/>
      <c r="WT71" s="577"/>
      <c r="WU71" s="577"/>
      <c r="WV71" s="577"/>
      <c r="WW71" s="577"/>
      <c r="WX71" s="577"/>
      <c r="WY71" s="577"/>
      <c r="WZ71" s="577"/>
      <c r="XA71" s="577"/>
      <c r="XB71" s="577"/>
      <c r="XC71" s="577"/>
      <c r="XD71" s="577"/>
      <c r="XE71" s="577"/>
      <c r="XF71" s="577"/>
      <c r="XG71" s="577"/>
      <c r="XH71" s="577"/>
      <c r="XI71" s="577"/>
      <c r="XJ71" s="577"/>
      <c r="XK71" s="577"/>
      <c r="XL71" s="577"/>
      <c r="XM71" s="577"/>
      <c r="XN71" s="577"/>
      <c r="XO71" s="577"/>
      <c r="XP71" s="577"/>
      <c r="XQ71" s="577"/>
      <c r="XR71" s="577"/>
      <c r="XS71" s="577"/>
      <c r="XT71" s="577"/>
      <c r="XU71" s="577"/>
      <c r="XV71" s="577"/>
      <c r="XW71" s="577"/>
      <c r="XX71" s="577"/>
      <c r="XY71" s="577"/>
      <c r="XZ71" s="577"/>
      <c r="YA71" s="577"/>
      <c r="YB71" s="577"/>
      <c r="YC71" s="577"/>
      <c r="YD71" s="577"/>
      <c r="YE71" s="577"/>
    </row>
    <row r="72" spans="1:655" s="544" customFormat="1" ht="13.8" x14ac:dyDescent="0.25">
      <c r="A72" s="608"/>
      <c r="B72" s="615" t="s">
        <v>540</v>
      </c>
      <c r="C72" s="637">
        <v>0.21</v>
      </c>
      <c r="D72" s="592"/>
      <c r="E72" s="592"/>
      <c r="F72" s="592"/>
      <c r="G72" s="592"/>
      <c r="H72" s="592"/>
      <c r="I72" s="592"/>
      <c r="J72" s="592"/>
      <c r="K72" s="592"/>
      <c r="L72" s="592"/>
      <c r="M72" s="592"/>
      <c r="N72" s="592"/>
      <c r="O72" s="592"/>
      <c r="P72" s="593">
        <f t="shared" si="55"/>
        <v>0</v>
      </c>
      <c r="Q72" s="592"/>
      <c r="R72" s="592"/>
      <c r="S72" s="592"/>
      <c r="T72" s="592"/>
      <c r="U72" s="592"/>
      <c r="V72" s="592"/>
      <c r="W72" s="592"/>
      <c r="X72" s="592"/>
      <c r="Y72" s="592"/>
      <c r="Z72" s="592"/>
      <c r="AA72" s="592"/>
      <c r="AB72" s="592"/>
      <c r="AC72" s="593">
        <f t="shared" si="83"/>
        <v>0</v>
      </c>
      <c r="AD72" s="592"/>
      <c r="AE72" s="592"/>
      <c r="AF72" s="592"/>
      <c r="AG72" s="592"/>
      <c r="AH72" s="592"/>
      <c r="AI72" s="592"/>
      <c r="AJ72" s="592"/>
      <c r="AK72" s="592"/>
      <c r="AL72" s="592"/>
      <c r="AM72" s="592"/>
      <c r="AN72" s="592"/>
      <c r="AO72" s="592"/>
      <c r="AP72" s="593">
        <f t="shared" si="84"/>
        <v>0</v>
      </c>
      <c r="AR72" s="577"/>
      <c r="AS72" s="577"/>
      <c r="AT72" s="577"/>
      <c r="AU72" s="577"/>
      <c r="AV72" s="577"/>
      <c r="AW72" s="577"/>
      <c r="AX72" s="577"/>
      <c r="AY72" s="577"/>
      <c r="AZ72" s="577"/>
      <c r="BA72" s="577"/>
      <c r="BB72" s="577"/>
      <c r="BC72" s="577"/>
      <c r="BD72" s="577"/>
      <c r="BE72" s="577"/>
      <c r="BF72" s="577"/>
      <c r="BG72" s="577"/>
      <c r="BH72" s="577"/>
      <c r="BI72" s="577"/>
      <c r="BJ72" s="577"/>
      <c r="BK72" s="577"/>
      <c r="BL72" s="577"/>
      <c r="BM72" s="577"/>
      <c r="BN72" s="577"/>
      <c r="BO72" s="577"/>
      <c r="BP72" s="577"/>
      <c r="BQ72" s="577"/>
      <c r="BR72" s="577"/>
      <c r="BS72" s="577"/>
      <c r="BT72" s="577"/>
      <c r="BU72" s="577"/>
      <c r="BV72" s="577"/>
      <c r="BW72" s="577"/>
      <c r="BX72" s="577"/>
      <c r="BY72" s="577"/>
      <c r="BZ72" s="577"/>
      <c r="CA72" s="577"/>
      <c r="CB72" s="577"/>
      <c r="CC72" s="577"/>
      <c r="CD72" s="577"/>
      <c r="CE72" s="577"/>
      <c r="CF72" s="577"/>
      <c r="CG72" s="577"/>
      <c r="CH72" s="577"/>
      <c r="CI72" s="577"/>
      <c r="CJ72" s="577"/>
      <c r="CK72" s="577"/>
      <c r="CL72" s="577"/>
      <c r="CM72" s="577"/>
      <c r="CN72" s="577"/>
      <c r="CO72" s="577"/>
      <c r="CP72" s="577"/>
      <c r="CQ72" s="577"/>
      <c r="CR72" s="577"/>
      <c r="CS72" s="577"/>
      <c r="CT72" s="577"/>
      <c r="CU72" s="577"/>
      <c r="CV72" s="577"/>
      <c r="CW72" s="577"/>
      <c r="CX72" s="577"/>
      <c r="CY72" s="577"/>
      <c r="CZ72" s="577"/>
      <c r="DA72" s="577"/>
      <c r="DB72" s="577"/>
      <c r="DC72" s="577"/>
      <c r="DD72" s="577"/>
      <c r="DE72" s="577"/>
      <c r="DF72" s="577"/>
      <c r="DG72" s="577"/>
      <c r="DH72" s="577"/>
      <c r="DI72" s="577"/>
      <c r="DJ72" s="577"/>
      <c r="DK72" s="577"/>
      <c r="DL72" s="577"/>
      <c r="DM72" s="577"/>
      <c r="DN72" s="577"/>
      <c r="DO72" s="577"/>
      <c r="DP72" s="577"/>
      <c r="DQ72" s="577"/>
      <c r="DR72" s="577"/>
      <c r="DS72" s="577"/>
      <c r="DT72" s="577"/>
      <c r="DU72" s="577"/>
      <c r="DV72" s="577"/>
      <c r="DW72" s="577"/>
      <c r="DX72" s="577"/>
      <c r="DY72" s="577"/>
      <c r="DZ72" s="577"/>
      <c r="EA72" s="577"/>
      <c r="EB72" s="577"/>
      <c r="EC72" s="577"/>
      <c r="ED72" s="577"/>
      <c r="EE72" s="577"/>
      <c r="EF72" s="577"/>
      <c r="EG72" s="577"/>
      <c r="EH72" s="577"/>
      <c r="EI72" s="577"/>
      <c r="EJ72" s="577"/>
      <c r="EK72" s="577"/>
      <c r="EL72" s="577"/>
      <c r="EM72" s="577"/>
      <c r="EN72" s="577"/>
      <c r="EO72" s="577"/>
      <c r="EP72" s="577"/>
      <c r="EQ72" s="577"/>
      <c r="ER72" s="577"/>
      <c r="ES72" s="577"/>
      <c r="ET72" s="577"/>
      <c r="EU72" s="577"/>
      <c r="EV72" s="577"/>
      <c r="EW72" s="577"/>
      <c r="EX72" s="577"/>
      <c r="EY72" s="577"/>
      <c r="EZ72" s="577"/>
      <c r="FA72" s="577"/>
      <c r="FB72" s="577"/>
      <c r="FC72" s="577"/>
      <c r="FD72" s="577"/>
      <c r="FE72" s="577"/>
      <c r="FF72" s="577"/>
      <c r="FG72" s="577"/>
      <c r="FH72" s="577"/>
      <c r="FI72" s="577"/>
      <c r="FJ72" s="577"/>
      <c r="FK72" s="577"/>
      <c r="FL72" s="577"/>
      <c r="FM72" s="577"/>
      <c r="FN72" s="577"/>
      <c r="FO72" s="577"/>
      <c r="FP72" s="577"/>
      <c r="FQ72" s="577"/>
      <c r="FR72" s="577"/>
      <c r="FS72" s="577"/>
      <c r="FT72" s="577"/>
      <c r="FU72" s="577"/>
      <c r="FV72" s="577"/>
      <c r="FW72" s="577"/>
      <c r="FX72" s="577"/>
      <c r="FY72" s="577"/>
      <c r="FZ72" s="577"/>
      <c r="GA72" s="577"/>
      <c r="GB72" s="577"/>
      <c r="GC72" s="577"/>
      <c r="GD72" s="577"/>
      <c r="GE72" s="577"/>
      <c r="GF72" s="577"/>
      <c r="GG72" s="577"/>
      <c r="GH72" s="577"/>
      <c r="GI72" s="577"/>
      <c r="GJ72" s="577"/>
      <c r="GK72" s="577"/>
      <c r="GL72" s="577"/>
      <c r="GM72" s="577"/>
      <c r="GN72" s="577"/>
      <c r="GO72" s="577"/>
      <c r="GP72" s="577"/>
      <c r="GQ72" s="577"/>
      <c r="GR72" s="577"/>
      <c r="GS72" s="577"/>
      <c r="GT72" s="577"/>
      <c r="GU72" s="577"/>
      <c r="GV72" s="577"/>
      <c r="GW72" s="577"/>
      <c r="GX72" s="577"/>
      <c r="GY72" s="577"/>
      <c r="GZ72" s="577"/>
      <c r="HA72" s="577"/>
      <c r="HB72" s="577"/>
      <c r="HC72" s="577"/>
      <c r="HD72" s="577"/>
      <c r="HE72" s="577"/>
      <c r="HF72" s="577"/>
      <c r="HG72" s="577"/>
      <c r="HH72" s="577"/>
      <c r="HI72" s="577"/>
      <c r="HJ72" s="577"/>
      <c r="HK72" s="577"/>
      <c r="HL72" s="577"/>
      <c r="HM72" s="577"/>
      <c r="HN72" s="577"/>
      <c r="HO72" s="577"/>
      <c r="HP72" s="577"/>
      <c r="HQ72" s="577"/>
      <c r="HR72" s="577"/>
      <c r="HS72" s="577"/>
      <c r="HT72" s="577"/>
      <c r="HU72" s="577"/>
      <c r="HV72" s="577"/>
      <c r="HW72" s="577"/>
      <c r="HX72" s="577"/>
      <c r="HY72" s="577"/>
      <c r="HZ72" s="577"/>
      <c r="IA72" s="577"/>
      <c r="IB72" s="577"/>
      <c r="IC72" s="577"/>
      <c r="ID72" s="577"/>
      <c r="IE72" s="577"/>
      <c r="IF72" s="577"/>
      <c r="IG72" s="577"/>
      <c r="IH72" s="577"/>
      <c r="II72" s="577"/>
      <c r="IJ72" s="577"/>
      <c r="IK72" s="577"/>
      <c r="IL72" s="577"/>
      <c r="IM72" s="577"/>
      <c r="IN72" s="577"/>
      <c r="IO72" s="577"/>
      <c r="IP72" s="577"/>
      <c r="IQ72" s="577"/>
      <c r="IR72" s="577"/>
      <c r="IS72" s="577"/>
      <c r="IT72" s="577"/>
      <c r="IU72" s="577"/>
      <c r="IV72" s="577"/>
      <c r="IW72" s="577"/>
      <c r="IX72" s="577"/>
      <c r="IY72" s="577"/>
      <c r="IZ72" s="577"/>
      <c r="JA72" s="577"/>
      <c r="JB72" s="577"/>
      <c r="JC72" s="577"/>
      <c r="JD72" s="577"/>
      <c r="JE72" s="577"/>
      <c r="JF72" s="577"/>
      <c r="JG72" s="577"/>
      <c r="JH72" s="577"/>
      <c r="JI72" s="577"/>
      <c r="JJ72" s="577"/>
      <c r="JK72" s="577"/>
      <c r="JL72" s="577"/>
      <c r="JM72" s="577"/>
      <c r="JN72" s="577"/>
      <c r="JO72" s="577"/>
      <c r="JP72" s="577"/>
      <c r="JQ72" s="577"/>
      <c r="JR72" s="577"/>
      <c r="JS72" s="577"/>
      <c r="JT72" s="577"/>
      <c r="JU72" s="577"/>
      <c r="JV72" s="577"/>
      <c r="JW72" s="577"/>
      <c r="JX72" s="577"/>
      <c r="JY72" s="577"/>
      <c r="JZ72" s="577"/>
      <c r="KA72" s="577"/>
      <c r="KB72" s="577"/>
      <c r="KC72" s="577"/>
      <c r="KD72" s="577"/>
      <c r="KE72" s="577"/>
      <c r="KF72" s="577"/>
      <c r="KG72" s="577"/>
      <c r="KH72" s="577"/>
      <c r="KI72" s="577"/>
      <c r="KJ72" s="577"/>
      <c r="KK72" s="577"/>
      <c r="KL72" s="577"/>
      <c r="KM72" s="577"/>
      <c r="KN72" s="577"/>
      <c r="KO72" s="577"/>
      <c r="KP72" s="577"/>
      <c r="KQ72" s="577"/>
      <c r="KR72" s="577"/>
      <c r="KS72" s="577"/>
      <c r="KT72" s="577"/>
      <c r="KU72" s="577"/>
      <c r="KV72" s="577"/>
      <c r="KW72" s="577"/>
      <c r="KX72" s="577"/>
      <c r="KY72" s="577"/>
      <c r="KZ72" s="577"/>
      <c r="LA72" s="577"/>
      <c r="LB72" s="577"/>
      <c r="LC72" s="577"/>
      <c r="LD72" s="577"/>
      <c r="LE72" s="577"/>
      <c r="LF72" s="577"/>
      <c r="LG72" s="577"/>
      <c r="LH72" s="577"/>
      <c r="LI72" s="577"/>
      <c r="LJ72" s="577"/>
      <c r="LK72" s="577"/>
      <c r="LL72" s="577"/>
      <c r="LM72" s="577"/>
      <c r="LN72" s="577"/>
      <c r="LO72" s="577"/>
      <c r="LP72" s="577"/>
      <c r="LQ72" s="577"/>
      <c r="LR72" s="577"/>
      <c r="LS72" s="577"/>
      <c r="LT72" s="577"/>
      <c r="LU72" s="577"/>
      <c r="LV72" s="577"/>
      <c r="LW72" s="577"/>
      <c r="LX72" s="577"/>
      <c r="LY72" s="577"/>
      <c r="LZ72" s="577"/>
      <c r="MA72" s="577"/>
      <c r="MB72" s="577"/>
      <c r="MC72" s="577"/>
      <c r="MD72" s="577"/>
      <c r="ME72" s="577"/>
      <c r="MF72" s="577"/>
      <c r="MG72" s="577"/>
      <c r="MH72" s="577"/>
      <c r="MI72" s="577"/>
      <c r="MJ72" s="577"/>
      <c r="MK72" s="577"/>
      <c r="ML72" s="577"/>
      <c r="MM72" s="577"/>
      <c r="MN72" s="577"/>
      <c r="MO72" s="577"/>
      <c r="MP72" s="577"/>
      <c r="MQ72" s="577"/>
      <c r="MR72" s="577"/>
      <c r="MS72" s="577"/>
      <c r="MT72" s="577"/>
      <c r="MU72" s="577"/>
      <c r="MV72" s="577"/>
      <c r="MW72" s="577"/>
      <c r="MX72" s="577"/>
      <c r="MY72" s="577"/>
      <c r="MZ72" s="577"/>
      <c r="NA72" s="577"/>
      <c r="NB72" s="577"/>
      <c r="NC72" s="577"/>
      <c r="ND72" s="577"/>
      <c r="NE72" s="577"/>
      <c r="NF72" s="577"/>
      <c r="NG72" s="577"/>
      <c r="NH72" s="577"/>
      <c r="NI72" s="577"/>
      <c r="NJ72" s="577"/>
      <c r="NK72" s="577"/>
      <c r="NL72" s="577"/>
      <c r="NM72" s="577"/>
      <c r="NN72" s="577"/>
      <c r="NO72" s="577"/>
      <c r="NP72" s="577"/>
      <c r="NQ72" s="577"/>
      <c r="NR72" s="577"/>
      <c r="NS72" s="577"/>
      <c r="NT72" s="577"/>
      <c r="NU72" s="577"/>
      <c r="NV72" s="577"/>
      <c r="NW72" s="577"/>
      <c r="NX72" s="577"/>
      <c r="NY72" s="577"/>
      <c r="NZ72" s="577"/>
      <c r="OA72" s="577"/>
      <c r="OB72" s="577"/>
      <c r="OC72" s="577"/>
      <c r="OD72" s="577"/>
      <c r="OE72" s="577"/>
      <c r="OF72" s="577"/>
      <c r="OG72" s="577"/>
      <c r="OH72" s="577"/>
      <c r="OI72" s="577"/>
      <c r="OJ72" s="577"/>
      <c r="OK72" s="577"/>
      <c r="OL72" s="577"/>
      <c r="OM72" s="577"/>
      <c r="ON72" s="577"/>
      <c r="OO72" s="577"/>
      <c r="OP72" s="577"/>
      <c r="OQ72" s="577"/>
      <c r="OR72" s="577"/>
      <c r="OS72" s="577"/>
      <c r="OT72" s="577"/>
      <c r="OU72" s="577"/>
      <c r="OV72" s="577"/>
      <c r="OW72" s="577"/>
      <c r="OX72" s="577"/>
      <c r="OY72" s="577"/>
      <c r="OZ72" s="577"/>
      <c r="PA72" s="577"/>
      <c r="PB72" s="577"/>
      <c r="PC72" s="577"/>
      <c r="PD72" s="577"/>
      <c r="PE72" s="577"/>
      <c r="PF72" s="577"/>
      <c r="PG72" s="577"/>
      <c r="PH72" s="577"/>
      <c r="PI72" s="577"/>
      <c r="PJ72" s="577"/>
      <c r="PK72" s="577"/>
      <c r="PL72" s="577"/>
      <c r="PM72" s="577"/>
      <c r="PN72" s="577"/>
      <c r="PO72" s="577"/>
      <c r="PP72" s="577"/>
      <c r="PQ72" s="577"/>
      <c r="PR72" s="577"/>
      <c r="PS72" s="577"/>
      <c r="PT72" s="577"/>
      <c r="PU72" s="577"/>
      <c r="PV72" s="577"/>
      <c r="PW72" s="577"/>
      <c r="PX72" s="577"/>
      <c r="PY72" s="577"/>
      <c r="PZ72" s="577"/>
      <c r="QA72" s="577"/>
      <c r="QB72" s="577"/>
      <c r="QC72" s="577"/>
      <c r="QD72" s="577"/>
      <c r="QE72" s="577"/>
      <c r="QF72" s="577"/>
      <c r="QG72" s="577"/>
      <c r="QH72" s="577"/>
      <c r="QI72" s="577"/>
      <c r="QJ72" s="577"/>
      <c r="QK72" s="577"/>
      <c r="QL72" s="577"/>
      <c r="QM72" s="577"/>
      <c r="QN72" s="577"/>
      <c r="QO72" s="577"/>
      <c r="QP72" s="577"/>
      <c r="QQ72" s="577"/>
      <c r="QR72" s="577"/>
      <c r="QS72" s="577"/>
      <c r="QT72" s="577"/>
      <c r="QU72" s="577"/>
      <c r="QV72" s="577"/>
      <c r="QW72" s="577"/>
      <c r="QX72" s="577"/>
      <c r="QY72" s="577"/>
      <c r="QZ72" s="577"/>
      <c r="RA72" s="577"/>
      <c r="RB72" s="577"/>
      <c r="RC72" s="577"/>
      <c r="RD72" s="577"/>
      <c r="RE72" s="577"/>
      <c r="RF72" s="577"/>
      <c r="RG72" s="577"/>
      <c r="RH72" s="577"/>
      <c r="RI72" s="577"/>
      <c r="RJ72" s="577"/>
      <c r="RK72" s="577"/>
      <c r="RL72" s="577"/>
      <c r="RM72" s="577"/>
      <c r="RN72" s="577"/>
      <c r="RO72" s="577"/>
      <c r="RP72" s="577"/>
      <c r="RQ72" s="577"/>
      <c r="RR72" s="577"/>
      <c r="RS72" s="577"/>
      <c r="RT72" s="577"/>
      <c r="RU72" s="577"/>
      <c r="RV72" s="577"/>
      <c r="RW72" s="577"/>
      <c r="RX72" s="577"/>
      <c r="RY72" s="577"/>
      <c r="RZ72" s="577"/>
      <c r="SA72" s="577"/>
      <c r="SB72" s="577"/>
      <c r="SC72" s="577"/>
      <c r="SD72" s="577"/>
      <c r="SE72" s="577"/>
      <c r="SF72" s="577"/>
      <c r="SG72" s="577"/>
      <c r="SH72" s="577"/>
      <c r="SI72" s="577"/>
      <c r="SJ72" s="577"/>
      <c r="SK72" s="577"/>
      <c r="SL72" s="577"/>
      <c r="SM72" s="577"/>
      <c r="SN72" s="577"/>
      <c r="SO72" s="577"/>
      <c r="SP72" s="577"/>
      <c r="SQ72" s="577"/>
      <c r="SR72" s="577"/>
      <c r="SS72" s="577"/>
      <c r="ST72" s="577"/>
      <c r="SU72" s="577"/>
      <c r="SV72" s="577"/>
      <c r="SW72" s="577"/>
      <c r="SX72" s="577"/>
      <c r="SY72" s="577"/>
      <c r="SZ72" s="577"/>
      <c r="TA72" s="577"/>
      <c r="TB72" s="577"/>
      <c r="TC72" s="577"/>
      <c r="TD72" s="577"/>
      <c r="TE72" s="577"/>
      <c r="TF72" s="577"/>
      <c r="TG72" s="577"/>
      <c r="TH72" s="577"/>
      <c r="TI72" s="577"/>
      <c r="TJ72" s="577"/>
      <c r="TK72" s="577"/>
      <c r="TL72" s="577"/>
      <c r="TM72" s="577"/>
      <c r="TN72" s="577"/>
      <c r="TO72" s="577"/>
      <c r="TP72" s="577"/>
      <c r="TQ72" s="577"/>
      <c r="TR72" s="577"/>
      <c r="TS72" s="577"/>
      <c r="TT72" s="577"/>
      <c r="TU72" s="577"/>
      <c r="TV72" s="577"/>
      <c r="TW72" s="577"/>
      <c r="TX72" s="577"/>
      <c r="TY72" s="577"/>
      <c r="TZ72" s="577"/>
      <c r="UA72" s="577"/>
      <c r="UB72" s="577"/>
      <c r="UC72" s="577"/>
      <c r="UD72" s="577"/>
      <c r="UE72" s="577"/>
      <c r="UF72" s="577"/>
      <c r="UG72" s="577"/>
      <c r="UH72" s="577"/>
      <c r="UI72" s="577"/>
      <c r="UJ72" s="577"/>
      <c r="UK72" s="577"/>
      <c r="UL72" s="577"/>
      <c r="UM72" s="577"/>
      <c r="UN72" s="577"/>
      <c r="UO72" s="577"/>
      <c r="UP72" s="577"/>
      <c r="UQ72" s="577"/>
      <c r="UR72" s="577"/>
      <c r="US72" s="577"/>
      <c r="UT72" s="577"/>
      <c r="UU72" s="577"/>
      <c r="UV72" s="577"/>
      <c r="UW72" s="577"/>
      <c r="UX72" s="577"/>
      <c r="UY72" s="577"/>
      <c r="UZ72" s="577"/>
      <c r="VA72" s="577"/>
      <c r="VB72" s="577"/>
      <c r="VC72" s="577"/>
      <c r="VD72" s="577"/>
      <c r="VE72" s="577"/>
      <c r="VF72" s="577"/>
      <c r="VG72" s="577"/>
      <c r="VH72" s="577"/>
      <c r="VI72" s="577"/>
      <c r="VJ72" s="577"/>
      <c r="VK72" s="577"/>
      <c r="VL72" s="577"/>
      <c r="VM72" s="577"/>
      <c r="VN72" s="577"/>
      <c r="VO72" s="577"/>
      <c r="VP72" s="577"/>
      <c r="VQ72" s="577"/>
      <c r="VR72" s="577"/>
      <c r="VS72" s="577"/>
      <c r="VT72" s="577"/>
      <c r="VU72" s="577"/>
      <c r="VV72" s="577"/>
      <c r="VW72" s="577"/>
      <c r="VX72" s="577"/>
      <c r="VY72" s="577"/>
      <c r="VZ72" s="577"/>
      <c r="WA72" s="577"/>
      <c r="WB72" s="577"/>
      <c r="WC72" s="577"/>
      <c r="WD72" s="577"/>
      <c r="WE72" s="577"/>
      <c r="WF72" s="577"/>
      <c r="WG72" s="577"/>
      <c r="WH72" s="577"/>
      <c r="WI72" s="577"/>
      <c r="WJ72" s="577"/>
      <c r="WK72" s="577"/>
      <c r="WL72" s="577"/>
      <c r="WM72" s="577"/>
      <c r="WN72" s="577"/>
      <c r="WO72" s="577"/>
      <c r="WP72" s="577"/>
      <c r="WQ72" s="577"/>
      <c r="WR72" s="577"/>
      <c r="WS72" s="577"/>
      <c r="WT72" s="577"/>
      <c r="WU72" s="577"/>
      <c r="WV72" s="577"/>
      <c r="WW72" s="577"/>
      <c r="WX72" s="577"/>
      <c r="WY72" s="577"/>
      <c r="WZ72" s="577"/>
      <c r="XA72" s="577"/>
      <c r="XB72" s="577"/>
      <c r="XC72" s="577"/>
      <c r="XD72" s="577"/>
      <c r="XE72" s="577"/>
      <c r="XF72" s="577"/>
      <c r="XG72" s="577"/>
      <c r="XH72" s="577"/>
      <c r="XI72" s="577"/>
      <c r="XJ72" s="577"/>
      <c r="XK72" s="577"/>
      <c r="XL72" s="577"/>
      <c r="XM72" s="577"/>
      <c r="XN72" s="577"/>
      <c r="XO72" s="577"/>
      <c r="XP72" s="577"/>
      <c r="XQ72" s="577"/>
      <c r="XR72" s="577"/>
      <c r="XS72" s="577"/>
      <c r="XT72" s="577"/>
      <c r="XU72" s="577"/>
      <c r="XV72" s="577"/>
      <c r="XW72" s="577"/>
      <c r="XX72" s="577"/>
      <c r="XY72" s="577"/>
      <c r="XZ72" s="577"/>
      <c r="YA72" s="577"/>
      <c r="YB72" s="577"/>
      <c r="YC72" s="577"/>
      <c r="YD72" s="577"/>
      <c r="YE72" s="577"/>
    </row>
    <row r="73" spans="1:655" s="544" customFormat="1" ht="13.8" x14ac:dyDescent="0.25">
      <c r="A73" s="608"/>
      <c r="B73" s="615" t="s">
        <v>541</v>
      </c>
      <c r="C73" s="170"/>
      <c r="D73" s="592"/>
      <c r="E73" s="592"/>
      <c r="F73" s="592"/>
      <c r="G73" s="592"/>
      <c r="H73" s="592"/>
      <c r="I73" s="592"/>
      <c r="J73" s="592"/>
      <c r="K73" s="592"/>
      <c r="L73" s="592"/>
      <c r="M73" s="592"/>
      <c r="N73" s="592"/>
      <c r="O73" s="592"/>
      <c r="P73" s="593">
        <f t="shared" si="55"/>
        <v>0</v>
      </c>
      <c r="Q73" s="592"/>
      <c r="R73" s="592"/>
      <c r="S73" s="592"/>
      <c r="T73" s="592"/>
      <c r="U73" s="592"/>
      <c r="V73" s="592"/>
      <c r="W73" s="592"/>
      <c r="X73" s="592"/>
      <c r="Y73" s="592"/>
      <c r="Z73" s="592"/>
      <c r="AA73" s="592"/>
      <c r="AB73" s="592"/>
      <c r="AC73" s="593">
        <f t="shared" si="83"/>
        <v>0</v>
      </c>
      <c r="AD73" s="592"/>
      <c r="AE73" s="592"/>
      <c r="AF73" s="592"/>
      <c r="AG73" s="592"/>
      <c r="AH73" s="592"/>
      <c r="AI73" s="592"/>
      <c r="AJ73" s="592"/>
      <c r="AK73" s="592"/>
      <c r="AL73" s="592"/>
      <c r="AM73" s="592"/>
      <c r="AN73" s="592"/>
      <c r="AO73" s="592"/>
      <c r="AP73" s="593">
        <f t="shared" si="84"/>
        <v>0</v>
      </c>
      <c r="AR73" s="577"/>
      <c r="AS73" s="577"/>
      <c r="AT73" s="577"/>
      <c r="AU73" s="577"/>
      <c r="AV73" s="577"/>
      <c r="AW73" s="577"/>
      <c r="AX73" s="577"/>
      <c r="AY73" s="577"/>
      <c r="AZ73" s="577"/>
      <c r="BA73" s="577"/>
      <c r="BB73" s="577"/>
      <c r="BC73" s="577"/>
      <c r="BD73" s="577"/>
      <c r="BE73" s="577"/>
      <c r="BF73" s="577"/>
      <c r="BG73" s="577"/>
      <c r="BH73" s="577"/>
      <c r="BI73" s="577"/>
      <c r="BJ73" s="577"/>
      <c r="BK73" s="577"/>
      <c r="BL73" s="577"/>
      <c r="BM73" s="577"/>
      <c r="BN73" s="577"/>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c r="CU73" s="577"/>
      <c r="CV73" s="577"/>
      <c r="CW73" s="577"/>
      <c r="CX73" s="577"/>
      <c r="CY73" s="577"/>
      <c r="CZ73" s="577"/>
      <c r="DA73" s="577"/>
      <c r="DB73" s="577"/>
      <c r="DC73" s="577"/>
      <c r="DD73" s="577"/>
      <c r="DE73" s="577"/>
      <c r="DF73" s="577"/>
      <c r="DG73" s="577"/>
      <c r="DH73" s="577"/>
      <c r="DI73" s="577"/>
      <c r="DJ73" s="577"/>
      <c r="DK73" s="577"/>
      <c r="DL73" s="577"/>
      <c r="DM73" s="577"/>
      <c r="DN73" s="577"/>
      <c r="DO73" s="577"/>
      <c r="DP73" s="577"/>
      <c r="DQ73" s="577"/>
      <c r="DR73" s="577"/>
      <c r="DS73" s="577"/>
      <c r="DT73" s="577"/>
      <c r="DU73" s="577"/>
      <c r="DV73" s="577"/>
      <c r="DW73" s="577"/>
      <c r="DX73" s="577"/>
      <c r="DY73" s="577"/>
      <c r="DZ73" s="577"/>
      <c r="EA73" s="577"/>
      <c r="EB73" s="577"/>
      <c r="EC73" s="577"/>
      <c r="ED73" s="577"/>
      <c r="EE73" s="577"/>
      <c r="EF73" s="577"/>
      <c r="EG73" s="577"/>
      <c r="EH73" s="577"/>
      <c r="EI73" s="577"/>
      <c r="EJ73" s="577"/>
      <c r="EK73" s="577"/>
      <c r="EL73" s="577"/>
      <c r="EM73" s="577"/>
      <c r="EN73" s="577"/>
      <c r="EO73" s="577"/>
      <c r="EP73" s="577"/>
      <c r="EQ73" s="577"/>
      <c r="ER73" s="577"/>
      <c r="ES73" s="577"/>
      <c r="ET73" s="577"/>
      <c r="EU73" s="577"/>
      <c r="EV73" s="577"/>
      <c r="EW73" s="577"/>
      <c r="EX73" s="577"/>
      <c r="EY73" s="577"/>
      <c r="EZ73" s="577"/>
      <c r="FA73" s="577"/>
      <c r="FB73" s="577"/>
      <c r="FC73" s="577"/>
      <c r="FD73" s="577"/>
      <c r="FE73" s="577"/>
      <c r="FF73" s="577"/>
      <c r="FG73" s="577"/>
      <c r="FH73" s="577"/>
      <c r="FI73" s="577"/>
      <c r="FJ73" s="577"/>
      <c r="FK73" s="577"/>
      <c r="FL73" s="577"/>
      <c r="FM73" s="577"/>
      <c r="FN73" s="577"/>
      <c r="FO73" s="577"/>
      <c r="FP73" s="577"/>
      <c r="FQ73" s="577"/>
      <c r="FR73" s="577"/>
      <c r="FS73" s="577"/>
      <c r="FT73" s="577"/>
      <c r="FU73" s="577"/>
      <c r="FV73" s="577"/>
      <c r="FW73" s="577"/>
      <c r="FX73" s="577"/>
      <c r="FY73" s="577"/>
      <c r="FZ73" s="577"/>
      <c r="GA73" s="577"/>
      <c r="GB73" s="577"/>
      <c r="GC73" s="577"/>
      <c r="GD73" s="577"/>
      <c r="GE73" s="577"/>
      <c r="GF73" s="577"/>
      <c r="GG73" s="577"/>
      <c r="GH73" s="577"/>
      <c r="GI73" s="577"/>
      <c r="GJ73" s="577"/>
      <c r="GK73" s="577"/>
      <c r="GL73" s="577"/>
      <c r="GM73" s="577"/>
      <c r="GN73" s="577"/>
      <c r="GO73" s="577"/>
      <c r="GP73" s="577"/>
      <c r="GQ73" s="577"/>
      <c r="GR73" s="577"/>
      <c r="GS73" s="577"/>
      <c r="GT73" s="577"/>
      <c r="GU73" s="577"/>
      <c r="GV73" s="577"/>
      <c r="GW73" s="577"/>
      <c r="GX73" s="577"/>
      <c r="GY73" s="577"/>
      <c r="GZ73" s="577"/>
      <c r="HA73" s="577"/>
      <c r="HB73" s="577"/>
      <c r="HC73" s="577"/>
      <c r="HD73" s="577"/>
      <c r="HE73" s="577"/>
      <c r="HF73" s="577"/>
      <c r="HG73" s="577"/>
      <c r="HH73" s="577"/>
      <c r="HI73" s="577"/>
      <c r="HJ73" s="577"/>
      <c r="HK73" s="577"/>
      <c r="HL73" s="577"/>
      <c r="HM73" s="577"/>
      <c r="HN73" s="577"/>
      <c r="HO73" s="577"/>
      <c r="HP73" s="577"/>
      <c r="HQ73" s="577"/>
      <c r="HR73" s="577"/>
      <c r="HS73" s="577"/>
      <c r="HT73" s="577"/>
      <c r="HU73" s="577"/>
      <c r="HV73" s="577"/>
      <c r="HW73" s="577"/>
      <c r="HX73" s="577"/>
      <c r="HY73" s="577"/>
      <c r="HZ73" s="577"/>
      <c r="IA73" s="577"/>
      <c r="IB73" s="577"/>
      <c r="IC73" s="577"/>
      <c r="ID73" s="577"/>
      <c r="IE73" s="577"/>
      <c r="IF73" s="577"/>
      <c r="IG73" s="577"/>
      <c r="IH73" s="577"/>
      <c r="II73" s="577"/>
      <c r="IJ73" s="577"/>
      <c r="IK73" s="577"/>
      <c r="IL73" s="577"/>
      <c r="IM73" s="577"/>
      <c r="IN73" s="577"/>
      <c r="IO73" s="577"/>
      <c r="IP73" s="577"/>
      <c r="IQ73" s="577"/>
      <c r="IR73" s="577"/>
      <c r="IS73" s="577"/>
      <c r="IT73" s="577"/>
      <c r="IU73" s="577"/>
      <c r="IV73" s="577"/>
      <c r="IW73" s="577"/>
      <c r="IX73" s="577"/>
      <c r="IY73" s="577"/>
      <c r="IZ73" s="577"/>
      <c r="JA73" s="577"/>
      <c r="JB73" s="577"/>
      <c r="JC73" s="577"/>
      <c r="JD73" s="577"/>
      <c r="JE73" s="577"/>
      <c r="JF73" s="577"/>
      <c r="JG73" s="577"/>
      <c r="JH73" s="577"/>
      <c r="JI73" s="577"/>
      <c r="JJ73" s="577"/>
      <c r="JK73" s="577"/>
      <c r="JL73" s="577"/>
      <c r="JM73" s="577"/>
      <c r="JN73" s="577"/>
      <c r="JO73" s="577"/>
      <c r="JP73" s="577"/>
      <c r="JQ73" s="577"/>
      <c r="JR73" s="577"/>
      <c r="JS73" s="577"/>
      <c r="JT73" s="577"/>
      <c r="JU73" s="577"/>
      <c r="JV73" s="577"/>
      <c r="JW73" s="577"/>
      <c r="JX73" s="577"/>
      <c r="JY73" s="577"/>
      <c r="JZ73" s="577"/>
      <c r="KA73" s="577"/>
      <c r="KB73" s="577"/>
      <c r="KC73" s="577"/>
      <c r="KD73" s="577"/>
      <c r="KE73" s="577"/>
      <c r="KF73" s="577"/>
      <c r="KG73" s="577"/>
      <c r="KH73" s="577"/>
      <c r="KI73" s="577"/>
      <c r="KJ73" s="577"/>
      <c r="KK73" s="577"/>
      <c r="KL73" s="577"/>
      <c r="KM73" s="577"/>
      <c r="KN73" s="577"/>
      <c r="KO73" s="577"/>
      <c r="KP73" s="577"/>
      <c r="KQ73" s="577"/>
      <c r="KR73" s="577"/>
      <c r="KS73" s="577"/>
      <c r="KT73" s="577"/>
      <c r="KU73" s="577"/>
      <c r="KV73" s="577"/>
      <c r="KW73" s="577"/>
      <c r="KX73" s="577"/>
      <c r="KY73" s="577"/>
      <c r="KZ73" s="577"/>
      <c r="LA73" s="577"/>
      <c r="LB73" s="577"/>
      <c r="LC73" s="577"/>
      <c r="LD73" s="577"/>
      <c r="LE73" s="577"/>
      <c r="LF73" s="577"/>
      <c r="LG73" s="577"/>
      <c r="LH73" s="577"/>
      <c r="LI73" s="577"/>
      <c r="LJ73" s="577"/>
      <c r="LK73" s="577"/>
      <c r="LL73" s="577"/>
      <c r="LM73" s="577"/>
      <c r="LN73" s="577"/>
      <c r="LO73" s="577"/>
      <c r="LP73" s="577"/>
      <c r="LQ73" s="577"/>
      <c r="LR73" s="577"/>
      <c r="LS73" s="577"/>
      <c r="LT73" s="577"/>
      <c r="LU73" s="577"/>
      <c r="LV73" s="577"/>
      <c r="LW73" s="577"/>
      <c r="LX73" s="577"/>
      <c r="LY73" s="577"/>
      <c r="LZ73" s="577"/>
      <c r="MA73" s="577"/>
      <c r="MB73" s="577"/>
      <c r="MC73" s="577"/>
      <c r="MD73" s="577"/>
      <c r="ME73" s="577"/>
      <c r="MF73" s="577"/>
      <c r="MG73" s="577"/>
      <c r="MH73" s="577"/>
      <c r="MI73" s="577"/>
      <c r="MJ73" s="577"/>
      <c r="MK73" s="577"/>
      <c r="ML73" s="577"/>
      <c r="MM73" s="577"/>
      <c r="MN73" s="577"/>
      <c r="MO73" s="577"/>
      <c r="MP73" s="577"/>
      <c r="MQ73" s="577"/>
      <c r="MR73" s="577"/>
      <c r="MS73" s="577"/>
      <c r="MT73" s="577"/>
      <c r="MU73" s="577"/>
      <c r="MV73" s="577"/>
      <c r="MW73" s="577"/>
      <c r="MX73" s="577"/>
      <c r="MY73" s="577"/>
      <c r="MZ73" s="577"/>
      <c r="NA73" s="577"/>
      <c r="NB73" s="577"/>
      <c r="NC73" s="577"/>
      <c r="ND73" s="577"/>
      <c r="NE73" s="577"/>
      <c r="NF73" s="577"/>
      <c r="NG73" s="577"/>
      <c r="NH73" s="577"/>
      <c r="NI73" s="577"/>
      <c r="NJ73" s="577"/>
      <c r="NK73" s="577"/>
      <c r="NL73" s="577"/>
      <c r="NM73" s="577"/>
      <c r="NN73" s="577"/>
      <c r="NO73" s="577"/>
      <c r="NP73" s="577"/>
      <c r="NQ73" s="577"/>
      <c r="NR73" s="577"/>
      <c r="NS73" s="577"/>
      <c r="NT73" s="577"/>
      <c r="NU73" s="577"/>
      <c r="NV73" s="577"/>
      <c r="NW73" s="577"/>
      <c r="NX73" s="577"/>
      <c r="NY73" s="577"/>
      <c r="NZ73" s="577"/>
      <c r="OA73" s="577"/>
      <c r="OB73" s="577"/>
      <c r="OC73" s="577"/>
      <c r="OD73" s="577"/>
      <c r="OE73" s="577"/>
      <c r="OF73" s="577"/>
      <c r="OG73" s="577"/>
      <c r="OH73" s="577"/>
      <c r="OI73" s="577"/>
      <c r="OJ73" s="577"/>
      <c r="OK73" s="577"/>
      <c r="OL73" s="577"/>
      <c r="OM73" s="577"/>
      <c r="ON73" s="577"/>
      <c r="OO73" s="577"/>
      <c r="OP73" s="577"/>
      <c r="OQ73" s="577"/>
      <c r="OR73" s="577"/>
      <c r="OS73" s="577"/>
      <c r="OT73" s="577"/>
      <c r="OU73" s="577"/>
      <c r="OV73" s="577"/>
      <c r="OW73" s="577"/>
      <c r="OX73" s="577"/>
      <c r="OY73" s="577"/>
      <c r="OZ73" s="577"/>
      <c r="PA73" s="577"/>
      <c r="PB73" s="577"/>
      <c r="PC73" s="577"/>
      <c r="PD73" s="577"/>
      <c r="PE73" s="577"/>
      <c r="PF73" s="577"/>
      <c r="PG73" s="577"/>
      <c r="PH73" s="577"/>
      <c r="PI73" s="577"/>
      <c r="PJ73" s="577"/>
      <c r="PK73" s="577"/>
      <c r="PL73" s="577"/>
      <c r="PM73" s="577"/>
      <c r="PN73" s="577"/>
      <c r="PO73" s="577"/>
      <c r="PP73" s="577"/>
      <c r="PQ73" s="577"/>
      <c r="PR73" s="577"/>
      <c r="PS73" s="577"/>
      <c r="PT73" s="577"/>
      <c r="PU73" s="577"/>
      <c r="PV73" s="577"/>
      <c r="PW73" s="577"/>
      <c r="PX73" s="577"/>
      <c r="PY73" s="577"/>
      <c r="PZ73" s="577"/>
      <c r="QA73" s="577"/>
      <c r="QB73" s="577"/>
      <c r="QC73" s="577"/>
      <c r="QD73" s="577"/>
      <c r="QE73" s="577"/>
      <c r="QF73" s="577"/>
      <c r="QG73" s="577"/>
      <c r="QH73" s="577"/>
      <c r="QI73" s="577"/>
      <c r="QJ73" s="577"/>
      <c r="QK73" s="577"/>
      <c r="QL73" s="577"/>
      <c r="QM73" s="577"/>
      <c r="QN73" s="577"/>
      <c r="QO73" s="577"/>
      <c r="QP73" s="577"/>
      <c r="QQ73" s="577"/>
      <c r="QR73" s="577"/>
      <c r="QS73" s="577"/>
      <c r="QT73" s="577"/>
      <c r="QU73" s="577"/>
      <c r="QV73" s="577"/>
      <c r="QW73" s="577"/>
      <c r="QX73" s="577"/>
      <c r="QY73" s="577"/>
      <c r="QZ73" s="577"/>
      <c r="RA73" s="577"/>
      <c r="RB73" s="577"/>
      <c r="RC73" s="577"/>
      <c r="RD73" s="577"/>
      <c r="RE73" s="577"/>
      <c r="RF73" s="577"/>
      <c r="RG73" s="577"/>
      <c r="RH73" s="577"/>
      <c r="RI73" s="577"/>
      <c r="RJ73" s="577"/>
      <c r="RK73" s="577"/>
      <c r="RL73" s="577"/>
      <c r="RM73" s="577"/>
      <c r="RN73" s="577"/>
      <c r="RO73" s="577"/>
      <c r="RP73" s="577"/>
      <c r="RQ73" s="577"/>
      <c r="RR73" s="577"/>
      <c r="RS73" s="577"/>
      <c r="RT73" s="577"/>
      <c r="RU73" s="577"/>
      <c r="RV73" s="577"/>
      <c r="RW73" s="577"/>
      <c r="RX73" s="577"/>
      <c r="RY73" s="577"/>
      <c r="RZ73" s="577"/>
      <c r="SA73" s="577"/>
      <c r="SB73" s="577"/>
      <c r="SC73" s="577"/>
      <c r="SD73" s="577"/>
      <c r="SE73" s="577"/>
      <c r="SF73" s="577"/>
      <c r="SG73" s="577"/>
      <c r="SH73" s="577"/>
      <c r="SI73" s="577"/>
      <c r="SJ73" s="577"/>
      <c r="SK73" s="577"/>
      <c r="SL73" s="577"/>
      <c r="SM73" s="577"/>
      <c r="SN73" s="577"/>
      <c r="SO73" s="577"/>
      <c r="SP73" s="577"/>
      <c r="SQ73" s="577"/>
      <c r="SR73" s="577"/>
      <c r="SS73" s="577"/>
      <c r="ST73" s="577"/>
      <c r="SU73" s="577"/>
      <c r="SV73" s="577"/>
      <c r="SW73" s="577"/>
      <c r="SX73" s="577"/>
      <c r="SY73" s="577"/>
      <c r="SZ73" s="577"/>
      <c r="TA73" s="577"/>
      <c r="TB73" s="577"/>
      <c r="TC73" s="577"/>
      <c r="TD73" s="577"/>
      <c r="TE73" s="577"/>
      <c r="TF73" s="577"/>
      <c r="TG73" s="577"/>
      <c r="TH73" s="577"/>
      <c r="TI73" s="577"/>
      <c r="TJ73" s="577"/>
      <c r="TK73" s="577"/>
      <c r="TL73" s="577"/>
      <c r="TM73" s="577"/>
      <c r="TN73" s="577"/>
      <c r="TO73" s="577"/>
      <c r="TP73" s="577"/>
      <c r="TQ73" s="577"/>
      <c r="TR73" s="577"/>
      <c r="TS73" s="577"/>
      <c r="TT73" s="577"/>
      <c r="TU73" s="577"/>
      <c r="TV73" s="577"/>
      <c r="TW73" s="577"/>
      <c r="TX73" s="577"/>
      <c r="TY73" s="577"/>
      <c r="TZ73" s="577"/>
      <c r="UA73" s="577"/>
      <c r="UB73" s="577"/>
      <c r="UC73" s="577"/>
      <c r="UD73" s="577"/>
      <c r="UE73" s="577"/>
      <c r="UF73" s="577"/>
      <c r="UG73" s="577"/>
      <c r="UH73" s="577"/>
      <c r="UI73" s="577"/>
      <c r="UJ73" s="577"/>
      <c r="UK73" s="577"/>
      <c r="UL73" s="577"/>
      <c r="UM73" s="577"/>
      <c r="UN73" s="577"/>
      <c r="UO73" s="577"/>
      <c r="UP73" s="577"/>
      <c r="UQ73" s="577"/>
      <c r="UR73" s="577"/>
      <c r="US73" s="577"/>
      <c r="UT73" s="577"/>
      <c r="UU73" s="577"/>
      <c r="UV73" s="577"/>
      <c r="UW73" s="577"/>
      <c r="UX73" s="577"/>
      <c r="UY73" s="577"/>
      <c r="UZ73" s="577"/>
      <c r="VA73" s="577"/>
      <c r="VB73" s="577"/>
      <c r="VC73" s="577"/>
      <c r="VD73" s="577"/>
      <c r="VE73" s="577"/>
      <c r="VF73" s="577"/>
      <c r="VG73" s="577"/>
      <c r="VH73" s="577"/>
      <c r="VI73" s="577"/>
      <c r="VJ73" s="577"/>
      <c r="VK73" s="577"/>
      <c r="VL73" s="577"/>
      <c r="VM73" s="577"/>
      <c r="VN73" s="577"/>
      <c r="VO73" s="577"/>
      <c r="VP73" s="577"/>
      <c r="VQ73" s="577"/>
      <c r="VR73" s="577"/>
      <c r="VS73" s="577"/>
      <c r="VT73" s="577"/>
      <c r="VU73" s="577"/>
      <c r="VV73" s="577"/>
      <c r="VW73" s="577"/>
      <c r="VX73" s="577"/>
      <c r="VY73" s="577"/>
      <c r="VZ73" s="577"/>
      <c r="WA73" s="577"/>
      <c r="WB73" s="577"/>
      <c r="WC73" s="577"/>
      <c r="WD73" s="577"/>
      <c r="WE73" s="577"/>
      <c r="WF73" s="577"/>
      <c r="WG73" s="577"/>
      <c r="WH73" s="577"/>
      <c r="WI73" s="577"/>
      <c r="WJ73" s="577"/>
      <c r="WK73" s="577"/>
      <c r="WL73" s="577"/>
      <c r="WM73" s="577"/>
      <c r="WN73" s="577"/>
      <c r="WO73" s="577"/>
      <c r="WP73" s="577"/>
      <c r="WQ73" s="577"/>
      <c r="WR73" s="577"/>
      <c r="WS73" s="577"/>
      <c r="WT73" s="577"/>
      <c r="WU73" s="577"/>
      <c r="WV73" s="577"/>
      <c r="WW73" s="577"/>
      <c r="WX73" s="577"/>
      <c r="WY73" s="577"/>
      <c r="WZ73" s="577"/>
      <c r="XA73" s="577"/>
      <c r="XB73" s="577"/>
      <c r="XC73" s="577"/>
      <c r="XD73" s="577"/>
      <c r="XE73" s="577"/>
      <c r="XF73" s="577"/>
      <c r="XG73" s="577"/>
      <c r="XH73" s="577"/>
      <c r="XI73" s="577"/>
      <c r="XJ73" s="577"/>
      <c r="XK73" s="577"/>
      <c r="XL73" s="577"/>
      <c r="XM73" s="577"/>
      <c r="XN73" s="577"/>
      <c r="XO73" s="577"/>
      <c r="XP73" s="577"/>
      <c r="XQ73" s="577"/>
      <c r="XR73" s="577"/>
      <c r="XS73" s="577"/>
      <c r="XT73" s="577"/>
      <c r="XU73" s="577"/>
      <c r="XV73" s="577"/>
      <c r="XW73" s="577"/>
      <c r="XX73" s="577"/>
      <c r="XY73" s="577"/>
      <c r="XZ73" s="577"/>
      <c r="YA73" s="577"/>
      <c r="YB73" s="577"/>
      <c r="YC73" s="577"/>
      <c r="YD73" s="577"/>
      <c r="YE73" s="577"/>
    </row>
    <row r="74" spans="1:655" s="544" customFormat="1" ht="13.8" x14ac:dyDescent="0.25">
      <c r="A74" s="610"/>
      <c r="B74" s="713"/>
      <c r="C74" s="592"/>
      <c r="D74" s="611"/>
      <c r="E74" s="611"/>
      <c r="F74" s="611"/>
      <c r="G74" s="611"/>
      <c r="H74" s="611"/>
      <c r="I74" s="611"/>
      <c r="J74" s="611"/>
      <c r="K74" s="611"/>
      <c r="L74" s="611"/>
      <c r="M74" s="611"/>
      <c r="N74" s="611"/>
      <c r="O74" s="611"/>
      <c r="P74" s="593">
        <f t="shared" si="55"/>
        <v>0</v>
      </c>
      <c r="Q74" s="611"/>
      <c r="R74" s="611"/>
      <c r="S74" s="611"/>
      <c r="T74" s="611"/>
      <c r="U74" s="611"/>
      <c r="V74" s="611"/>
      <c r="W74" s="611"/>
      <c r="X74" s="611"/>
      <c r="Y74" s="611"/>
      <c r="Z74" s="611"/>
      <c r="AA74" s="611"/>
      <c r="AB74" s="611"/>
      <c r="AC74" s="593">
        <f t="shared" si="83"/>
        <v>0</v>
      </c>
      <c r="AD74" s="611"/>
      <c r="AE74" s="611"/>
      <c r="AF74" s="611"/>
      <c r="AG74" s="611"/>
      <c r="AH74" s="611"/>
      <c r="AI74" s="611"/>
      <c r="AJ74" s="611"/>
      <c r="AK74" s="611"/>
      <c r="AL74" s="611"/>
      <c r="AM74" s="611"/>
      <c r="AN74" s="611"/>
      <c r="AO74" s="611"/>
      <c r="AP74" s="593">
        <f t="shared" si="84"/>
        <v>0</v>
      </c>
      <c r="AR74" s="577"/>
      <c r="AS74" s="577"/>
      <c r="AT74" s="577"/>
      <c r="AU74" s="577"/>
      <c r="AV74" s="577"/>
      <c r="AW74" s="577"/>
      <c r="AX74" s="577"/>
      <c r="AY74" s="577"/>
      <c r="AZ74" s="577"/>
      <c r="BA74" s="577"/>
      <c r="BB74" s="577"/>
      <c r="BC74" s="577"/>
      <c r="BD74" s="577"/>
      <c r="BE74" s="577"/>
      <c r="BF74" s="577"/>
      <c r="BG74" s="577"/>
      <c r="BH74" s="577"/>
      <c r="BI74" s="577"/>
      <c r="BJ74" s="577"/>
      <c r="BK74" s="577"/>
      <c r="BL74" s="577"/>
      <c r="BM74" s="577"/>
      <c r="BN74" s="577"/>
      <c r="BO74" s="577"/>
      <c r="BP74" s="577"/>
      <c r="BQ74" s="577"/>
      <c r="BR74" s="577"/>
      <c r="BS74" s="577"/>
      <c r="BT74" s="577"/>
      <c r="BU74" s="577"/>
      <c r="BV74" s="577"/>
      <c r="BW74" s="577"/>
      <c r="BX74" s="577"/>
      <c r="BY74" s="577"/>
      <c r="BZ74" s="577"/>
      <c r="CA74" s="577"/>
      <c r="CB74" s="577"/>
      <c r="CC74" s="577"/>
      <c r="CD74" s="577"/>
      <c r="CE74" s="577"/>
      <c r="CF74" s="577"/>
      <c r="CG74" s="577"/>
      <c r="CH74" s="577"/>
      <c r="CI74" s="577"/>
      <c r="CJ74" s="577"/>
      <c r="CK74" s="577"/>
      <c r="CL74" s="577"/>
      <c r="CM74" s="577"/>
      <c r="CN74" s="577"/>
      <c r="CO74" s="577"/>
      <c r="CP74" s="577"/>
      <c r="CQ74" s="577"/>
      <c r="CR74" s="577"/>
      <c r="CS74" s="577"/>
      <c r="CT74" s="577"/>
      <c r="CU74" s="577"/>
      <c r="CV74" s="577"/>
      <c r="CW74" s="577"/>
      <c r="CX74" s="577"/>
      <c r="CY74" s="577"/>
      <c r="CZ74" s="577"/>
      <c r="DA74" s="577"/>
      <c r="DB74" s="577"/>
      <c r="DC74" s="577"/>
      <c r="DD74" s="577"/>
      <c r="DE74" s="577"/>
      <c r="DF74" s="577"/>
      <c r="DG74" s="577"/>
      <c r="DH74" s="577"/>
      <c r="DI74" s="577"/>
      <c r="DJ74" s="577"/>
      <c r="DK74" s="577"/>
      <c r="DL74" s="577"/>
      <c r="DM74" s="577"/>
      <c r="DN74" s="577"/>
      <c r="DO74" s="577"/>
      <c r="DP74" s="577"/>
      <c r="DQ74" s="577"/>
      <c r="DR74" s="577"/>
      <c r="DS74" s="577"/>
      <c r="DT74" s="577"/>
      <c r="DU74" s="577"/>
      <c r="DV74" s="577"/>
      <c r="DW74" s="577"/>
      <c r="DX74" s="577"/>
      <c r="DY74" s="577"/>
      <c r="DZ74" s="577"/>
      <c r="EA74" s="577"/>
      <c r="EB74" s="577"/>
      <c r="EC74" s="577"/>
      <c r="ED74" s="577"/>
      <c r="EE74" s="577"/>
      <c r="EF74" s="577"/>
      <c r="EG74" s="577"/>
      <c r="EH74" s="577"/>
      <c r="EI74" s="577"/>
      <c r="EJ74" s="577"/>
      <c r="EK74" s="577"/>
      <c r="EL74" s="577"/>
      <c r="EM74" s="577"/>
      <c r="EN74" s="577"/>
      <c r="EO74" s="577"/>
      <c r="EP74" s="577"/>
      <c r="EQ74" s="577"/>
      <c r="ER74" s="577"/>
      <c r="ES74" s="577"/>
      <c r="ET74" s="577"/>
      <c r="EU74" s="577"/>
      <c r="EV74" s="577"/>
      <c r="EW74" s="577"/>
      <c r="EX74" s="577"/>
      <c r="EY74" s="577"/>
      <c r="EZ74" s="577"/>
      <c r="FA74" s="577"/>
      <c r="FB74" s="577"/>
      <c r="FC74" s="577"/>
      <c r="FD74" s="577"/>
      <c r="FE74" s="577"/>
      <c r="FF74" s="577"/>
      <c r="FG74" s="577"/>
      <c r="FH74" s="577"/>
      <c r="FI74" s="577"/>
      <c r="FJ74" s="577"/>
      <c r="FK74" s="577"/>
      <c r="FL74" s="577"/>
      <c r="FM74" s="577"/>
      <c r="FN74" s="577"/>
      <c r="FO74" s="577"/>
      <c r="FP74" s="577"/>
      <c r="FQ74" s="577"/>
      <c r="FR74" s="577"/>
      <c r="FS74" s="577"/>
      <c r="FT74" s="577"/>
      <c r="FU74" s="577"/>
      <c r="FV74" s="577"/>
      <c r="FW74" s="577"/>
      <c r="FX74" s="577"/>
      <c r="FY74" s="577"/>
      <c r="FZ74" s="577"/>
      <c r="GA74" s="577"/>
      <c r="GB74" s="577"/>
      <c r="GC74" s="577"/>
      <c r="GD74" s="577"/>
      <c r="GE74" s="577"/>
      <c r="GF74" s="577"/>
      <c r="GG74" s="577"/>
      <c r="GH74" s="577"/>
      <c r="GI74" s="577"/>
      <c r="GJ74" s="577"/>
      <c r="GK74" s="577"/>
      <c r="GL74" s="577"/>
      <c r="GM74" s="577"/>
      <c r="GN74" s="577"/>
      <c r="GO74" s="577"/>
      <c r="GP74" s="577"/>
      <c r="GQ74" s="577"/>
      <c r="GR74" s="577"/>
      <c r="GS74" s="577"/>
      <c r="GT74" s="577"/>
      <c r="GU74" s="577"/>
      <c r="GV74" s="577"/>
      <c r="GW74" s="577"/>
      <c r="GX74" s="577"/>
      <c r="GY74" s="577"/>
      <c r="GZ74" s="577"/>
      <c r="HA74" s="577"/>
      <c r="HB74" s="577"/>
      <c r="HC74" s="577"/>
      <c r="HD74" s="577"/>
      <c r="HE74" s="577"/>
      <c r="HF74" s="577"/>
      <c r="HG74" s="577"/>
      <c r="HH74" s="577"/>
      <c r="HI74" s="577"/>
      <c r="HJ74" s="577"/>
      <c r="HK74" s="577"/>
      <c r="HL74" s="577"/>
      <c r="HM74" s="577"/>
      <c r="HN74" s="577"/>
      <c r="HO74" s="577"/>
      <c r="HP74" s="577"/>
      <c r="HQ74" s="577"/>
      <c r="HR74" s="577"/>
      <c r="HS74" s="577"/>
      <c r="HT74" s="577"/>
      <c r="HU74" s="577"/>
      <c r="HV74" s="577"/>
      <c r="HW74" s="577"/>
      <c r="HX74" s="577"/>
      <c r="HY74" s="577"/>
      <c r="HZ74" s="577"/>
      <c r="IA74" s="577"/>
      <c r="IB74" s="577"/>
      <c r="IC74" s="577"/>
      <c r="ID74" s="577"/>
      <c r="IE74" s="577"/>
      <c r="IF74" s="577"/>
      <c r="IG74" s="577"/>
      <c r="IH74" s="577"/>
      <c r="II74" s="577"/>
      <c r="IJ74" s="577"/>
      <c r="IK74" s="577"/>
      <c r="IL74" s="577"/>
      <c r="IM74" s="577"/>
      <c r="IN74" s="577"/>
      <c r="IO74" s="577"/>
      <c r="IP74" s="577"/>
      <c r="IQ74" s="577"/>
      <c r="IR74" s="577"/>
      <c r="IS74" s="577"/>
      <c r="IT74" s="577"/>
      <c r="IU74" s="577"/>
      <c r="IV74" s="577"/>
      <c r="IW74" s="577"/>
      <c r="IX74" s="577"/>
      <c r="IY74" s="577"/>
      <c r="IZ74" s="577"/>
      <c r="JA74" s="577"/>
      <c r="JB74" s="577"/>
      <c r="JC74" s="577"/>
      <c r="JD74" s="577"/>
      <c r="JE74" s="577"/>
      <c r="JF74" s="577"/>
      <c r="JG74" s="577"/>
      <c r="JH74" s="577"/>
      <c r="JI74" s="577"/>
      <c r="JJ74" s="577"/>
      <c r="JK74" s="577"/>
      <c r="JL74" s="577"/>
      <c r="JM74" s="577"/>
      <c r="JN74" s="577"/>
      <c r="JO74" s="577"/>
      <c r="JP74" s="577"/>
      <c r="JQ74" s="577"/>
      <c r="JR74" s="577"/>
      <c r="JS74" s="577"/>
      <c r="JT74" s="577"/>
      <c r="JU74" s="577"/>
      <c r="JV74" s="577"/>
      <c r="JW74" s="577"/>
      <c r="JX74" s="577"/>
      <c r="JY74" s="577"/>
      <c r="JZ74" s="577"/>
      <c r="KA74" s="577"/>
      <c r="KB74" s="577"/>
      <c r="KC74" s="577"/>
      <c r="KD74" s="577"/>
      <c r="KE74" s="577"/>
      <c r="KF74" s="577"/>
      <c r="KG74" s="577"/>
      <c r="KH74" s="577"/>
      <c r="KI74" s="577"/>
      <c r="KJ74" s="577"/>
      <c r="KK74" s="577"/>
      <c r="KL74" s="577"/>
      <c r="KM74" s="577"/>
      <c r="KN74" s="577"/>
      <c r="KO74" s="577"/>
      <c r="KP74" s="577"/>
      <c r="KQ74" s="577"/>
      <c r="KR74" s="577"/>
      <c r="KS74" s="577"/>
      <c r="KT74" s="577"/>
      <c r="KU74" s="577"/>
      <c r="KV74" s="577"/>
      <c r="KW74" s="577"/>
      <c r="KX74" s="577"/>
      <c r="KY74" s="577"/>
      <c r="KZ74" s="577"/>
      <c r="LA74" s="577"/>
      <c r="LB74" s="577"/>
      <c r="LC74" s="577"/>
      <c r="LD74" s="577"/>
      <c r="LE74" s="577"/>
      <c r="LF74" s="577"/>
      <c r="LG74" s="577"/>
      <c r="LH74" s="577"/>
      <c r="LI74" s="577"/>
      <c r="LJ74" s="577"/>
      <c r="LK74" s="577"/>
      <c r="LL74" s="577"/>
      <c r="LM74" s="577"/>
      <c r="LN74" s="577"/>
      <c r="LO74" s="577"/>
      <c r="LP74" s="577"/>
      <c r="LQ74" s="577"/>
      <c r="LR74" s="577"/>
      <c r="LS74" s="577"/>
      <c r="LT74" s="577"/>
      <c r="LU74" s="577"/>
      <c r="LV74" s="577"/>
      <c r="LW74" s="577"/>
      <c r="LX74" s="577"/>
      <c r="LY74" s="577"/>
      <c r="LZ74" s="577"/>
      <c r="MA74" s="577"/>
      <c r="MB74" s="577"/>
      <c r="MC74" s="577"/>
      <c r="MD74" s="577"/>
      <c r="ME74" s="577"/>
      <c r="MF74" s="577"/>
      <c r="MG74" s="577"/>
      <c r="MH74" s="577"/>
      <c r="MI74" s="577"/>
      <c r="MJ74" s="577"/>
      <c r="MK74" s="577"/>
      <c r="ML74" s="577"/>
      <c r="MM74" s="577"/>
      <c r="MN74" s="577"/>
      <c r="MO74" s="577"/>
      <c r="MP74" s="577"/>
      <c r="MQ74" s="577"/>
      <c r="MR74" s="577"/>
      <c r="MS74" s="577"/>
      <c r="MT74" s="577"/>
      <c r="MU74" s="577"/>
      <c r="MV74" s="577"/>
      <c r="MW74" s="577"/>
      <c r="MX74" s="577"/>
      <c r="MY74" s="577"/>
      <c r="MZ74" s="577"/>
      <c r="NA74" s="577"/>
      <c r="NB74" s="577"/>
      <c r="NC74" s="577"/>
      <c r="ND74" s="577"/>
      <c r="NE74" s="577"/>
      <c r="NF74" s="577"/>
      <c r="NG74" s="577"/>
      <c r="NH74" s="577"/>
      <c r="NI74" s="577"/>
      <c r="NJ74" s="577"/>
      <c r="NK74" s="577"/>
      <c r="NL74" s="577"/>
      <c r="NM74" s="577"/>
      <c r="NN74" s="577"/>
      <c r="NO74" s="577"/>
      <c r="NP74" s="577"/>
      <c r="NQ74" s="577"/>
      <c r="NR74" s="577"/>
      <c r="NS74" s="577"/>
      <c r="NT74" s="577"/>
      <c r="NU74" s="577"/>
      <c r="NV74" s="577"/>
      <c r="NW74" s="577"/>
      <c r="NX74" s="577"/>
      <c r="NY74" s="577"/>
      <c r="NZ74" s="577"/>
      <c r="OA74" s="577"/>
      <c r="OB74" s="577"/>
      <c r="OC74" s="577"/>
      <c r="OD74" s="577"/>
      <c r="OE74" s="577"/>
      <c r="OF74" s="577"/>
      <c r="OG74" s="577"/>
      <c r="OH74" s="577"/>
      <c r="OI74" s="577"/>
      <c r="OJ74" s="577"/>
      <c r="OK74" s="577"/>
      <c r="OL74" s="577"/>
      <c r="OM74" s="577"/>
      <c r="ON74" s="577"/>
      <c r="OO74" s="577"/>
      <c r="OP74" s="577"/>
      <c r="OQ74" s="577"/>
      <c r="OR74" s="577"/>
      <c r="OS74" s="577"/>
      <c r="OT74" s="577"/>
      <c r="OU74" s="577"/>
      <c r="OV74" s="577"/>
      <c r="OW74" s="577"/>
      <c r="OX74" s="577"/>
      <c r="OY74" s="577"/>
      <c r="OZ74" s="577"/>
      <c r="PA74" s="577"/>
      <c r="PB74" s="577"/>
      <c r="PC74" s="577"/>
      <c r="PD74" s="577"/>
      <c r="PE74" s="577"/>
      <c r="PF74" s="577"/>
      <c r="PG74" s="577"/>
      <c r="PH74" s="577"/>
      <c r="PI74" s="577"/>
      <c r="PJ74" s="577"/>
      <c r="PK74" s="577"/>
      <c r="PL74" s="577"/>
      <c r="PM74" s="577"/>
      <c r="PN74" s="577"/>
      <c r="PO74" s="577"/>
      <c r="PP74" s="577"/>
      <c r="PQ74" s="577"/>
      <c r="PR74" s="577"/>
      <c r="PS74" s="577"/>
      <c r="PT74" s="577"/>
      <c r="PU74" s="577"/>
      <c r="PV74" s="577"/>
      <c r="PW74" s="577"/>
      <c r="PX74" s="577"/>
      <c r="PY74" s="577"/>
      <c r="PZ74" s="577"/>
      <c r="QA74" s="577"/>
      <c r="QB74" s="577"/>
      <c r="QC74" s="577"/>
      <c r="QD74" s="577"/>
      <c r="QE74" s="577"/>
      <c r="QF74" s="577"/>
      <c r="QG74" s="577"/>
      <c r="QH74" s="577"/>
      <c r="QI74" s="577"/>
      <c r="QJ74" s="577"/>
      <c r="QK74" s="577"/>
      <c r="QL74" s="577"/>
      <c r="QM74" s="577"/>
      <c r="QN74" s="577"/>
      <c r="QO74" s="577"/>
      <c r="QP74" s="577"/>
      <c r="QQ74" s="577"/>
      <c r="QR74" s="577"/>
      <c r="QS74" s="577"/>
      <c r="QT74" s="577"/>
      <c r="QU74" s="577"/>
      <c r="QV74" s="577"/>
      <c r="QW74" s="577"/>
      <c r="QX74" s="577"/>
      <c r="QY74" s="577"/>
      <c r="QZ74" s="577"/>
      <c r="RA74" s="577"/>
      <c r="RB74" s="577"/>
      <c r="RC74" s="577"/>
      <c r="RD74" s="577"/>
      <c r="RE74" s="577"/>
      <c r="RF74" s="577"/>
      <c r="RG74" s="577"/>
      <c r="RH74" s="577"/>
      <c r="RI74" s="577"/>
      <c r="RJ74" s="577"/>
      <c r="RK74" s="577"/>
      <c r="RL74" s="577"/>
      <c r="RM74" s="577"/>
      <c r="RN74" s="577"/>
      <c r="RO74" s="577"/>
      <c r="RP74" s="577"/>
      <c r="RQ74" s="577"/>
      <c r="RR74" s="577"/>
      <c r="RS74" s="577"/>
      <c r="RT74" s="577"/>
      <c r="RU74" s="577"/>
      <c r="RV74" s="577"/>
      <c r="RW74" s="577"/>
      <c r="RX74" s="577"/>
      <c r="RY74" s="577"/>
      <c r="RZ74" s="577"/>
      <c r="SA74" s="577"/>
      <c r="SB74" s="577"/>
      <c r="SC74" s="577"/>
      <c r="SD74" s="577"/>
      <c r="SE74" s="577"/>
      <c r="SF74" s="577"/>
      <c r="SG74" s="577"/>
      <c r="SH74" s="577"/>
      <c r="SI74" s="577"/>
      <c r="SJ74" s="577"/>
      <c r="SK74" s="577"/>
      <c r="SL74" s="577"/>
      <c r="SM74" s="577"/>
      <c r="SN74" s="577"/>
      <c r="SO74" s="577"/>
      <c r="SP74" s="577"/>
      <c r="SQ74" s="577"/>
      <c r="SR74" s="577"/>
      <c r="SS74" s="577"/>
      <c r="ST74" s="577"/>
      <c r="SU74" s="577"/>
      <c r="SV74" s="577"/>
      <c r="SW74" s="577"/>
      <c r="SX74" s="577"/>
      <c r="SY74" s="577"/>
      <c r="SZ74" s="577"/>
      <c r="TA74" s="577"/>
      <c r="TB74" s="577"/>
      <c r="TC74" s="577"/>
      <c r="TD74" s="577"/>
      <c r="TE74" s="577"/>
      <c r="TF74" s="577"/>
      <c r="TG74" s="577"/>
      <c r="TH74" s="577"/>
      <c r="TI74" s="577"/>
      <c r="TJ74" s="577"/>
      <c r="TK74" s="577"/>
      <c r="TL74" s="577"/>
      <c r="TM74" s="577"/>
      <c r="TN74" s="577"/>
      <c r="TO74" s="577"/>
      <c r="TP74" s="577"/>
      <c r="TQ74" s="577"/>
      <c r="TR74" s="577"/>
      <c r="TS74" s="577"/>
      <c r="TT74" s="577"/>
      <c r="TU74" s="577"/>
      <c r="TV74" s="577"/>
      <c r="TW74" s="577"/>
      <c r="TX74" s="577"/>
      <c r="TY74" s="577"/>
      <c r="TZ74" s="577"/>
      <c r="UA74" s="577"/>
      <c r="UB74" s="577"/>
      <c r="UC74" s="577"/>
      <c r="UD74" s="577"/>
      <c r="UE74" s="577"/>
      <c r="UF74" s="577"/>
      <c r="UG74" s="577"/>
      <c r="UH74" s="577"/>
      <c r="UI74" s="577"/>
      <c r="UJ74" s="577"/>
      <c r="UK74" s="577"/>
      <c r="UL74" s="577"/>
      <c r="UM74" s="577"/>
      <c r="UN74" s="577"/>
      <c r="UO74" s="577"/>
      <c r="UP74" s="577"/>
      <c r="UQ74" s="577"/>
      <c r="UR74" s="577"/>
      <c r="US74" s="577"/>
      <c r="UT74" s="577"/>
      <c r="UU74" s="577"/>
      <c r="UV74" s="577"/>
      <c r="UW74" s="577"/>
      <c r="UX74" s="577"/>
      <c r="UY74" s="577"/>
      <c r="UZ74" s="577"/>
      <c r="VA74" s="577"/>
      <c r="VB74" s="577"/>
      <c r="VC74" s="577"/>
      <c r="VD74" s="577"/>
      <c r="VE74" s="577"/>
      <c r="VF74" s="577"/>
      <c r="VG74" s="577"/>
      <c r="VH74" s="577"/>
      <c r="VI74" s="577"/>
      <c r="VJ74" s="577"/>
      <c r="VK74" s="577"/>
      <c r="VL74" s="577"/>
      <c r="VM74" s="577"/>
      <c r="VN74" s="577"/>
      <c r="VO74" s="577"/>
      <c r="VP74" s="577"/>
      <c r="VQ74" s="577"/>
      <c r="VR74" s="577"/>
      <c r="VS74" s="577"/>
      <c r="VT74" s="577"/>
      <c r="VU74" s="577"/>
      <c r="VV74" s="577"/>
      <c r="VW74" s="577"/>
      <c r="VX74" s="577"/>
      <c r="VY74" s="577"/>
      <c r="VZ74" s="577"/>
      <c r="WA74" s="577"/>
      <c r="WB74" s="577"/>
      <c r="WC74" s="577"/>
      <c r="WD74" s="577"/>
      <c r="WE74" s="577"/>
      <c r="WF74" s="577"/>
      <c r="WG74" s="577"/>
      <c r="WH74" s="577"/>
      <c r="WI74" s="577"/>
      <c r="WJ74" s="577"/>
      <c r="WK74" s="577"/>
      <c r="WL74" s="577"/>
      <c r="WM74" s="577"/>
      <c r="WN74" s="577"/>
      <c r="WO74" s="577"/>
      <c r="WP74" s="577"/>
      <c r="WQ74" s="577"/>
      <c r="WR74" s="577"/>
      <c r="WS74" s="577"/>
      <c r="WT74" s="577"/>
      <c r="WU74" s="577"/>
      <c r="WV74" s="577"/>
      <c r="WW74" s="577"/>
      <c r="WX74" s="577"/>
      <c r="WY74" s="577"/>
      <c r="WZ74" s="577"/>
      <c r="XA74" s="577"/>
      <c r="XB74" s="577"/>
      <c r="XC74" s="577"/>
      <c r="XD74" s="577"/>
      <c r="XE74" s="577"/>
      <c r="XF74" s="577"/>
      <c r="XG74" s="577"/>
      <c r="XH74" s="577"/>
      <c r="XI74" s="577"/>
      <c r="XJ74" s="577"/>
      <c r="XK74" s="577"/>
      <c r="XL74" s="577"/>
      <c r="XM74" s="577"/>
      <c r="XN74" s="577"/>
      <c r="XO74" s="577"/>
      <c r="XP74" s="577"/>
      <c r="XQ74" s="577"/>
      <c r="XR74" s="577"/>
      <c r="XS74" s="577"/>
      <c r="XT74" s="577"/>
      <c r="XU74" s="577"/>
      <c r="XV74" s="577"/>
      <c r="XW74" s="577"/>
      <c r="XX74" s="577"/>
      <c r="XY74" s="577"/>
      <c r="XZ74" s="577"/>
      <c r="YA74" s="577"/>
      <c r="YB74" s="577"/>
      <c r="YC74" s="577"/>
      <c r="YD74" s="577"/>
      <c r="YE74" s="577"/>
    </row>
    <row r="75" spans="1:655" s="544" customFormat="1" ht="13.8" x14ac:dyDescent="0.25">
      <c r="A75" s="610"/>
      <c r="B75" s="713"/>
      <c r="C75" s="592"/>
      <c r="D75" s="611"/>
      <c r="E75" s="611"/>
      <c r="F75" s="611"/>
      <c r="G75" s="611"/>
      <c r="H75" s="611"/>
      <c r="I75" s="611"/>
      <c r="J75" s="611"/>
      <c r="K75" s="611"/>
      <c r="L75" s="611"/>
      <c r="M75" s="611"/>
      <c r="N75" s="611"/>
      <c r="O75" s="611"/>
      <c r="P75" s="593">
        <f t="shared" si="55"/>
        <v>0</v>
      </c>
      <c r="Q75" s="611"/>
      <c r="R75" s="611"/>
      <c r="S75" s="611"/>
      <c r="T75" s="611"/>
      <c r="U75" s="611"/>
      <c r="V75" s="611"/>
      <c r="W75" s="611"/>
      <c r="X75" s="611"/>
      <c r="Y75" s="611"/>
      <c r="Z75" s="611"/>
      <c r="AA75" s="611"/>
      <c r="AB75" s="611"/>
      <c r="AC75" s="593">
        <f t="shared" si="83"/>
        <v>0</v>
      </c>
      <c r="AD75" s="611"/>
      <c r="AE75" s="611"/>
      <c r="AF75" s="611"/>
      <c r="AG75" s="611"/>
      <c r="AH75" s="611"/>
      <c r="AI75" s="611"/>
      <c r="AJ75" s="611"/>
      <c r="AK75" s="611"/>
      <c r="AL75" s="611"/>
      <c r="AM75" s="611"/>
      <c r="AN75" s="611"/>
      <c r="AO75" s="611"/>
      <c r="AP75" s="593">
        <f t="shared" si="84"/>
        <v>0</v>
      </c>
      <c r="AR75" s="577"/>
      <c r="AS75" s="577"/>
      <c r="AT75" s="577"/>
      <c r="AU75" s="577"/>
      <c r="AV75" s="577"/>
      <c r="AW75" s="577"/>
      <c r="AX75" s="577"/>
      <c r="AY75" s="577"/>
      <c r="AZ75" s="577"/>
      <c r="BA75" s="577"/>
      <c r="BB75" s="577"/>
      <c r="BC75" s="577"/>
      <c r="BD75" s="577"/>
      <c r="BE75" s="577"/>
      <c r="BF75" s="577"/>
      <c r="BG75" s="577"/>
      <c r="BH75" s="577"/>
      <c r="BI75" s="577"/>
      <c r="BJ75" s="577"/>
      <c r="BK75" s="577"/>
      <c r="BL75" s="577"/>
      <c r="BM75" s="577"/>
      <c r="BN75" s="577"/>
      <c r="BO75" s="577"/>
      <c r="BP75" s="577"/>
      <c r="BQ75" s="577"/>
      <c r="BR75" s="577"/>
      <c r="BS75" s="577"/>
      <c r="BT75" s="577"/>
      <c r="BU75" s="577"/>
      <c r="BV75" s="577"/>
      <c r="BW75" s="577"/>
      <c r="BX75" s="577"/>
      <c r="BY75" s="577"/>
      <c r="BZ75" s="577"/>
      <c r="CA75" s="577"/>
      <c r="CB75" s="577"/>
      <c r="CC75" s="577"/>
      <c r="CD75" s="577"/>
      <c r="CE75" s="577"/>
      <c r="CF75" s="577"/>
      <c r="CG75" s="577"/>
      <c r="CH75" s="577"/>
      <c r="CI75" s="577"/>
      <c r="CJ75" s="577"/>
      <c r="CK75" s="577"/>
      <c r="CL75" s="577"/>
      <c r="CM75" s="577"/>
      <c r="CN75" s="577"/>
      <c r="CO75" s="577"/>
      <c r="CP75" s="577"/>
      <c r="CQ75" s="577"/>
      <c r="CR75" s="577"/>
      <c r="CS75" s="577"/>
      <c r="CT75" s="577"/>
      <c r="CU75" s="577"/>
      <c r="CV75" s="577"/>
      <c r="CW75" s="577"/>
      <c r="CX75" s="577"/>
      <c r="CY75" s="577"/>
      <c r="CZ75" s="577"/>
      <c r="DA75" s="577"/>
      <c r="DB75" s="577"/>
      <c r="DC75" s="577"/>
      <c r="DD75" s="577"/>
      <c r="DE75" s="577"/>
      <c r="DF75" s="577"/>
      <c r="DG75" s="577"/>
      <c r="DH75" s="577"/>
      <c r="DI75" s="577"/>
      <c r="DJ75" s="577"/>
      <c r="DK75" s="577"/>
      <c r="DL75" s="577"/>
      <c r="DM75" s="577"/>
      <c r="DN75" s="577"/>
      <c r="DO75" s="577"/>
      <c r="DP75" s="577"/>
      <c r="DQ75" s="577"/>
      <c r="DR75" s="577"/>
      <c r="DS75" s="577"/>
      <c r="DT75" s="577"/>
      <c r="DU75" s="577"/>
      <c r="DV75" s="577"/>
      <c r="DW75" s="577"/>
      <c r="DX75" s="577"/>
      <c r="DY75" s="577"/>
      <c r="DZ75" s="577"/>
      <c r="EA75" s="577"/>
      <c r="EB75" s="577"/>
      <c r="EC75" s="577"/>
      <c r="ED75" s="577"/>
      <c r="EE75" s="577"/>
      <c r="EF75" s="577"/>
      <c r="EG75" s="577"/>
      <c r="EH75" s="577"/>
      <c r="EI75" s="577"/>
      <c r="EJ75" s="577"/>
      <c r="EK75" s="577"/>
      <c r="EL75" s="577"/>
      <c r="EM75" s="577"/>
      <c r="EN75" s="577"/>
      <c r="EO75" s="577"/>
      <c r="EP75" s="577"/>
      <c r="EQ75" s="577"/>
      <c r="ER75" s="577"/>
      <c r="ES75" s="577"/>
      <c r="ET75" s="577"/>
      <c r="EU75" s="577"/>
      <c r="EV75" s="577"/>
      <c r="EW75" s="577"/>
      <c r="EX75" s="577"/>
      <c r="EY75" s="577"/>
      <c r="EZ75" s="577"/>
      <c r="FA75" s="577"/>
      <c r="FB75" s="577"/>
      <c r="FC75" s="577"/>
      <c r="FD75" s="577"/>
      <c r="FE75" s="577"/>
      <c r="FF75" s="577"/>
      <c r="FG75" s="577"/>
      <c r="FH75" s="577"/>
      <c r="FI75" s="577"/>
      <c r="FJ75" s="577"/>
      <c r="FK75" s="577"/>
      <c r="FL75" s="577"/>
      <c r="FM75" s="577"/>
      <c r="FN75" s="577"/>
      <c r="FO75" s="577"/>
      <c r="FP75" s="577"/>
      <c r="FQ75" s="577"/>
      <c r="FR75" s="577"/>
      <c r="FS75" s="577"/>
      <c r="FT75" s="577"/>
      <c r="FU75" s="577"/>
      <c r="FV75" s="577"/>
      <c r="FW75" s="577"/>
      <c r="FX75" s="577"/>
      <c r="FY75" s="577"/>
      <c r="FZ75" s="577"/>
      <c r="GA75" s="577"/>
      <c r="GB75" s="577"/>
      <c r="GC75" s="577"/>
      <c r="GD75" s="577"/>
      <c r="GE75" s="577"/>
      <c r="GF75" s="577"/>
      <c r="GG75" s="577"/>
      <c r="GH75" s="577"/>
      <c r="GI75" s="577"/>
      <c r="GJ75" s="577"/>
      <c r="GK75" s="577"/>
      <c r="GL75" s="577"/>
      <c r="GM75" s="577"/>
      <c r="GN75" s="577"/>
      <c r="GO75" s="577"/>
      <c r="GP75" s="577"/>
      <c r="GQ75" s="577"/>
      <c r="GR75" s="577"/>
      <c r="GS75" s="577"/>
      <c r="GT75" s="577"/>
      <c r="GU75" s="577"/>
      <c r="GV75" s="577"/>
      <c r="GW75" s="577"/>
      <c r="GX75" s="577"/>
      <c r="GY75" s="577"/>
      <c r="GZ75" s="577"/>
      <c r="HA75" s="577"/>
      <c r="HB75" s="577"/>
      <c r="HC75" s="577"/>
      <c r="HD75" s="577"/>
      <c r="HE75" s="577"/>
      <c r="HF75" s="577"/>
      <c r="HG75" s="577"/>
      <c r="HH75" s="577"/>
      <c r="HI75" s="577"/>
      <c r="HJ75" s="577"/>
      <c r="HK75" s="577"/>
      <c r="HL75" s="577"/>
      <c r="HM75" s="577"/>
      <c r="HN75" s="577"/>
      <c r="HO75" s="577"/>
      <c r="HP75" s="577"/>
      <c r="HQ75" s="577"/>
      <c r="HR75" s="577"/>
      <c r="HS75" s="577"/>
      <c r="HT75" s="577"/>
      <c r="HU75" s="577"/>
      <c r="HV75" s="577"/>
      <c r="HW75" s="577"/>
      <c r="HX75" s="577"/>
      <c r="HY75" s="577"/>
      <c r="HZ75" s="577"/>
      <c r="IA75" s="577"/>
      <c r="IB75" s="577"/>
      <c r="IC75" s="577"/>
      <c r="ID75" s="577"/>
      <c r="IE75" s="577"/>
      <c r="IF75" s="577"/>
      <c r="IG75" s="577"/>
      <c r="IH75" s="577"/>
      <c r="II75" s="577"/>
      <c r="IJ75" s="577"/>
      <c r="IK75" s="577"/>
      <c r="IL75" s="577"/>
      <c r="IM75" s="577"/>
      <c r="IN75" s="577"/>
      <c r="IO75" s="577"/>
      <c r="IP75" s="577"/>
      <c r="IQ75" s="577"/>
      <c r="IR75" s="577"/>
      <c r="IS75" s="577"/>
      <c r="IT75" s="577"/>
      <c r="IU75" s="577"/>
      <c r="IV75" s="577"/>
      <c r="IW75" s="577"/>
      <c r="IX75" s="577"/>
      <c r="IY75" s="577"/>
      <c r="IZ75" s="577"/>
      <c r="JA75" s="577"/>
      <c r="JB75" s="577"/>
      <c r="JC75" s="577"/>
      <c r="JD75" s="577"/>
      <c r="JE75" s="577"/>
      <c r="JF75" s="577"/>
      <c r="JG75" s="577"/>
      <c r="JH75" s="577"/>
      <c r="JI75" s="577"/>
      <c r="JJ75" s="577"/>
      <c r="JK75" s="577"/>
      <c r="JL75" s="577"/>
      <c r="JM75" s="577"/>
      <c r="JN75" s="577"/>
      <c r="JO75" s="577"/>
      <c r="JP75" s="577"/>
      <c r="JQ75" s="577"/>
      <c r="JR75" s="577"/>
      <c r="JS75" s="577"/>
      <c r="JT75" s="577"/>
      <c r="JU75" s="577"/>
      <c r="JV75" s="577"/>
      <c r="JW75" s="577"/>
      <c r="JX75" s="577"/>
      <c r="JY75" s="577"/>
      <c r="JZ75" s="577"/>
      <c r="KA75" s="577"/>
      <c r="KB75" s="577"/>
      <c r="KC75" s="577"/>
      <c r="KD75" s="577"/>
      <c r="KE75" s="577"/>
      <c r="KF75" s="577"/>
      <c r="KG75" s="577"/>
      <c r="KH75" s="577"/>
      <c r="KI75" s="577"/>
      <c r="KJ75" s="577"/>
      <c r="KK75" s="577"/>
      <c r="KL75" s="577"/>
      <c r="KM75" s="577"/>
      <c r="KN75" s="577"/>
      <c r="KO75" s="577"/>
      <c r="KP75" s="577"/>
      <c r="KQ75" s="577"/>
      <c r="KR75" s="577"/>
      <c r="KS75" s="577"/>
      <c r="KT75" s="577"/>
      <c r="KU75" s="577"/>
      <c r="KV75" s="577"/>
      <c r="KW75" s="577"/>
      <c r="KX75" s="577"/>
      <c r="KY75" s="577"/>
      <c r="KZ75" s="577"/>
      <c r="LA75" s="577"/>
      <c r="LB75" s="577"/>
      <c r="LC75" s="577"/>
      <c r="LD75" s="577"/>
      <c r="LE75" s="577"/>
      <c r="LF75" s="577"/>
      <c r="LG75" s="577"/>
      <c r="LH75" s="577"/>
      <c r="LI75" s="577"/>
      <c r="LJ75" s="577"/>
      <c r="LK75" s="577"/>
      <c r="LL75" s="577"/>
      <c r="LM75" s="577"/>
      <c r="LN75" s="577"/>
      <c r="LO75" s="577"/>
      <c r="LP75" s="577"/>
      <c r="LQ75" s="577"/>
      <c r="LR75" s="577"/>
      <c r="LS75" s="577"/>
      <c r="LT75" s="577"/>
      <c r="LU75" s="577"/>
      <c r="LV75" s="577"/>
      <c r="LW75" s="577"/>
      <c r="LX75" s="577"/>
      <c r="LY75" s="577"/>
      <c r="LZ75" s="577"/>
      <c r="MA75" s="577"/>
      <c r="MB75" s="577"/>
      <c r="MC75" s="577"/>
      <c r="MD75" s="577"/>
      <c r="ME75" s="577"/>
      <c r="MF75" s="577"/>
      <c r="MG75" s="577"/>
      <c r="MH75" s="577"/>
      <c r="MI75" s="577"/>
      <c r="MJ75" s="577"/>
      <c r="MK75" s="577"/>
      <c r="ML75" s="577"/>
      <c r="MM75" s="577"/>
      <c r="MN75" s="577"/>
      <c r="MO75" s="577"/>
      <c r="MP75" s="577"/>
      <c r="MQ75" s="577"/>
      <c r="MR75" s="577"/>
      <c r="MS75" s="577"/>
      <c r="MT75" s="577"/>
      <c r="MU75" s="577"/>
      <c r="MV75" s="577"/>
      <c r="MW75" s="577"/>
      <c r="MX75" s="577"/>
      <c r="MY75" s="577"/>
      <c r="MZ75" s="577"/>
      <c r="NA75" s="577"/>
      <c r="NB75" s="577"/>
      <c r="NC75" s="577"/>
      <c r="ND75" s="577"/>
      <c r="NE75" s="577"/>
      <c r="NF75" s="577"/>
      <c r="NG75" s="577"/>
      <c r="NH75" s="577"/>
      <c r="NI75" s="577"/>
      <c r="NJ75" s="577"/>
      <c r="NK75" s="577"/>
      <c r="NL75" s="577"/>
      <c r="NM75" s="577"/>
      <c r="NN75" s="577"/>
      <c r="NO75" s="577"/>
      <c r="NP75" s="577"/>
      <c r="NQ75" s="577"/>
      <c r="NR75" s="577"/>
      <c r="NS75" s="577"/>
      <c r="NT75" s="577"/>
      <c r="NU75" s="577"/>
      <c r="NV75" s="577"/>
      <c r="NW75" s="577"/>
      <c r="NX75" s="577"/>
      <c r="NY75" s="577"/>
      <c r="NZ75" s="577"/>
      <c r="OA75" s="577"/>
      <c r="OB75" s="577"/>
      <c r="OC75" s="577"/>
      <c r="OD75" s="577"/>
      <c r="OE75" s="577"/>
      <c r="OF75" s="577"/>
      <c r="OG75" s="577"/>
      <c r="OH75" s="577"/>
      <c r="OI75" s="577"/>
      <c r="OJ75" s="577"/>
      <c r="OK75" s="577"/>
      <c r="OL75" s="577"/>
      <c r="OM75" s="577"/>
      <c r="ON75" s="577"/>
      <c r="OO75" s="577"/>
      <c r="OP75" s="577"/>
      <c r="OQ75" s="577"/>
      <c r="OR75" s="577"/>
      <c r="OS75" s="577"/>
      <c r="OT75" s="577"/>
      <c r="OU75" s="577"/>
      <c r="OV75" s="577"/>
      <c r="OW75" s="577"/>
      <c r="OX75" s="577"/>
      <c r="OY75" s="577"/>
      <c r="OZ75" s="577"/>
      <c r="PA75" s="577"/>
      <c r="PB75" s="577"/>
      <c r="PC75" s="577"/>
      <c r="PD75" s="577"/>
      <c r="PE75" s="577"/>
      <c r="PF75" s="577"/>
      <c r="PG75" s="577"/>
      <c r="PH75" s="577"/>
      <c r="PI75" s="577"/>
      <c r="PJ75" s="577"/>
      <c r="PK75" s="577"/>
      <c r="PL75" s="577"/>
      <c r="PM75" s="577"/>
      <c r="PN75" s="577"/>
      <c r="PO75" s="577"/>
      <c r="PP75" s="577"/>
      <c r="PQ75" s="577"/>
      <c r="PR75" s="577"/>
      <c r="PS75" s="577"/>
      <c r="PT75" s="577"/>
      <c r="PU75" s="577"/>
      <c r="PV75" s="577"/>
      <c r="PW75" s="577"/>
      <c r="PX75" s="577"/>
      <c r="PY75" s="577"/>
      <c r="PZ75" s="577"/>
      <c r="QA75" s="577"/>
      <c r="QB75" s="577"/>
      <c r="QC75" s="577"/>
      <c r="QD75" s="577"/>
      <c r="QE75" s="577"/>
      <c r="QF75" s="577"/>
      <c r="QG75" s="577"/>
      <c r="QH75" s="577"/>
      <c r="QI75" s="577"/>
      <c r="QJ75" s="577"/>
      <c r="QK75" s="577"/>
      <c r="QL75" s="577"/>
      <c r="QM75" s="577"/>
      <c r="QN75" s="577"/>
      <c r="QO75" s="577"/>
      <c r="QP75" s="577"/>
      <c r="QQ75" s="577"/>
      <c r="QR75" s="577"/>
      <c r="QS75" s="577"/>
      <c r="QT75" s="577"/>
      <c r="QU75" s="577"/>
      <c r="QV75" s="577"/>
      <c r="QW75" s="577"/>
      <c r="QX75" s="577"/>
      <c r="QY75" s="577"/>
      <c r="QZ75" s="577"/>
      <c r="RA75" s="577"/>
      <c r="RB75" s="577"/>
      <c r="RC75" s="577"/>
      <c r="RD75" s="577"/>
      <c r="RE75" s="577"/>
      <c r="RF75" s="577"/>
      <c r="RG75" s="577"/>
      <c r="RH75" s="577"/>
      <c r="RI75" s="577"/>
      <c r="RJ75" s="577"/>
      <c r="RK75" s="577"/>
      <c r="RL75" s="577"/>
      <c r="RM75" s="577"/>
      <c r="RN75" s="577"/>
      <c r="RO75" s="577"/>
      <c r="RP75" s="577"/>
      <c r="RQ75" s="577"/>
      <c r="RR75" s="577"/>
      <c r="RS75" s="577"/>
      <c r="RT75" s="577"/>
      <c r="RU75" s="577"/>
      <c r="RV75" s="577"/>
      <c r="RW75" s="577"/>
      <c r="RX75" s="577"/>
      <c r="RY75" s="577"/>
      <c r="RZ75" s="577"/>
      <c r="SA75" s="577"/>
      <c r="SB75" s="577"/>
      <c r="SC75" s="577"/>
      <c r="SD75" s="577"/>
      <c r="SE75" s="577"/>
      <c r="SF75" s="577"/>
      <c r="SG75" s="577"/>
      <c r="SH75" s="577"/>
      <c r="SI75" s="577"/>
      <c r="SJ75" s="577"/>
      <c r="SK75" s="577"/>
      <c r="SL75" s="577"/>
      <c r="SM75" s="577"/>
      <c r="SN75" s="577"/>
      <c r="SO75" s="577"/>
      <c r="SP75" s="577"/>
      <c r="SQ75" s="577"/>
      <c r="SR75" s="577"/>
      <c r="SS75" s="577"/>
      <c r="ST75" s="577"/>
      <c r="SU75" s="577"/>
      <c r="SV75" s="577"/>
      <c r="SW75" s="577"/>
      <c r="SX75" s="577"/>
      <c r="SY75" s="577"/>
      <c r="SZ75" s="577"/>
      <c r="TA75" s="577"/>
      <c r="TB75" s="577"/>
      <c r="TC75" s="577"/>
      <c r="TD75" s="577"/>
      <c r="TE75" s="577"/>
      <c r="TF75" s="577"/>
      <c r="TG75" s="577"/>
      <c r="TH75" s="577"/>
      <c r="TI75" s="577"/>
      <c r="TJ75" s="577"/>
      <c r="TK75" s="577"/>
      <c r="TL75" s="577"/>
      <c r="TM75" s="577"/>
      <c r="TN75" s="577"/>
      <c r="TO75" s="577"/>
      <c r="TP75" s="577"/>
      <c r="TQ75" s="577"/>
      <c r="TR75" s="577"/>
      <c r="TS75" s="577"/>
      <c r="TT75" s="577"/>
      <c r="TU75" s="577"/>
      <c r="TV75" s="577"/>
      <c r="TW75" s="577"/>
      <c r="TX75" s="577"/>
      <c r="TY75" s="577"/>
      <c r="TZ75" s="577"/>
      <c r="UA75" s="577"/>
      <c r="UB75" s="577"/>
      <c r="UC75" s="577"/>
      <c r="UD75" s="577"/>
      <c r="UE75" s="577"/>
      <c r="UF75" s="577"/>
      <c r="UG75" s="577"/>
      <c r="UH75" s="577"/>
      <c r="UI75" s="577"/>
      <c r="UJ75" s="577"/>
      <c r="UK75" s="577"/>
      <c r="UL75" s="577"/>
      <c r="UM75" s="577"/>
      <c r="UN75" s="577"/>
      <c r="UO75" s="577"/>
      <c r="UP75" s="577"/>
      <c r="UQ75" s="577"/>
      <c r="UR75" s="577"/>
      <c r="US75" s="577"/>
      <c r="UT75" s="577"/>
      <c r="UU75" s="577"/>
      <c r="UV75" s="577"/>
      <c r="UW75" s="577"/>
      <c r="UX75" s="577"/>
      <c r="UY75" s="577"/>
      <c r="UZ75" s="577"/>
      <c r="VA75" s="577"/>
      <c r="VB75" s="577"/>
      <c r="VC75" s="577"/>
      <c r="VD75" s="577"/>
      <c r="VE75" s="577"/>
      <c r="VF75" s="577"/>
      <c r="VG75" s="577"/>
      <c r="VH75" s="577"/>
      <c r="VI75" s="577"/>
      <c r="VJ75" s="577"/>
      <c r="VK75" s="577"/>
      <c r="VL75" s="577"/>
      <c r="VM75" s="577"/>
      <c r="VN75" s="577"/>
      <c r="VO75" s="577"/>
      <c r="VP75" s="577"/>
      <c r="VQ75" s="577"/>
      <c r="VR75" s="577"/>
      <c r="VS75" s="577"/>
      <c r="VT75" s="577"/>
      <c r="VU75" s="577"/>
      <c r="VV75" s="577"/>
      <c r="VW75" s="577"/>
      <c r="VX75" s="577"/>
      <c r="VY75" s="577"/>
      <c r="VZ75" s="577"/>
      <c r="WA75" s="577"/>
      <c r="WB75" s="577"/>
      <c r="WC75" s="577"/>
      <c r="WD75" s="577"/>
      <c r="WE75" s="577"/>
      <c r="WF75" s="577"/>
      <c r="WG75" s="577"/>
      <c r="WH75" s="577"/>
      <c r="WI75" s="577"/>
      <c r="WJ75" s="577"/>
      <c r="WK75" s="577"/>
      <c r="WL75" s="577"/>
      <c r="WM75" s="577"/>
      <c r="WN75" s="577"/>
      <c r="WO75" s="577"/>
      <c r="WP75" s="577"/>
      <c r="WQ75" s="577"/>
      <c r="WR75" s="577"/>
      <c r="WS75" s="577"/>
      <c r="WT75" s="577"/>
      <c r="WU75" s="577"/>
      <c r="WV75" s="577"/>
      <c r="WW75" s="577"/>
      <c r="WX75" s="577"/>
      <c r="WY75" s="577"/>
      <c r="WZ75" s="577"/>
      <c r="XA75" s="577"/>
      <c r="XB75" s="577"/>
      <c r="XC75" s="577"/>
      <c r="XD75" s="577"/>
      <c r="XE75" s="577"/>
      <c r="XF75" s="577"/>
      <c r="XG75" s="577"/>
      <c r="XH75" s="577"/>
      <c r="XI75" s="577"/>
      <c r="XJ75" s="577"/>
      <c r="XK75" s="577"/>
      <c r="XL75" s="577"/>
      <c r="XM75" s="577"/>
      <c r="XN75" s="577"/>
      <c r="XO75" s="577"/>
      <c r="XP75" s="577"/>
      <c r="XQ75" s="577"/>
      <c r="XR75" s="577"/>
      <c r="XS75" s="577"/>
      <c r="XT75" s="577"/>
      <c r="XU75" s="577"/>
      <c r="XV75" s="577"/>
      <c r="XW75" s="577"/>
      <c r="XX75" s="577"/>
      <c r="XY75" s="577"/>
      <c r="XZ75" s="577"/>
      <c r="YA75" s="577"/>
      <c r="YB75" s="577"/>
      <c r="YC75" s="577"/>
      <c r="YD75" s="577"/>
      <c r="YE75" s="577"/>
    </row>
    <row r="76" spans="1:655" s="544" customFormat="1" ht="13.8" x14ac:dyDescent="0.25">
      <c r="A76" s="610"/>
      <c r="B76" s="619"/>
      <c r="C76" s="638"/>
      <c r="D76" s="611"/>
      <c r="E76" s="611"/>
      <c r="F76" s="611"/>
      <c r="G76" s="611"/>
      <c r="H76" s="611"/>
      <c r="I76" s="611"/>
      <c r="J76" s="611"/>
      <c r="K76" s="611"/>
      <c r="L76" s="611"/>
      <c r="M76" s="611"/>
      <c r="N76" s="611"/>
      <c r="O76" s="611"/>
      <c r="P76" s="593">
        <f t="shared" si="55"/>
        <v>0</v>
      </c>
      <c r="Q76" s="611"/>
      <c r="R76" s="611"/>
      <c r="S76" s="611"/>
      <c r="T76" s="611"/>
      <c r="U76" s="611"/>
      <c r="V76" s="611"/>
      <c r="W76" s="611"/>
      <c r="X76" s="611"/>
      <c r="Y76" s="611"/>
      <c r="Z76" s="611"/>
      <c r="AA76" s="611"/>
      <c r="AB76" s="611"/>
      <c r="AC76" s="612">
        <f t="shared" si="83"/>
        <v>0</v>
      </c>
      <c r="AD76" s="611"/>
      <c r="AE76" s="611"/>
      <c r="AF76" s="611"/>
      <c r="AG76" s="611"/>
      <c r="AH76" s="611"/>
      <c r="AI76" s="611"/>
      <c r="AJ76" s="611"/>
      <c r="AK76" s="611"/>
      <c r="AL76" s="611"/>
      <c r="AM76" s="611"/>
      <c r="AN76" s="611"/>
      <c r="AO76" s="611"/>
      <c r="AP76" s="593">
        <f t="shared" si="84"/>
        <v>0</v>
      </c>
      <c r="AR76" s="577"/>
      <c r="AS76" s="577"/>
      <c r="AT76" s="577"/>
      <c r="AU76" s="577"/>
      <c r="AV76" s="577"/>
      <c r="AW76" s="577"/>
      <c r="AX76" s="577"/>
      <c r="AY76" s="577"/>
      <c r="AZ76" s="577"/>
      <c r="BA76" s="577"/>
      <c r="BB76" s="577"/>
      <c r="BC76" s="577"/>
      <c r="BD76" s="577"/>
      <c r="BE76" s="577"/>
      <c r="BF76" s="577"/>
      <c r="BG76" s="577"/>
      <c r="BH76" s="577"/>
      <c r="BI76" s="577"/>
      <c r="BJ76" s="577"/>
      <c r="BK76" s="577"/>
      <c r="BL76" s="577"/>
      <c r="BM76" s="577"/>
      <c r="BN76" s="577"/>
      <c r="BO76" s="577"/>
      <c r="BP76" s="577"/>
      <c r="BQ76" s="577"/>
      <c r="BR76" s="577"/>
      <c r="BS76" s="577"/>
      <c r="BT76" s="577"/>
      <c r="BU76" s="577"/>
      <c r="BV76" s="577"/>
      <c r="BW76" s="577"/>
      <c r="BX76" s="577"/>
      <c r="BY76" s="577"/>
      <c r="BZ76" s="577"/>
      <c r="CA76" s="577"/>
      <c r="CB76" s="577"/>
      <c r="CC76" s="577"/>
      <c r="CD76" s="577"/>
      <c r="CE76" s="577"/>
      <c r="CF76" s="577"/>
      <c r="CG76" s="577"/>
      <c r="CH76" s="577"/>
      <c r="CI76" s="577"/>
      <c r="CJ76" s="577"/>
      <c r="CK76" s="577"/>
      <c r="CL76" s="577"/>
      <c r="CM76" s="577"/>
      <c r="CN76" s="577"/>
      <c r="CO76" s="577"/>
      <c r="CP76" s="577"/>
      <c r="CQ76" s="577"/>
      <c r="CR76" s="577"/>
      <c r="CS76" s="577"/>
      <c r="CT76" s="577"/>
      <c r="CU76" s="577"/>
      <c r="CV76" s="577"/>
      <c r="CW76" s="577"/>
      <c r="CX76" s="577"/>
      <c r="CY76" s="577"/>
      <c r="CZ76" s="577"/>
      <c r="DA76" s="577"/>
      <c r="DB76" s="577"/>
      <c r="DC76" s="577"/>
      <c r="DD76" s="577"/>
      <c r="DE76" s="577"/>
      <c r="DF76" s="577"/>
      <c r="DG76" s="577"/>
      <c r="DH76" s="577"/>
      <c r="DI76" s="577"/>
      <c r="DJ76" s="577"/>
      <c r="DK76" s="577"/>
      <c r="DL76" s="577"/>
      <c r="DM76" s="577"/>
      <c r="DN76" s="577"/>
      <c r="DO76" s="577"/>
      <c r="DP76" s="577"/>
      <c r="DQ76" s="577"/>
      <c r="DR76" s="577"/>
      <c r="DS76" s="577"/>
      <c r="DT76" s="577"/>
      <c r="DU76" s="577"/>
      <c r="DV76" s="577"/>
      <c r="DW76" s="577"/>
      <c r="DX76" s="577"/>
      <c r="DY76" s="577"/>
      <c r="DZ76" s="577"/>
      <c r="EA76" s="577"/>
      <c r="EB76" s="577"/>
      <c r="EC76" s="577"/>
      <c r="ED76" s="577"/>
      <c r="EE76" s="577"/>
      <c r="EF76" s="577"/>
      <c r="EG76" s="577"/>
      <c r="EH76" s="577"/>
      <c r="EI76" s="577"/>
      <c r="EJ76" s="577"/>
      <c r="EK76" s="577"/>
      <c r="EL76" s="577"/>
      <c r="EM76" s="577"/>
      <c r="EN76" s="577"/>
      <c r="EO76" s="577"/>
      <c r="EP76" s="577"/>
      <c r="EQ76" s="577"/>
      <c r="ER76" s="577"/>
      <c r="ES76" s="577"/>
      <c r="ET76" s="577"/>
      <c r="EU76" s="577"/>
      <c r="EV76" s="577"/>
      <c r="EW76" s="577"/>
      <c r="EX76" s="577"/>
      <c r="EY76" s="577"/>
      <c r="EZ76" s="577"/>
      <c r="FA76" s="577"/>
      <c r="FB76" s="577"/>
      <c r="FC76" s="577"/>
      <c r="FD76" s="577"/>
      <c r="FE76" s="577"/>
      <c r="FF76" s="577"/>
      <c r="FG76" s="577"/>
      <c r="FH76" s="577"/>
      <c r="FI76" s="577"/>
      <c r="FJ76" s="577"/>
      <c r="FK76" s="577"/>
      <c r="FL76" s="577"/>
      <c r="FM76" s="577"/>
      <c r="FN76" s="577"/>
      <c r="FO76" s="577"/>
      <c r="FP76" s="577"/>
      <c r="FQ76" s="577"/>
      <c r="FR76" s="577"/>
      <c r="FS76" s="577"/>
      <c r="FT76" s="577"/>
      <c r="FU76" s="577"/>
      <c r="FV76" s="577"/>
      <c r="FW76" s="577"/>
      <c r="FX76" s="577"/>
      <c r="FY76" s="577"/>
      <c r="FZ76" s="577"/>
      <c r="GA76" s="577"/>
      <c r="GB76" s="577"/>
      <c r="GC76" s="577"/>
      <c r="GD76" s="577"/>
      <c r="GE76" s="577"/>
      <c r="GF76" s="577"/>
      <c r="GG76" s="577"/>
      <c r="GH76" s="577"/>
      <c r="GI76" s="577"/>
      <c r="GJ76" s="577"/>
      <c r="GK76" s="577"/>
      <c r="GL76" s="577"/>
      <c r="GM76" s="577"/>
      <c r="GN76" s="577"/>
      <c r="GO76" s="577"/>
      <c r="GP76" s="577"/>
      <c r="GQ76" s="577"/>
      <c r="GR76" s="577"/>
      <c r="GS76" s="577"/>
      <c r="GT76" s="577"/>
      <c r="GU76" s="577"/>
      <c r="GV76" s="577"/>
      <c r="GW76" s="577"/>
      <c r="GX76" s="577"/>
      <c r="GY76" s="577"/>
      <c r="GZ76" s="577"/>
      <c r="HA76" s="577"/>
      <c r="HB76" s="577"/>
      <c r="HC76" s="577"/>
      <c r="HD76" s="577"/>
      <c r="HE76" s="577"/>
      <c r="HF76" s="577"/>
      <c r="HG76" s="577"/>
      <c r="HH76" s="577"/>
      <c r="HI76" s="577"/>
      <c r="HJ76" s="577"/>
      <c r="HK76" s="577"/>
      <c r="HL76" s="577"/>
      <c r="HM76" s="577"/>
      <c r="HN76" s="577"/>
      <c r="HO76" s="577"/>
      <c r="HP76" s="577"/>
      <c r="HQ76" s="577"/>
      <c r="HR76" s="577"/>
      <c r="HS76" s="577"/>
      <c r="HT76" s="577"/>
      <c r="HU76" s="577"/>
      <c r="HV76" s="577"/>
      <c r="HW76" s="577"/>
      <c r="HX76" s="577"/>
      <c r="HY76" s="577"/>
      <c r="HZ76" s="577"/>
      <c r="IA76" s="577"/>
      <c r="IB76" s="577"/>
      <c r="IC76" s="577"/>
      <c r="ID76" s="577"/>
      <c r="IE76" s="577"/>
      <c r="IF76" s="577"/>
      <c r="IG76" s="577"/>
      <c r="IH76" s="577"/>
      <c r="II76" s="577"/>
      <c r="IJ76" s="577"/>
      <c r="IK76" s="577"/>
      <c r="IL76" s="577"/>
      <c r="IM76" s="577"/>
      <c r="IN76" s="577"/>
      <c r="IO76" s="577"/>
      <c r="IP76" s="577"/>
      <c r="IQ76" s="577"/>
      <c r="IR76" s="577"/>
      <c r="IS76" s="577"/>
      <c r="IT76" s="577"/>
      <c r="IU76" s="577"/>
      <c r="IV76" s="577"/>
      <c r="IW76" s="577"/>
      <c r="IX76" s="577"/>
      <c r="IY76" s="577"/>
      <c r="IZ76" s="577"/>
      <c r="JA76" s="577"/>
      <c r="JB76" s="577"/>
      <c r="JC76" s="577"/>
      <c r="JD76" s="577"/>
      <c r="JE76" s="577"/>
      <c r="JF76" s="577"/>
      <c r="JG76" s="577"/>
      <c r="JH76" s="577"/>
      <c r="JI76" s="577"/>
      <c r="JJ76" s="577"/>
      <c r="JK76" s="577"/>
      <c r="JL76" s="577"/>
      <c r="JM76" s="577"/>
      <c r="JN76" s="577"/>
      <c r="JO76" s="577"/>
      <c r="JP76" s="577"/>
      <c r="JQ76" s="577"/>
      <c r="JR76" s="577"/>
      <c r="JS76" s="577"/>
      <c r="JT76" s="577"/>
      <c r="JU76" s="577"/>
      <c r="JV76" s="577"/>
      <c r="JW76" s="577"/>
      <c r="JX76" s="577"/>
      <c r="JY76" s="577"/>
      <c r="JZ76" s="577"/>
      <c r="KA76" s="577"/>
      <c r="KB76" s="577"/>
      <c r="KC76" s="577"/>
      <c r="KD76" s="577"/>
      <c r="KE76" s="577"/>
      <c r="KF76" s="577"/>
      <c r="KG76" s="577"/>
      <c r="KH76" s="577"/>
      <c r="KI76" s="577"/>
      <c r="KJ76" s="577"/>
      <c r="KK76" s="577"/>
      <c r="KL76" s="577"/>
      <c r="KM76" s="577"/>
      <c r="KN76" s="577"/>
      <c r="KO76" s="577"/>
      <c r="KP76" s="577"/>
      <c r="KQ76" s="577"/>
      <c r="KR76" s="577"/>
      <c r="KS76" s="577"/>
      <c r="KT76" s="577"/>
      <c r="KU76" s="577"/>
      <c r="KV76" s="577"/>
      <c r="KW76" s="577"/>
      <c r="KX76" s="577"/>
      <c r="KY76" s="577"/>
      <c r="KZ76" s="577"/>
      <c r="LA76" s="577"/>
      <c r="LB76" s="577"/>
      <c r="LC76" s="577"/>
      <c r="LD76" s="577"/>
      <c r="LE76" s="577"/>
      <c r="LF76" s="577"/>
      <c r="LG76" s="577"/>
      <c r="LH76" s="577"/>
      <c r="LI76" s="577"/>
      <c r="LJ76" s="577"/>
      <c r="LK76" s="577"/>
      <c r="LL76" s="577"/>
      <c r="LM76" s="577"/>
      <c r="LN76" s="577"/>
      <c r="LO76" s="577"/>
      <c r="LP76" s="577"/>
      <c r="LQ76" s="577"/>
      <c r="LR76" s="577"/>
      <c r="LS76" s="577"/>
      <c r="LT76" s="577"/>
      <c r="LU76" s="577"/>
      <c r="LV76" s="577"/>
      <c r="LW76" s="577"/>
      <c r="LX76" s="577"/>
      <c r="LY76" s="577"/>
      <c r="LZ76" s="577"/>
      <c r="MA76" s="577"/>
      <c r="MB76" s="577"/>
      <c r="MC76" s="577"/>
      <c r="MD76" s="577"/>
      <c r="ME76" s="577"/>
      <c r="MF76" s="577"/>
      <c r="MG76" s="577"/>
      <c r="MH76" s="577"/>
      <c r="MI76" s="577"/>
      <c r="MJ76" s="577"/>
      <c r="MK76" s="577"/>
      <c r="ML76" s="577"/>
      <c r="MM76" s="577"/>
      <c r="MN76" s="577"/>
      <c r="MO76" s="577"/>
      <c r="MP76" s="577"/>
      <c r="MQ76" s="577"/>
      <c r="MR76" s="577"/>
      <c r="MS76" s="577"/>
      <c r="MT76" s="577"/>
      <c r="MU76" s="577"/>
      <c r="MV76" s="577"/>
      <c r="MW76" s="577"/>
      <c r="MX76" s="577"/>
      <c r="MY76" s="577"/>
      <c r="MZ76" s="577"/>
      <c r="NA76" s="577"/>
      <c r="NB76" s="577"/>
      <c r="NC76" s="577"/>
      <c r="ND76" s="577"/>
      <c r="NE76" s="577"/>
      <c r="NF76" s="577"/>
      <c r="NG76" s="577"/>
      <c r="NH76" s="577"/>
      <c r="NI76" s="577"/>
      <c r="NJ76" s="577"/>
      <c r="NK76" s="577"/>
      <c r="NL76" s="577"/>
      <c r="NM76" s="577"/>
      <c r="NN76" s="577"/>
      <c r="NO76" s="577"/>
      <c r="NP76" s="577"/>
      <c r="NQ76" s="577"/>
      <c r="NR76" s="577"/>
      <c r="NS76" s="577"/>
      <c r="NT76" s="577"/>
      <c r="NU76" s="577"/>
      <c r="NV76" s="577"/>
      <c r="NW76" s="577"/>
      <c r="NX76" s="577"/>
      <c r="NY76" s="577"/>
      <c r="NZ76" s="577"/>
      <c r="OA76" s="577"/>
      <c r="OB76" s="577"/>
      <c r="OC76" s="577"/>
      <c r="OD76" s="577"/>
      <c r="OE76" s="577"/>
      <c r="OF76" s="577"/>
      <c r="OG76" s="577"/>
      <c r="OH76" s="577"/>
      <c r="OI76" s="577"/>
      <c r="OJ76" s="577"/>
      <c r="OK76" s="577"/>
      <c r="OL76" s="577"/>
      <c r="OM76" s="577"/>
      <c r="ON76" s="577"/>
      <c r="OO76" s="577"/>
      <c r="OP76" s="577"/>
      <c r="OQ76" s="577"/>
      <c r="OR76" s="577"/>
      <c r="OS76" s="577"/>
      <c r="OT76" s="577"/>
      <c r="OU76" s="577"/>
      <c r="OV76" s="577"/>
      <c r="OW76" s="577"/>
      <c r="OX76" s="577"/>
      <c r="OY76" s="577"/>
      <c r="OZ76" s="577"/>
      <c r="PA76" s="577"/>
      <c r="PB76" s="577"/>
      <c r="PC76" s="577"/>
      <c r="PD76" s="577"/>
      <c r="PE76" s="577"/>
      <c r="PF76" s="577"/>
      <c r="PG76" s="577"/>
      <c r="PH76" s="577"/>
      <c r="PI76" s="577"/>
      <c r="PJ76" s="577"/>
      <c r="PK76" s="577"/>
      <c r="PL76" s="577"/>
      <c r="PM76" s="577"/>
      <c r="PN76" s="577"/>
      <c r="PO76" s="577"/>
      <c r="PP76" s="577"/>
      <c r="PQ76" s="577"/>
      <c r="PR76" s="577"/>
      <c r="PS76" s="577"/>
      <c r="PT76" s="577"/>
      <c r="PU76" s="577"/>
      <c r="PV76" s="577"/>
      <c r="PW76" s="577"/>
      <c r="PX76" s="577"/>
      <c r="PY76" s="577"/>
      <c r="PZ76" s="577"/>
      <c r="QA76" s="577"/>
      <c r="QB76" s="577"/>
      <c r="QC76" s="577"/>
      <c r="QD76" s="577"/>
      <c r="QE76" s="577"/>
      <c r="QF76" s="577"/>
      <c r="QG76" s="577"/>
      <c r="QH76" s="577"/>
      <c r="QI76" s="577"/>
      <c r="QJ76" s="577"/>
      <c r="QK76" s="577"/>
      <c r="QL76" s="577"/>
      <c r="QM76" s="577"/>
      <c r="QN76" s="577"/>
      <c r="QO76" s="577"/>
      <c r="QP76" s="577"/>
      <c r="QQ76" s="577"/>
      <c r="QR76" s="577"/>
      <c r="QS76" s="577"/>
      <c r="QT76" s="577"/>
      <c r="QU76" s="577"/>
      <c r="QV76" s="577"/>
      <c r="QW76" s="577"/>
      <c r="QX76" s="577"/>
      <c r="QY76" s="577"/>
      <c r="QZ76" s="577"/>
      <c r="RA76" s="577"/>
      <c r="RB76" s="577"/>
      <c r="RC76" s="577"/>
      <c r="RD76" s="577"/>
      <c r="RE76" s="577"/>
      <c r="RF76" s="577"/>
      <c r="RG76" s="577"/>
      <c r="RH76" s="577"/>
      <c r="RI76" s="577"/>
      <c r="RJ76" s="577"/>
      <c r="RK76" s="577"/>
      <c r="RL76" s="577"/>
      <c r="RM76" s="577"/>
      <c r="RN76" s="577"/>
      <c r="RO76" s="577"/>
      <c r="RP76" s="577"/>
      <c r="RQ76" s="577"/>
      <c r="RR76" s="577"/>
      <c r="RS76" s="577"/>
      <c r="RT76" s="577"/>
      <c r="RU76" s="577"/>
      <c r="RV76" s="577"/>
      <c r="RW76" s="577"/>
      <c r="RX76" s="577"/>
      <c r="RY76" s="577"/>
      <c r="RZ76" s="577"/>
      <c r="SA76" s="577"/>
      <c r="SB76" s="577"/>
      <c r="SC76" s="577"/>
      <c r="SD76" s="577"/>
      <c r="SE76" s="577"/>
      <c r="SF76" s="577"/>
      <c r="SG76" s="577"/>
      <c r="SH76" s="577"/>
      <c r="SI76" s="577"/>
      <c r="SJ76" s="577"/>
      <c r="SK76" s="577"/>
      <c r="SL76" s="577"/>
      <c r="SM76" s="577"/>
      <c r="SN76" s="577"/>
      <c r="SO76" s="577"/>
      <c r="SP76" s="577"/>
      <c r="SQ76" s="577"/>
      <c r="SR76" s="577"/>
      <c r="SS76" s="577"/>
      <c r="ST76" s="577"/>
      <c r="SU76" s="577"/>
      <c r="SV76" s="577"/>
      <c r="SW76" s="577"/>
      <c r="SX76" s="577"/>
      <c r="SY76" s="577"/>
      <c r="SZ76" s="577"/>
      <c r="TA76" s="577"/>
      <c r="TB76" s="577"/>
      <c r="TC76" s="577"/>
      <c r="TD76" s="577"/>
      <c r="TE76" s="577"/>
      <c r="TF76" s="577"/>
      <c r="TG76" s="577"/>
      <c r="TH76" s="577"/>
      <c r="TI76" s="577"/>
      <c r="TJ76" s="577"/>
      <c r="TK76" s="577"/>
      <c r="TL76" s="577"/>
      <c r="TM76" s="577"/>
      <c r="TN76" s="577"/>
      <c r="TO76" s="577"/>
      <c r="TP76" s="577"/>
      <c r="TQ76" s="577"/>
      <c r="TR76" s="577"/>
      <c r="TS76" s="577"/>
      <c r="TT76" s="577"/>
      <c r="TU76" s="577"/>
      <c r="TV76" s="577"/>
      <c r="TW76" s="577"/>
      <c r="TX76" s="577"/>
      <c r="TY76" s="577"/>
      <c r="TZ76" s="577"/>
      <c r="UA76" s="577"/>
      <c r="UB76" s="577"/>
      <c r="UC76" s="577"/>
      <c r="UD76" s="577"/>
      <c r="UE76" s="577"/>
      <c r="UF76" s="577"/>
      <c r="UG76" s="577"/>
      <c r="UH76" s="577"/>
      <c r="UI76" s="577"/>
      <c r="UJ76" s="577"/>
      <c r="UK76" s="577"/>
      <c r="UL76" s="577"/>
      <c r="UM76" s="577"/>
      <c r="UN76" s="577"/>
      <c r="UO76" s="577"/>
      <c r="UP76" s="577"/>
      <c r="UQ76" s="577"/>
      <c r="UR76" s="577"/>
      <c r="US76" s="577"/>
      <c r="UT76" s="577"/>
      <c r="UU76" s="577"/>
      <c r="UV76" s="577"/>
      <c r="UW76" s="577"/>
      <c r="UX76" s="577"/>
      <c r="UY76" s="577"/>
      <c r="UZ76" s="577"/>
      <c r="VA76" s="577"/>
      <c r="VB76" s="577"/>
      <c r="VC76" s="577"/>
      <c r="VD76" s="577"/>
      <c r="VE76" s="577"/>
      <c r="VF76" s="577"/>
      <c r="VG76" s="577"/>
      <c r="VH76" s="577"/>
      <c r="VI76" s="577"/>
      <c r="VJ76" s="577"/>
      <c r="VK76" s="577"/>
      <c r="VL76" s="577"/>
      <c r="VM76" s="577"/>
      <c r="VN76" s="577"/>
      <c r="VO76" s="577"/>
      <c r="VP76" s="577"/>
      <c r="VQ76" s="577"/>
      <c r="VR76" s="577"/>
      <c r="VS76" s="577"/>
      <c r="VT76" s="577"/>
      <c r="VU76" s="577"/>
      <c r="VV76" s="577"/>
      <c r="VW76" s="577"/>
      <c r="VX76" s="577"/>
      <c r="VY76" s="577"/>
      <c r="VZ76" s="577"/>
      <c r="WA76" s="577"/>
      <c r="WB76" s="577"/>
      <c r="WC76" s="577"/>
      <c r="WD76" s="577"/>
      <c r="WE76" s="577"/>
      <c r="WF76" s="577"/>
      <c r="WG76" s="577"/>
      <c r="WH76" s="577"/>
      <c r="WI76" s="577"/>
      <c r="WJ76" s="577"/>
      <c r="WK76" s="577"/>
      <c r="WL76" s="577"/>
      <c r="WM76" s="577"/>
      <c r="WN76" s="577"/>
      <c r="WO76" s="577"/>
      <c r="WP76" s="577"/>
      <c r="WQ76" s="577"/>
      <c r="WR76" s="577"/>
      <c r="WS76" s="577"/>
      <c r="WT76" s="577"/>
      <c r="WU76" s="577"/>
      <c r="WV76" s="577"/>
      <c r="WW76" s="577"/>
      <c r="WX76" s="577"/>
      <c r="WY76" s="577"/>
      <c r="WZ76" s="577"/>
      <c r="XA76" s="577"/>
      <c r="XB76" s="577"/>
      <c r="XC76" s="577"/>
      <c r="XD76" s="577"/>
      <c r="XE76" s="577"/>
      <c r="XF76" s="577"/>
      <c r="XG76" s="577"/>
      <c r="XH76" s="577"/>
      <c r="XI76" s="577"/>
      <c r="XJ76" s="577"/>
      <c r="XK76" s="577"/>
      <c r="XL76" s="577"/>
      <c r="XM76" s="577"/>
      <c r="XN76" s="577"/>
      <c r="XO76" s="577"/>
      <c r="XP76" s="577"/>
      <c r="XQ76" s="577"/>
      <c r="XR76" s="577"/>
      <c r="XS76" s="577"/>
      <c r="XT76" s="577"/>
      <c r="XU76" s="577"/>
      <c r="XV76" s="577"/>
      <c r="XW76" s="577"/>
      <c r="XX76" s="577"/>
      <c r="XY76" s="577"/>
      <c r="XZ76" s="577"/>
      <c r="YA76" s="577"/>
      <c r="YB76" s="577"/>
      <c r="YC76" s="577"/>
      <c r="YD76" s="577"/>
      <c r="YE76" s="577"/>
    </row>
    <row r="77" spans="1:655" s="544" customFormat="1" ht="13.8" x14ac:dyDescent="0.25">
      <c r="A77" s="580"/>
      <c r="B77" s="586" t="s">
        <v>34</v>
      </c>
      <c r="C77" s="639"/>
      <c r="D77" s="644">
        <f>SUM(D78:D89)</f>
        <v>0</v>
      </c>
      <c r="E77" s="644">
        <f t="shared" ref="E77:P77" si="85">SUM(E78:E89)</f>
        <v>0</v>
      </c>
      <c r="F77" s="644">
        <f t="shared" si="85"/>
        <v>0</v>
      </c>
      <c r="G77" s="644">
        <f t="shared" si="85"/>
        <v>0</v>
      </c>
      <c r="H77" s="644">
        <f t="shared" si="85"/>
        <v>0</v>
      </c>
      <c r="I77" s="644">
        <f t="shared" si="85"/>
        <v>0</v>
      </c>
      <c r="J77" s="644">
        <f t="shared" si="85"/>
        <v>0</v>
      </c>
      <c r="K77" s="644">
        <f t="shared" si="85"/>
        <v>0</v>
      </c>
      <c r="L77" s="644">
        <f t="shared" si="85"/>
        <v>0</v>
      </c>
      <c r="M77" s="644">
        <f t="shared" si="85"/>
        <v>0</v>
      </c>
      <c r="N77" s="644">
        <f t="shared" si="85"/>
        <v>0</v>
      </c>
      <c r="O77" s="644">
        <f t="shared" si="85"/>
        <v>0</v>
      </c>
      <c r="P77" s="644">
        <f t="shared" si="85"/>
        <v>0</v>
      </c>
      <c r="Q77" s="644">
        <f>SUM(Q78:Q89)</f>
        <v>0</v>
      </c>
      <c r="R77" s="644">
        <f t="shared" ref="R77" si="86">SUM(R78:R89)</f>
        <v>0</v>
      </c>
      <c r="S77" s="644">
        <f t="shared" ref="S77" si="87">SUM(S78:S89)</f>
        <v>0</v>
      </c>
      <c r="T77" s="644">
        <f t="shared" ref="T77" si="88">SUM(T78:T89)</f>
        <v>0</v>
      </c>
      <c r="U77" s="644">
        <f t="shared" ref="U77" si="89">SUM(U78:U89)</f>
        <v>0</v>
      </c>
      <c r="V77" s="644">
        <f t="shared" ref="V77" si="90">SUM(V78:V89)</f>
        <v>0</v>
      </c>
      <c r="W77" s="644">
        <f t="shared" ref="W77" si="91">SUM(W78:W89)</f>
        <v>0</v>
      </c>
      <c r="X77" s="644">
        <f t="shared" ref="X77" si="92">SUM(X78:X89)</f>
        <v>0</v>
      </c>
      <c r="Y77" s="644">
        <f t="shared" ref="Y77" si="93">SUM(Y78:Y89)</f>
        <v>0</v>
      </c>
      <c r="Z77" s="644">
        <f t="shared" ref="Z77" si="94">SUM(Z78:Z89)</f>
        <v>0</v>
      </c>
      <c r="AA77" s="644">
        <f t="shared" ref="AA77" si="95">SUM(AA78:AA89)</f>
        <v>0</v>
      </c>
      <c r="AB77" s="644">
        <f t="shared" ref="AB77" si="96">SUM(AB78:AB89)</f>
        <v>0</v>
      </c>
      <c r="AC77" s="644">
        <f t="shared" ref="AC77" si="97">SUM(AC78:AC89)</f>
        <v>0</v>
      </c>
      <c r="AD77" s="644">
        <f>SUM(AD78:AD89)</f>
        <v>0</v>
      </c>
      <c r="AE77" s="644">
        <f t="shared" ref="AE77" si="98">SUM(AE78:AE89)</f>
        <v>0</v>
      </c>
      <c r="AF77" s="644">
        <f t="shared" ref="AF77" si="99">SUM(AF78:AF89)</f>
        <v>0</v>
      </c>
      <c r="AG77" s="644">
        <f t="shared" ref="AG77" si="100">SUM(AG78:AG89)</f>
        <v>0</v>
      </c>
      <c r="AH77" s="644">
        <f t="shared" ref="AH77" si="101">SUM(AH78:AH89)</f>
        <v>0</v>
      </c>
      <c r="AI77" s="644">
        <f t="shared" ref="AI77" si="102">SUM(AI78:AI89)</f>
        <v>0</v>
      </c>
      <c r="AJ77" s="644">
        <f t="shared" ref="AJ77" si="103">SUM(AJ78:AJ89)</f>
        <v>0</v>
      </c>
      <c r="AK77" s="644">
        <f t="shared" ref="AK77" si="104">SUM(AK78:AK89)</f>
        <v>0</v>
      </c>
      <c r="AL77" s="644">
        <f t="shared" ref="AL77" si="105">SUM(AL78:AL89)</f>
        <v>0</v>
      </c>
      <c r="AM77" s="644">
        <f t="shared" ref="AM77" si="106">SUM(AM78:AM89)</f>
        <v>0</v>
      </c>
      <c r="AN77" s="644">
        <f t="shared" ref="AN77" si="107">SUM(AN78:AN89)</f>
        <v>0</v>
      </c>
      <c r="AO77" s="644">
        <f t="shared" ref="AO77" si="108">SUM(AO78:AO89)</f>
        <v>0</v>
      </c>
      <c r="AP77" s="644">
        <f t="shared" ref="AP77" si="109">SUM(AP78:AP89)</f>
        <v>0</v>
      </c>
      <c r="AR77" s="577"/>
      <c r="AS77" s="577"/>
      <c r="AT77" s="577"/>
      <c r="AU77" s="577"/>
      <c r="AV77" s="577"/>
      <c r="AW77" s="577"/>
      <c r="AX77" s="577"/>
      <c r="AY77" s="577"/>
      <c r="AZ77" s="577"/>
      <c r="BA77" s="577"/>
      <c r="BB77" s="577"/>
      <c r="BC77" s="577"/>
      <c r="BD77" s="577"/>
      <c r="BE77" s="577"/>
      <c r="BF77" s="577"/>
      <c r="BG77" s="577"/>
      <c r="BH77" s="577"/>
      <c r="BI77" s="577"/>
      <c r="BJ77" s="577"/>
      <c r="BK77" s="577"/>
      <c r="BL77" s="577"/>
      <c r="BM77" s="577"/>
      <c r="BN77" s="577"/>
      <c r="BO77" s="577"/>
      <c r="BP77" s="577"/>
      <c r="BQ77" s="577"/>
      <c r="BR77" s="577"/>
      <c r="BS77" s="577"/>
      <c r="BT77" s="577"/>
      <c r="BU77" s="577"/>
      <c r="BV77" s="577"/>
      <c r="BW77" s="577"/>
      <c r="BX77" s="577"/>
      <c r="BY77" s="577"/>
      <c r="BZ77" s="577"/>
      <c r="CA77" s="577"/>
      <c r="CB77" s="577"/>
      <c r="CC77" s="577"/>
      <c r="CD77" s="577"/>
      <c r="CE77" s="577"/>
      <c r="CF77" s="577"/>
      <c r="CG77" s="577"/>
      <c r="CH77" s="577"/>
      <c r="CI77" s="577"/>
      <c r="CJ77" s="577"/>
      <c r="CK77" s="577"/>
      <c r="CL77" s="577"/>
      <c r="CM77" s="577"/>
      <c r="CN77" s="577"/>
      <c r="CO77" s="577"/>
      <c r="CP77" s="577"/>
      <c r="CQ77" s="577"/>
      <c r="CR77" s="577"/>
      <c r="CS77" s="577"/>
      <c r="CT77" s="577"/>
      <c r="CU77" s="577"/>
      <c r="CV77" s="577"/>
      <c r="CW77" s="577"/>
      <c r="CX77" s="577"/>
      <c r="CY77" s="577"/>
      <c r="CZ77" s="577"/>
      <c r="DA77" s="577"/>
      <c r="DB77" s="577"/>
      <c r="DC77" s="577"/>
      <c r="DD77" s="577"/>
      <c r="DE77" s="577"/>
      <c r="DF77" s="577"/>
      <c r="DG77" s="577"/>
      <c r="DH77" s="577"/>
      <c r="DI77" s="577"/>
      <c r="DJ77" s="577"/>
      <c r="DK77" s="577"/>
      <c r="DL77" s="577"/>
      <c r="DM77" s="577"/>
      <c r="DN77" s="577"/>
      <c r="DO77" s="577"/>
      <c r="DP77" s="577"/>
      <c r="DQ77" s="577"/>
      <c r="DR77" s="577"/>
      <c r="DS77" s="577"/>
      <c r="DT77" s="577"/>
      <c r="DU77" s="577"/>
      <c r="DV77" s="577"/>
      <c r="DW77" s="577"/>
      <c r="DX77" s="577"/>
      <c r="DY77" s="577"/>
      <c r="DZ77" s="577"/>
      <c r="EA77" s="577"/>
      <c r="EB77" s="577"/>
      <c r="EC77" s="577"/>
      <c r="ED77" s="577"/>
      <c r="EE77" s="577"/>
      <c r="EF77" s="577"/>
      <c r="EG77" s="577"/>
      <c r="EH77" s="577"/>
      <c r="EI77" s="577"/>
      <c r="EJ77" s="577"/>
      <c r="EK77" s="577"/>
      <c r="EL77" s="577"/>
      <c r="EM77" s="577"/>
      <c r="EN77" s="577"/>
      <c r="EO77" s="577"/>
      <c r="EP77" s="577"/>
      <c r="EQ77" s="577"/>
      <c r="ER77" s="577"/>
      <c r="ES77" s="577"/>
      <c r="ET77" s="577"/>
      <c r="EU77" s="577"/>
      <c r="EV77" s="577"/>
      <c r="EW77" s="577"/>
      <c r="EX77" s="577"/>
      <c r="EY77" s="577"/>
      <c r="EZ77" s="577"/>
      <c r="FA77" s="577"/>
      <c r="FB77" s="577"/>
      <c r="FC77" s="577"/>
      <c r="FD77" s="577"/>
      <c r="FE77" s="577"/>
      <c r="FF77" s="577"/>
      <c r="FG77" s="577"/>
      <c r="FH77" s="577"/>
      <c r="FI77" s="577"/>
      <c r="FJ77" s="577"/>
      <c r="FK77" s="577"/>
      <c r="FL77" s="577"/>
      <c r="FM77" s="577"/>
      <c r="FN77" s="577"/>
      <c r="FO77" s="577"/>
      <c r="FP77" s="577"/>
      <c r="FQ77" s="577"/>
      <c r="FR77" s="577"/>
      <c r="FS77" s="577"/>
      <c r="FT77" s="577"/>
      <c r="FU77" s="577"/>
      <c r="FV77" s="577"/>
      <c r="FW77" s="577"/>
      <c r="FX77" s="577"/>
      <c r="FY77" s="577"/>
      <c r="FZ77" s="577"/>
      <c r="GA77" s="577"/>
      <c r="GB77" s="577"/>
      <c r="GC77" s="577"/>
      <c r="GD77" s="577"/>
      <c r="GE77" s="577"/>
      <c r="GF77" s="577"/>
      <c r="GG77" s="577"/>
      <c r="GH77" s="577"/>
      <c r="GI77" s="577"/>
      <c r="GJ77" s="577"/>
      <c r="GK77" s="577"/>
      <c r="GL77" s="577"/>
      <c r="GM77" s="577"/>
      <c r="GN77" s="577"/>
      <c r="GO77" s="577"/>
      <c r="GP77" s="577"/>
      <c r="GQ77" s="577"/>
      <c r="GR77" s="577"/>
      <c r="GS77" s="577"/>
      <c r="GT77" s="577"/>
      <c r="GU77" s="577"/>
      <c r="GV77" s="577"/>
      <c r="GW77" s="577"/>
      <c r="GX77" s="577"/>
      <c r="GY77" s="577"/>
      <c r="GZ77" s="577"/>
      <c r="HA77" s="577"/>
      <c r="HB77" s="577"/>
      <c r="HC77" s="577"/>
      <c r="HD77" s="577"/>
      <c r="HE77" s="577"/>
      <c r="HF77" s="577"/>
      <c r="HG77" s="577"/>
      <c r="HH77" s="577"/>
      <c r="HI77" s="577"/>
      <c r="HJ77" s="577"/>
      <c r="HK77" s="577"/>
      <c r="HL77" s="577"/>
      <c r="HM77" s="577"/>
      <c r="HN77" s="577"/>
      <c r="HO77" s="577"/>
      <c r="HP77" s="577"/>
      <c r="HQ77" s="577"/>
      <c r="HR77" s="577"/>
      <c r="HS77" s="577"/>
      <c r="HT77" s="577"/>
      <c r="HU77" s="577"/>
      <c r="HV77" s="577"/>
      <c r="HW77" s="577"/>
      <c r="HX77" s="577"/>
      <c r="HY77" s="577"/>
      <c r="HZ77" s="577"/>
      <c r="IA77" s="577"/>
      <c r="IB77" s="577"/>
      <c r="IC77" s="577"/>
      <c r="ID77" s="577"/>
      <c r="IE77" s="577"/>
      <c r="IF77" s="577"/>
      <c r="IG77" s="577"/>
      <c r="IH77" s="577"/>
      <c r="II77" s="577"/>
      <c r="IJ77" s="577"/>
      <c r="IK77" s="577"/>
      <c r="IL77" s="577"/>
      <c r="IM77" s="577"/>
      <c r="IN77" s="577"/>
      <c r="IO77" s="577"/>
      <c r="IP77" s="577"/>
      <c r="IQ77" s="577"/>
      <c r="IR77" s="577"/>
      <c r="IS77" s="577"/>
      <c r="IT77" s="577"/>
      <c r="IU77" s="577"/>
      <c r="IV77" s="577"/>
      <c r="IW77" s="577"/>
      <c r="IX77" s="577"/>
      <c r="IY77" s="577"/>
      <c r="IZ77" s="577"/>
      <c r="JA77" s="577"/>
      <c r="JB77" s="577"/>
      <c r="JC77" s="577"/>
      <c r="JD77" s="577"/>
      <c r="JE77" s="577"/>
      <c r="JF77" s="577"/>
      <c r="JG77" s="577"/>
      <c r="JH77" s="577"/>
      <c r="JI77" s="577"/>
      <c r="JJ77" s="577"/>
      <c r="JK77" s="577"/>
      <c r="JL77" s="577"/>
      <c r="JM77" s="577"/>
      <c r="JN77" s="577"/>
      <c r="JO77" s="577"/>
      <c r="JP77" s="577"/>
      <c r="JQ77" s="577"/>
      <c r="JR77" s="577"/>
      <c r="JS77" s="577"/>
      <c r="JT77" s="577"/>
      <c r="JU77" s="577"/>
      <c r="JV77" s="577"/>
      <c r="JW77" s="577"/>
      <c r="JX77" s="577"/>
      <c r="JY77" s="577"/>
      <c r="JZ77" s="577"/>
      <c r="KA77" s="577"/>
      <c r="KB77" s="577"/>
      <c r="KC77" s="577"/>
      <c r="KD77" s="577"/>
      <c r="KE77" s="577"/>
      <c r="KF77" s="577"/>
      <c r="KG77" s="577"/>
      <c r="KH77" s="577"/>
      <c r="KI77" s="577"/>
      <c r="KJ77" s="577"/>
      <c r="KK77" s="577"/>
      <c r="KL77" s="577"/>
      <c r="KM77" s="577"/>
      <c r="KN77" s="577"/>
      <c r="KO77" s="577"/>
      <c r="KP77" s="577"/>
      <c r="KQ77" s="577"/>
      <c r="KR77" s="577"/>
      <c r="KS77" s="577"/>
      <c r="KT77" s="577"/>
      <c r="KU77" s="577"/>
      <c r="KV77" s="577"/>
      <c r="KW77" s="577"/>
      <c r="KX77" s="577"/>
      <c r="KY77" s="577"/>
      <c r="KZ77" s="577"/>
      <c r="LA77" s="577"/>
      <c r="LB77" s="577"/>
      <c r="LC77" s="577"/>
      <c r="LD77" s="577"/>
      <c r="LE77" s="577"/>
      <c r="LF77" s="577"/>
      <c r="LG77" s="577"/>
      <c r="LH77" s="577"/>
      <c r="LI77" s="577"/>
      <c r="LJ77" s="577"/>
      <c r="LK77" s="577"/>
      <c r="LL77" s="577"/>
      <c r="LM77" s="577"/>
      <c r="LN77" s="577"/>
      <c r="LO77" s="577"/>
      <c r="LP77" s="577"/>
      <c r="LQ77" s="577"/>
      <c r="LR77" s="577"/>
      <c r="LS77" s="577"/>
      <c r="LT77" s="577"/>
      <c r="LU77" s="577"/>
      <c r="LV77" s="577"/>
      <c r="LW77" s="577"/>
      <c r="LX77" s="577"/>
      <c r="LY77" s="577"/>
      <c r="LZ77" s="577"/>
      <c r="MA77" s="577"/>
      <c r="MB77" s="577"/>
      <c r="MC77" s="577"/>
      <c r="MD77" s="577"/>
      <c r="ME77" s="577"/>
      <c r="MF77" s="577"/>
      <c r="MG77" s="577"/>
      <c r="MH77" s="577"/>
      <c r="MI77" s="577"/>
      <c r="MJ77" s="577"/>
      <c r="MK77" s="577"/>
      <c r="ML77" s="577"/>
      <c r="MM77" s="577"/>
      <c r="MN77" s="577"/>
      <c r="MO77" s="577"/>
      <c r="MP77" s="577"/>
      <c r="MQ77" s="577"/>
      <c r="MR77" s="577"/>
      <c r="MS77" s="577"/>
      <c r="MT77" s="577"/>
      <c r="MU77" s="577"/>
      <c r="MV77" s="577"/>
      <c r="MW77" s="577"/>
      <c r="MX77" s="577"/>
      <c r="MY77" s="577"/>
      <c r="MZ77" s="577"/>
      <c r="NA77" s="577"/>
      <c r="NB77" s="577"/>
      <c r="NC77" s="577"/>
      <c r="ND77" s="577"/>
      <c r="NE77" s="577"/>
      <c r="NF77" s="577"/>
      <c r="NG77" s="577"/>
      <c r="NH77" s="577"/>
      <c r="NI77" s="577"/>
      <c r="NJ77" s="577"/>
      <c r="NK77" s="577"/>
      <c r="NL77" s="577"/>
      <c r="NM77" s="577"/>
      <c r="NN77" s="577"/>
      <c r="NO77" s="577"/>
      <c r="NP77" s="577"/>
      <c r="NQ77" s="577"/>
      <c r="NR77" s="577"/>
      <c r="NS77" s="577"/>
      <c r="NT77" s="577"/>
      <c r="NU77" s="577"/>
      <c r="NV77" s="577"/>
      <c r="NW77" s="577"/>
      <c r="NX77" s="577"/>
      <c r="NY77" s="577"/>
      <c r="NZ77" s="577"/>
      <c r="OA77" s="577"/>
      <c r="OB77" s="577"/>
      <c r="OC77" s="577"/>
      <c r="OD77" s="577"/>
      <c r="OE77" s="577"/>
      <c r="OF77" s="577"/>
      <c r="OG77" s="577"/>
      <c r="OH77" s="577"/>
      <c r="OI77" s="577"/>
      <c r="OJ77" s="577"/>
      <c r="OK77" s="577"/>
      <c r="OL77" s="577"/>
      <c r="OM77" s="577"/>
      <c r="ON77" s="577"/>
      <c r="OO77" s="577"/>
      <c r="OP77" s="577"/>
      <c r="OQ77" s="577"/>
      <c r="OR77" s="577"/>
      <c r="OS77" s="577"/>
      <c r="OT77" s="577"/>
      <c r="OU77" s="577"/>
      <c r="OV77" s="577"/>
      <c r="OW77" s="577"/>
      <c r="OX77" s="577"/>
      <c r="OY77" s="577"/>
      <c r="OZ77" s="577"/>
      <c r="PA77" s="577"/>
      <c r="PB77" s="577"/>
      <c r="PC77" s="577"/>
      <c r="PD77" s="577"/>
      <c r="PE77" s="577"/>
      <c r="PF77" s="577"/>
      <c r="PG77" s="577"/>
      <c r="PH77" s="577"/>
      <c r="PI77" s="577"/>
      <c r="PJ77" s="577"/>
      <c r="PK77" s="577"/>
      <c r="PL77" s="577"/>
      <c r="PM77" s="577"/>
      <c r="PN77" s="577"/>
      <c r="PO77" s="577"/>
      <c r="PP77" s="577"/>
      <c r="PQ77" s="577"/>
      <c r="PR77" s="577"/>
      <c r="PS77" s="577"/>
      <c r="PT77" s="577"/>
      <c r="PU77" s="577"/>
      <c r="PV77" s="577"/>
      <c r="PW77" s="577"/>
      <c r="PX77" s="577"/>
      <c r="PY77" s="577"/>
      <c r="PZ77" s="577"/>
      <c r="QA77" s="577"/>
      <c r="QB77" s="577"/>
      <c r="QC77" s="577"/>
      <c r="QD77" s="577"/>
      <c r="QE77" s="577"/>
      <c r="QF77" s="577"/>
      <c r="QG77" s="577"/>
      <c r="QH77" s="577"/>
      <c r="QI77" s="577"/>
      <c r="QJ77" s="577"/>
      <c r="QK77" s="577"/>
      <c r="QL77" s="577"/>
      <c r="QM77" s="577"/>
      <c r="QN77" s="577"/>
      <c r="QO77" s="577"/>
      <c r="QP77" s="577"/>
      <c r="QQ77" s="577"/>
      <c r="QR77" s="577"/>
      <c r="QS77" s="577"/>
      <c r="QT77" s="577"/>
      <c r="QU77" s="577"/>
      <c r="QV77" s="577"/>
      <c r="QW77" s="577"/>
      <c r="QX77" s="577"/>
      <c r="QY77" s="577"/>
      <c r="QZ77" s="577"/>
      <c r="RA77" s="577"/>
      <c r="RB77" s="577"/>
      <c r="RC77" s="577"/>
      <c r="RD77" s="577"/>
      <c r="RE77" s="577"/>
      <c r="RF77" s="577"/>
      <c r="RG77" s="577"/>
      <c r="RH77" s="577"/>
      <c r="RI77" s="577"/>
      <c r="RJ77" s="577"/>
      <c r="RK77" s="577"/>
      <c r="RL77" s="577"/>
      <c r="RM77" s="577"/>
      <c r="RN77" s="577"/>
      <c r="RO77" s="577"/>
      <c r="RP77" s="577"/>
      <c r="RQ77" s="577"/>
      <c r="RR77" s="577"/>
      <c r="RS77" s="577"/>
      <c r="RT77" s="577"/>
      <c r="RU77" s="577"/>
      <c r="RV77" s="577"/>
      <c r="RW77" s="577"/>
      <c r="RX77" s="577"/>
      <c r="RY77" s="577"/>
      <c r="RZ77" s="577"/>
      <c r="SA77" s="577"/>
      <c r="SB77" s="577"/>
      <c r="SC77" s="577"/>
      <c r="SD77" s="577"/>
      <c r="SE77" s="577"/>
      <c r="SF77" s="577"/>
      <c r="SG77" s="577"/>
      <c r="SH77" s="577"/>
      <c r="SI77" s="577"/>
      <c r="SJ77" s="577"/>
      <c r="SK77" s="577"/>
      <c r="SL77" s="577"/>
      <c r="SM77" s="577"/>
      <c r="SN77" s="577"/>
      <c r="SO77" s="577"/>
      <c r="SP77" s="577"/>
      <c r="SQ77" s="577"/>
      <c r="SR77" s="577"/>
      <c r="SS77" s="577"/>
      <c r="ST77" s="577"/>
      <c r="SU77" s="577"/>
      <c r="SV77" s="577"/>
      <c r="SW77" s="577"/>
      <c r="SX77" s="577"/>
      <c r="SY77" s="577"/>
      <c r="SZ77" s="577"/>
      <c r="TA77" s="577"/>
      <c r="TB77" s="577"/>
      <c r="TC77" s="577"/>
      <c r="TD77" s="577"/>
      <c r="TE77" s="577"/>
      <c r="TF77" s="577"/>
      <c r="TG77" s="577"/>
      <c r="TH77" s="577"/>
      <c r="TI77" s="577"/>
      <c r="TJ77" s="577"/>
      <c r="TK77" s="577"/>
      <c r="TL77" s="577"/>
      <c r="TM77" s="577"/>
      <c r="TN77" s="577"/>
      <c r="TO77" s="577"/>
      <c r="TP77" s="577"/>
      <c r="TQ77" s="577"/>
      <c r="TR77" s="577"/>
      <c r="TS77" s="577"/>
      <c r="TT77" s="577"/>
      <c r="TU77" s="577"/>
      <c r="TV77" s="577"/>
      <c r="TW77" s="577"/>
      <c r="TX77" s="577"/>
      <c r="TY77" s="577"/>
      <c r="TZ77" s="577"/>
      <c r="UA77" s="577"/>
      <c r="UB77" s="577"/>
      <c r="UC77" s="577"/>
      <c r="UD77" s="577"/>
      <c r="UE77" s="577"/>
      <c r="UF77" s="577"/>
      <c r="UG77" s="577"/>
      <c r="UH77" s="577"/>
      <c r="UI77" s="577"/>
      <c r="UJ77" s="577"/>
      <c r="UK77" s="577"/>
      <c r="UL77" s="577"/>
      <c r="UM77" s="577"/>
      <c r="UN77" s="577"/>
      <c r="UO77" s="577"/>
      <c r="UP77" s="577"/>
      <c r="UQ77" s="577"/>
      <c r="UR77" s="577"/>
      <c r="US77" s="577"/>
      <c r="UT77" s="577"/>
      <c r="UU77" s="577"/>
      <c r="UV77" s="577"/>
      <c r="UW77" s="577"/>
      <c r="UX77" s="577"/>
      <c r="UY77" s="577"/>
      <c r="UZ77" s="577"/>
      <c r="VA77" s="577"/>
      <c r="VB77" s="577"/>
      <c r="VC77" s="577"/>
      <c r="VD77" s="577"/>
      <c r="VE77" s="577"/>
      <c r="VF77" s="577"/>
      <c r="VG77" s="577"/>
      <c r="VH77" s="577"/>
      <c r="VI77" s="577"/>
      <c r="VJ77" s="577"/>
      <c r="VK77" s="577"/>
      <c r="VL77" s="577"/>
      <c r="VM77" s="577"/>
      <c r="VN77" s="577"/>
      <c r="VO77" s="577"/>
      <c r="VP77" s="577"/>
      <c r="VQ77" s="577"/>
      <c r="VR77" s="577"/>
      <c r="VS77" s="577"/>
      <c r="VT77" s="577"/>
      <c r="VU77" s="577"/>
      <c r="VV77" s="577"/>
      <c r="VW77" s="577"/>
      <c r="VX77" s="577"/>
      <c r="VY77" s="577"/>
      <c r="VZ77" s="577"/>
      <c r="WA77" s="577"/>
      <c r="WB77" s="577"/>
      <c r="WC77" s="577"/>
      <c r="WD77" s="577"/>
      <c r="WE77" s="577"/>
      <c r="WF77" s="577"/>
      <c r="WG77" s="577"/>
      <c r="WH77" s="577"/>
      <c r="WI77" s="577"/>
      <c r="WJ77" s="577"/>
      <c r="WK77" s="577"/>
      <c r="WL77" s="577"/>
      <c r="WM77" s="577"/>
      <c r="WN77" s="577"/>
      <c r="WO77" s="577"/>
      <c r="WP77" s="577"/>
      <c r="WQ77" s="577"/>
      <c r="WR77" s="577"/>
      <c r="WS77" s="577"/>
      <c r="WT77" s="577"/>
      <c r="WU77" s="577"/>
      <c r="WV77" s="577"/>
      <c r="WW77" s="577"/>
      <c r="WX77" s="577"/>
      <c r="WY77" s="577"/>
      <c r="WZ77" s="577"/>
      <c r="XA77" s="577"/>
      <c r="XB77" s="577"/>
      <c r="XC77" s="577"/>
      <c r="XD77" s="577"/>
      <c r="XE77" s="577"/>
      <c r="XF77" s="577"/>
      <c r="XG77" s="577"/>
      <c r="XH77" s="577"/>
      <c r="XI77" s="577"/>
      <c r="XJ77" s="577"/>
      <c r="XK77" s="577"/>
      <c r="XL77" s="577"/>
      <c r="XM77" s="577"/>
      <c r="XN77" s="577"/>
      <c r="XO77" s="577"/>
      <c r="XP77" s="577"/>
      <c r="XQ77" s="577"/>
      <c r="XR77" s="577"/>
      <c r="XS77" s="577"/>
      <c r="XT77" s="577"/>
      <c r="XU77" s="577"/>
      <c r="XV77" s="577"/>
      <c r="XW77" s="577"/>
      <c r="XX77" s="577"/>
      <c r="XY77" s="577"/>
      <c r="XZ77" s="577"/>
      <c r="YA77" s="577"/>
      <c r="YB77" s="577"/>
      <c r="YC77" s="577"/>
      <c r="YD77" s="577"/>
      <c r="YE77" s="577"/>
    </row>
    <row r="78" spans="1:655" s="544" customFormat="1" ht="13.8" x14ac:dyDescent="0.25">
      <c r="A78" s="613"/>
      <c r="B78" s="620" t="s">
        <v>570</v>
      </c>
      <c r="C78" s="640">
        <v>0.21</v>
      </c>
      <c r="D78" s="597"/>
      <c r="E78" s="598"/>
      <c r="F78" s="597"/>
      <c r="G78" s="598"/>
      <c r="H78" s="597"/>
      <c r="I78" s="597"/>
      <c r="J78" s="598"/>
      <c r="K78" s="597"/>
      <c r="L78" s="598"/>
      <c r="M78" s="597"/>
      <c r="N78" s="597"/>
      <c r="O78" s="626"/>
      <c r="P78" s="599">
        <f t="shared" si="55"/>
        <v>0</v>
      </c>
      <c r="Q78" s="597"/>
      <c r="R78" s="598"/>
      <c r="S78" s="597"/>
      <c r="T78" s="598"/>
      <c r="U78" s="597"/>
      <c r="V78" s="597"/>
      <c r="W78" s="598"/>
      <c r="X78" s="597"/>
      <c r="Y78" s="598"/>
      <c r="Z78" s="597"/>
      <c r="AA78" s="597"/>
      <c r="AB78" s="626"/>
      <c r="AC78" s="599">
        <f t="shared" ref="AC78:AC89" si="110">SUM(Q78:AB78)</f>
        <v>0</v>
      </c>
      <c r="AD78" s="597"/>
      <c r="AE78" s="598"/>
      <c r="AF78" s="597"/>
      <c r="AG78" s="598"/>
      <c r="AH78" s="597"/>
      <c r="AI78" s="597"/>
      <c r="AJ78" s="598"/>
      <c r="AK78" s="597"/>
      <c r="AL78" s="598"/>
      <c r="AM78" s="597"/>
      <c r="AN78" s="597"/>
      <c r="AO78" s="626"/>
      <c r="AP78" s="599">
        <f t="shared" ref="AP78:AP89" si="111">SUM(AD78:AO78)</f>
        <v>0</v>
      </c>
      <c r="AR78" s="577"/>
      <c r="AS78" s="577"/>
      <c r="AT78" s="577"/>
      <c r="AU78" s="577"/>
      <c r="AV78" s="577"/>
      <c r="AW78" s="577"/>
      <c r="AX78" s="577"/>
      <c r="AY78" s="577"/>
      <c r="AZ78" s="577"/>
      <c r="BA78" s="577"/>
      <c r="BB78" s="577"/>
      <c r="BC78" s="577"/>
      <c r="BD78" s="577"/>
      <c r="BE78" s="577"/>
      <c r="BF78" s="577"/>
      <c r="BG78" s="577"/>
      <c r="BH78" s="577"/>
      <c r="BI78" s="577"/>
      <c r="BJ78" s="577"/>
      <c r="BK78" s="577"/>
      <c r="BL78" s="577"/>
      <c r="BM78" s="577"/>
      <c r="BN78" s="577"/>
      <c r="BO78" s="577"/>
      <c r="BP78" s="577"/>
      <c r="BQ78" s="577"/>
      <c r="BR78" s="577"/>
      <c r="BS78" s="577"/>
      <c r="BT78" s="577"/>
      <c r="BU78" s="577"/>
      <c r="BV78" s="577"/>
      <c r="BW78" s="577"/>
      <c r="BX78" s="577"/>
      <c r="BY78" s="577"/>
      <c r="BZ78" s="577"/>
      <c r="CA78" s="577"/>
      <c r="CB78" s="577"/>
      <c r="CC78" s="577"/>
      <c r="CD78" s="577"/>
      <c r="CE78" s="577"/>
      <c r="CF78" s="577"/>
      <c r="CG78" s="577"/>
      <c r="CH78" s="577"/>
      <c r="CI78" s="577"/>
      <c r="CJ78" s="577"/>
      <c r="CK78" s="577"/>
      <c r="CL78" s="577"/>
      <c r="CM78" s="577"/>
      <c r="CN78" s="577"/>
      <c r="CO78" s="577"/>
      <c r="CP78" s="577"/>
      <c r="CQ78" s="577"/>
      <c r="CR78" s="577"/>
      <c r="CS78" s="577"/>
      <c r="CT78" s="577"/>
      <c r="CU78" s="577"/>
      <c r="CV78" s="577"/>
      <c r="CW78" s="577"/>
      <c r="CX78" s="577"/>
      <c r="CY78" s="577"/>
      <c r="CZ78" s="577"/>
      <c r="DA78" s="577"/>
      <c r="DB78" s="577"/>
      <c r="DC78" s="577"/>
      <c r="DD78" s="577"/>
      <c r="DE78" s="577"/>
      <c r="DF78" s="577"/>
      <c r="DG78" s="577"/>
      <c r="DH78" s="577"/>
      <c r="DI78" s="577"/>
      <c r="DJ78" s="577"/>
      <c r="DK78" s="577"/>
      <c r="DL78" s="577"/>
      <c r="DM78" s="577"/>
      <c r="DN78" s="577"/>
      <c r="DO78" s="577"/>
      <c r="DP78" s="577"/>
      <c r="DQ78" s="577"/>
      <c r="DR78" s="577"/>
      <c r="DS78" s="577"/>
      <c r="DT78" s="577"/>
      <c r="DU78" s="577"/>
      <c r="DV78" s="577"/>
      <c r="DW78" s="577"/>
      <c r="DX78" s="577"/>
      <c r="DY78" s="577"/>
      <c r="DZ78" s="577"/>
      <c r="EA78" s="577"/>
      <c r="EB78" s="577"/>
      <c r="EC78" s="577"/>
      <c r="ED78" s="577"/>
      <c r="EE78" s="577"/>
      <c r="EF78" s="577"/>
      <c r="EG78" s="577"/>
      <c r="EH78" s="577"/>
      <c r="EI78" s="577"/>
      <c r="EJ78" s="577"/>
      <c r="EK78" s="577"/>
      <c r="EL78" s="577"/>
      <c r="EM78" s="577"/>
      <c r="EN78" s="577"/>
      <c r="EO78" s="577"/>
      <c r="EP78" s="577"/>
      <c r="EQ78" s="577"/>
      <c r="ER78" s="577"/>
      <c r="ES78" s="577"/>
      <c r="ET78" s="577"/>
      <c r="EU78" s="577"/>
      <c r="EV78" s="577"/>
      <c r="EW78" s="577"/>
      <c r="EX78" s="577"/>
      <c r="EY78" s="577"/>
      <c r="EZ78" s="577"/>
      <c r="FA78" s="577"/>
      <c r="FB78" s="577"/>
      <c r="FC78" s="577"/>
      <c r="FD78" s="577"/>
      <c r="FE78" s="577"/>
      <c r="FF78" s="577"/>
      <c r="FG78" s="577"/>
      <c r="FH78" s="577"/>
      <c r="FI78" s="577"/>
      <c r="FJ78" s="577"/>
      <c r="FK78" s="577"/>
      <c r="FL78" s="577"/>
      <c r="FM78" s="577"/>
      <c r="FN78" s="577"/>
      <c r="FO78" s="577"/>
      <c r="FP78" s="577"/>
      <c r="FQ78" s="577"/>
      <c r="FR78" s="577"/>
      <c r="FS78" s="577"/>
      <c r="FT78" s="577"/>
      <c r="FU78" s="577"/>
      <c r="FV78" s="577"/>
      <c r="FW78" s="577"/>
      <c r="FX78" s="577"/>
      <c r="FY78" s="577"/>
      <c r="FZ78" s="577"/>
      <c r="GA78" s="577"/>
      <c r="GB78" s="577"/>
      <c r="GC78" s="577"/>
      <c r="GD78" s="577"/>
      <c r="GE78" s="577"/>
      <c r="GF78" s="577"/>
      <c r="GG78" s="577"/>
      <c r="GH78" s="577"/>
      <c r="GI78" s="577"/>
      <c r="GJ78" s="577"/>
      <c r="GK78" s="577"/>
      <c r="GL78" s="577"/>
      <c r="GM78" s="577"/>
      <c r="GN78" s="577"/>
      <c r="GO78" s="577"/>
      <c r="GP78" s="577"/>
      <c r="GQ78" s="577"/>
      <c r="GR78" s="577"/>
      <c r="GS78" s="577"/>
      <c r="GT78" s="577"/>
      <c r="GU78" s="577"/>
      <c r="GV78" s="577"/>
      <c r="GW78" s="577"/>
      <c r="GX78" s="577"/>
      <c r="GY78" s="577"/>
      <c r="GZ78" s="577"/>
      <c r="HA78" s="577"/>
      <c r="HB78" s="577"/>
      <c r="HC78" s="577"/>
      <c r="HD78" s="577"/>
      <c r="HE78" s="577"/>
      <c r="HF78" s="577"/>
      <c r="HG78" s="577"/>
      <c r="HH78" s="577"/>
      <c r="HI78" s="577"/>
      <c r="HJ78" s="577"/>
      <c r="HK78" s="577"/>
      <c r="HL78" s="577"/>
      <c r="HM78" s="577"/>
      <c r="HN78" s="577"/>
      <c r="HO78" s="577"/>
      <c r="HP78" s="577"/>
      <c r="HQ78" s="577"/>
      <c r="HR78" s="577"/>
      <c r="HS78" s="577"/>
      <c r="HT78" s="577"/>
      <c r="HU78" s="577"/>
      <c r="HV78" s="577"/>
      <c r="HW78" s="577"/>
      <c r="HX78" s="577"/>
      <c r="HY78" s="577"/>
      <c r="HZ78" s="577"/>
      <c r="IA78" s="577"/>
      <c r="IB78" s="577"/>
      <c r="IC78" s="577"/>
      <c r="ID78" s="577"/>
      <c r="IE78" s="577"/>
      <c r="IF78" s="577"/>
      <c r="IG78" s="577"/>
      <c r="IH78" s="577"/>
      <c r="II78" s="577"/>
      <c r="IJ78" s="577"/>
      <c r="IK78" s="577"/>
      <c r="IL78" s="577"/>
      <c r="IM78" s="577"/>
      <c r="IN78" s="577"/>
      <c r="IO78" s="577"/>
      <c r="IP78" s="577"/>
      <c r="IQ78" s="577"/>
      <c r="IR78" s="577"/>
      <c r="IS78" s="577"/>
      <c r="IT78" s="577"/>
      <c r="IU78" s="577"/>
      <c r="IV78" s="577"/>
      <c r="IW78" s="577"/>
      <c r="IX78" s="577"/>
      <c r="IY78" s="577"/>
      <c r="IZ78" s="577"/>
      <c r="JA78" s="577"/>
      <c r="JB78" s="577"/>
      <c r="JC78" s="577"/>
      <c r="JD78" s="577"/>
      <c r="JE78" s="577"/>
      <c r="JF78" s="577"/>
      <c r="JG78" s="577"/>
      <c r="JH78" s="577"/>
      <c r="JI78" s="577"/>
      <c r="JJ78" s="577"/>
      <c r="JK78" s="577"/>
      <c r="JL78" s="577"/>
      <c r="JM78" s="577"/>
      <c r="JN78" s="577"/>
      <c r="JO78" s="577"/>
      <c r="JP78" s="577"/>
      <c r="JQ78" s="577"/>
      <c r="JR78" s="577"/>
      <c r="JS78" s="577"/>
      <c r="JT78" s="577"/>
      <c r="JU78" s="577"/>
      <c r="JV78" s="577"/>
      <c r="JW78" s="577"/>
      <c r="JX78" s="577"/>
      <c r="JY78" s="577"/>
      <c r="JZ78" s="577"/>
      <c r="KA78" s="577"/>
      <c r="KB78" s="577"/>
      <c r="KC78" s="577"/>
      <c r="KD78" s="577"/>
      <c r="KE78" s="577"/>
      <c r="KF78" s="577"/>
      <c r="KG78" s="577"/>
      <c r="KH78" s="577"/>
      <c r="KI78" s="577"/>
      <c r="KJ78" s="577"/>
      <c r="KK78" s="577"/>
      <c r="KL78" s="577"/>
      <c r="KM78" s="577"/>
      <c r="KN78" s="577"/>
      <c r="KO78" s="577"/>
      <c r="KP78" s="577"/>
      <c r="KQ78" s="577"/>
      <c r="KR78" s="577"/>
      <c r="KS78" s="577"/>
      <c r="KT78" s="577"/>
      <c r="KU78" s="577"/>
      <c r="KV78" s="577"/>
      <c r="KW78" s="577"/>
      <c r="KX78" s="577"/>
      <c r="KY78" s="577"/>
      <c r="KZ78" s="577"/>
      <c r="LA78" s="577"/>
      <c r="LB78" s="577"/>
      <c r="LC78" s="577"/>
      <c r="LD78" s="577"/>
      <c r="LE78" s="577"/>
      <c r="LF78" s="577"/>
      <c r="LG78" s="577"/>
      <c r="LH78" s="577"/>
      <c r="LI78" s="577"/>
      <c r="LJ78" s="577"/>
      <c r="LK78" s="577"/>
      <c r="LL78" s="577"/>
      <c r="LM78" s="577"/>
      <c r="LN78" s="577"/>
      <c r="LO78" s="577"/>
      <c r="LP78" s="577"/>
      <c r="LQ78" s="577"/>
      <c r="LR78" s="577"/>
      <c r="LS78" s="577"/>
      <c r="LT78" s="577"/>
      <c r="LU78" s="577"/>
      <c r="LV78" s="577"/>
      <c r="LW78" s="577"/>
      <c r="LX78" s="577"/>
      <c r="LY78" s="577"/>
      <c r="LZ78" s="577"/>
      <c r="MA78" s="577"/>
      <c r="MB78" s="577"/>
      <c r="MC78" s="577"/>
      <c r="MD78" s="577"/>
      <c r="ME78" s="577"/>
      <c r="MF78" s="577"/>
      <c r="MG78" s="577"/>
      <c r="MH78" s="577"/>
      <c r="MI78" s="577"/>
      <c r="MJ78" s="577"/>
      <c r="MK78" s="577"/>
      <c r="ML78" s="577"/>
      <c r="MM78" s="577"/>
      <c r="MN78" s="577"/>
      <c r="MO78" s="577"/>
      <c r="MP78" s="577"/>
      <c r="MQ78" s="577"/>
      <c r="MR78" s="577"/>
      <c r="MS78" s="577"/>
      <c r="MT78" s="577"/>
      <c r="MU78" s="577"/>
      <c r="MV78" s="577"/>
      <c r="MW78" s="577"/>
      <c r="MX78" s="577"/>
      <c r="MY78" s="577"/>
      <c r="MZ78" s="577"/>
      <c r="NA78" s="577"/>
      <c r="NB78" s="577"/>
      <c r="NC78" s="577"/>
      <c r="ND78" s="577"/>
      <c r="NE78" s="577"/>
      <c r="NF78" s="577"/>
      <c r="NG78" s="577"/>
      <c r="NH78" s="577"/>
      <c r="NI78" s="577"/>
      <c r="NJ78" s="577"/>
      <c r="NK78" s="577"/>
      <c r="NL78" s="577"/>
      <c r="NM78" s="577"/>
      <c r="NN78" s="577"/>
      <c r="NO78" s="577"/>
      <c r="NP78" s="577"/>
      <c r="NQ78" s="577"/>
      <c r="NR78" s="577"/>
      <c r="NS78" s="577"/>
      <c r="NT78" s="577"/>
      <c r="NU78" s="577"/>
      <c r="NV78" s="577"/>
      <c r="NW78" s="577"/>
      <c r="NX78" s="577"/>
      <c r="NY78" s="577"/>
      <c r="NZ78" s="577"/>
      <c r="OA78" s="577"/>
      <c r="OB78" s="577"/>
      <c r="OC78" s="577"/>
      <c r="OD78" s="577"/>
      <c r="OE78" s="577"/>
      <c r="OF78" s="577"/>
      <c r="OG78" s="577"/>
      <c r="OH78" s="577"/>
      <c r="OI78" s="577"/>
      <c r="OJ78" s="577"/>
      <c r="OK78" s="577"/>
      <c r="OL78" s="577"/>
      <c r="OM78" s="577"/>
      <c r="ON78" s="577"/>
      <c r="OO78" s="577"/>
      <c r="OP78" s="577"/>
      <c r="OQ78" s="577"/>
      <c r="OR78" s="577"/>
      <c r="OS78" s="577"/>
      <c r="OT78" s="577"/>
      <c r="OU78" s="577"/>
      <c r="OV78" s="577"/>
      <c r="OW78" s="577"/>
      <c r="OX78" s="577"/>
      <c r="OY78" s="577"/>
      <c r="OZ78" s="577"/>
      <c r="PA78" s="577"/>
      <c r="PB78" s="577"/>
      <c r="PC78" s="577"/>
      <c r="PD78" s="577"/>
      <c r="PE78" s="577"/>
      <c r="PF78" s="577"/>
      <c r="PG78" s="577"/>
      <c r="PH78" s="577"/>
      <c r="PI78" s="577"/>
      <c r="PJ78" s="577"/>
      <c r="PK78" s="577"/>
      <c r="PL78" s="577"/>
      <c r="PM78" s="577"/>
      <c r="PN78" s="577"/>
      <c r="PO78" s="577"/>
      <c r="PP78" s="577"/>
      <c r="PQ78" s="577"/>
      <c r="PR78" s="577"/>
      <c r="PS78" s="577"/>
      <c r="PT78" s="577"/>
      <c r="PU78" s="577"/>
      <c r="PV78" s="577"/>
      <c r="PW78" s="577"/>
      <c r="PX78" s="577"/>
      <c r="PY78" s="577"/>
      <c r="PZ78" s="577"/>
      <c r="QA78" s="577"/>
      <c r="QB78" s="577"/>
      <c r="QC78" s="577"/>
      <c r="QD78" s="577"/>
      <c r="QE78" s="577"/>
      <c r="QF78" s="577"/>
      <c r="QG78" s="577"/>
      <c r="QH78" s="577"/>
      <c r="QI78" s="577"/>
      <c r="QJ78" s="577"/>
      <c r="QK78" s="577"/>
      <c r="QL78" s="577"/>
      <c r="QM78" s="577"/>
      <c r="QN78" s="577"/>
      <c r="QO78" s="577"/>
      <c r="QP78" s="577"/>
      <c r="QQ78" s="577"/>
      <c r="QR78" s="577"/>
      <c r="QS78" s="577"/>
      <c r="QT78" s="577"/>
      <c r="QU78" s="577"/>
      <c r="QV78" s="577"/>
      <c r="QW78" s="577"/>
      <c r="QX78" s="577"/>
      <c r="QY78" s="577"/>
      <c r="QZ78" s="577"/>
      <c r="RA78" s="577"/>
      <c r="RB78" s="577"/>
      <c r="RC78" s="577"/>
      <c r="RD78" s="577"/>
      <c r="RE78" s="577"/>
      <c r="RF78" s="577"/>
      <c r="RG78" s="577"/>
      <c r="RH78" s="577"/>
      <c r="RI78" s="577"/>
      <c r="RJ78" s="577"/>
      <c r="RK78" s="577"/>
      <c r="RL78" s="577"/>
      <c r="RM78" s="577"/>
      <c r="RN78" s="577"/>
      <c r="RO78" s="577"/>
      <c r="RP78" s="577"/>
      <c r="RQ78" s="577"/>
      <c r="RR78" s="577"/>
      <c r="RS78" s="577"/>
      <c r="RT78" s="577"/>
      <c r="RU78" s="577"/>
      <c r="RV78" s="577"/>
      <c r="RW78" s="577"/>
      <c r="RX78" s="577"/>
      <c r="RY78" s="577"/>
      <c r="RZ78" s="577"/>
      <c r="SA78" s="577"/>
      <c r="SB78" s="577"/>
      <c r="SC78" s="577"/>
      <c r="SD78" s="577"/>
      <c r="SE78" s="577"/>
      <c r="SF78" s="577"/>
      <c r="SG78" s="577"/>
      <c r="SH78" s="577"/>
      <c r="SI78" s="577"/>
      <c r="SJ78" s="577"/>
      <c r="SK78" s="577"/>
      <c r="SL78" s="577"/>
      <c r="SM78" s="577"/>
      <c r="SN78" s="577"/>
      <c r="SO78" s="577"/>
      <c r="SP78" s="577"/>
      <c r="SQ78" s="577"/>
      <c r="SR78" s="577"/>
      <c r="SS78" s="577"/>
      <c r="ST78" s="577"/>
      <c r="SU78" s="577"/>
      <c r="SV78" s="577"/>
      <c r="SW78" s="577"/>
      <c r="SX78" s="577"/>
      <c r="SY78" s="577"/>
      <c r="SZ78" s="577"/>
      <c r="TA78" s="577"/>
      <c r="TB78" s="577"/>
      <c r="TC78" s="577"/>
      <c r="TD78" s="577"/>
      <c r="TE78" s="577"/>
      <c r="TF78" s="577"/>
      <c r="TG78" s="577"/>
      <c r="TH78" s="577"/>
      <c r="TI78" s="577"/>
      <c r="TJ78" s="577"/>
      <c r="TK78" s="577"/>
      <c r="TL78" s="577"/>
      <c r="TM78" s="577"/>
      <c r="TN78" s="577"/>
      <c r="TO78" s="577"/>
      <c r="TP78" s="577"/>
      <c r="TQ78" s="577"/>
      <c r="TR78" s="577"/>
      <c r="TS78" s="577"/>
      <c r="TT78" s="577"/>
      <c r="TU78" s="577"/>
      <c r="TV78" s="577"/>
      <c r="TW78" s="577"/>
      <c r="TX78" s="577"/>
      <c r="TY78" s="577"/>
      <c r="TZ78" s="577"/>
      <c r="UA78" s="577"/>
      <c r="UB78" s="577"/>
      <c r="UC78" s="577"/>
      <c r="UD78" s="577"/>
      <c r="UE78" s="577"/>
      <c r="UF78" s="577"/>
      <c r="UG78" s="577"/>
      <c r="UH78" s="577"/>
      <c r="UI78" s="577"/>
      <c r="UJ78" s="577"/>
      <c r="UK78" s="577"/>
      <c r="UL78" s="577"/>
      <c r="UM78" s="577"/>
      <c r="UN78" s="577"/>
      <c r="UO78" s="577"/>
      <c r="UP78" s="577"/>
      <c r="UQ78" s="577"/>
      <c r="UR78" s="577"/>
      <c r="US78" s="577"/>
      <c r="UT78" s="577"/>
      <c r="UU78" s="577"/>
      <c r="UV78" s="577"/>
      <c r="UW78" s="577"/>
      <c r="UX78" s="577"/>
      <c r="UY78" s="577"/>
      <c r="UZ78" s="577"/>
      <c r="VA78" s="577"/>
      <c r="VB78" s="577"/>
      <c r="VC78" s="577"/>
      <c r="VD78" s="577"/>
      <c r="VE78" s="577"/>
      <c r="VF78" s="577"/>
      <c r="VG78" s="577"/>
      <c r="VH78" s="577"/>
      <c r="VI78" s="577"/>
      <c r="VJ78" s="577"/>
      <c r="VK78" s="577"/>
      <c r="VL78" s="577"/>
      <c r="VM78" s="577"/>
      <c r="VN78" s="577"/>
      <c r="VO78" s="577"/>
      <c r="VP78" s="577"/>
      <c r="VQ78" s="577"/>
      <c r="VR78" s="577"/>
      <c r="VS78" s="577"/>
      <c r="VT78" s="577"/>
      <c r="VU78" s="577"/>
      <c r="VV78" s="577"/>
      <c r="VW78" s="577"/>
      <c r="VX78" s="577"/>
      <c r="VY78" s="577"/>
      <c r="VZ78" s="577"/>
      <c r="WA78" s="577"/>
      <c r="WB78" s="577"/>
      <c r="WC78" s="577"/>
      <c r="WD78" s="577"/>
      <c r="WE78" s="577"/>
      <c r="WF78" s="577"/>
      <c r="WG78" s="577"/>
      <c r="WH78" s="577"/>
      <c r="WI78" s="577"/>
      <c r="WJ78" s="577"/>
      <c r="WK78" s="577"/>
      <c r="WL78" s="577"/>
      <c r="WM78" s="577"/>
      <c r="WN78" s="577"/>
      <c r="WO78" s="577"/>
      <c r="WP78" s="577"/>
      <c r="WQ78" s="577"/>
      <c r="WR78" s="577"/>
      <c r="WS78" s="577"/>
      <c r="WT78" s="577"/>
      <c r="WU78" s="577"/>
      <c r="WV78" s="577"/>
      <c r="WW78" s="577"/>
      <c r="WX78" s="577"/>
      <c r="WY78" s="577"/>
      <c r="WZ78" s="577"/>
      <c r="XA78" s="577"/>
      <c r="XB78" s="577"/>
      <c r="XC78" s="577"/>
      <c r="XD78" s="577"/>
      <c r="XE78" s="577"/>
      <c r="XF78" s="577"/>
      <c r="XG78" s="577"/>
      <c r="XH78" s="577"/>
      <c r="XI78" s="577"/>
      <c r="XJ78" s="577"/>
      <c r="XK78" s="577"/>
      <c r="XL78" s="577"/>
      <c r="XM78" s="577"/>
      <c r="XN78" s="577"/>
      <c r="XO78" s="577"/>
      <c r="XP78" s="577"/>
      <c r="XQ78" s="577"/>
      <c r="XR78" s="577"/>
      <c r="XS78" s="577"/>
      <c r="XT78" s="577"/>
      <c r="XU78" s="577"/>
      <c r="XV78" s="577"/>
      <c r="XW78" s="577"/>
      <c r="XX78" s="577"/>
      <c r="XY78" s="577"/>
      <c r="XZ78" s="577"/>
      <c r="YA78" s="577"/>
      <c r="YB78" s="577"/>
      <c r="YC78" s="577"/>
      <c r="YD78" s="577"/>
      <c r="YE78" s="577"/>
    </row>
    <row r="79" spans="1:655" s="544" customFormat="1" ht="13.8" x14ac:dyDescent="0.25">
      <c r="A79" s="608"/>
      <c r="B79" s="621" t="s">
        <v>601</v>
      </c>
      <c r="C79" s="637">
        <v>0.21</v>
      </c>
      <c r="D79" s="592"/>
      <c r="E79" s="600"/>
      <c r="F79" s="592"/>
      <c r="G79" s="600"/>
      <c r="H79" s="592"/>
      <c r="I79" s="592"/>
      <c r="J79" s="600"/>
      <c r="K79" s="592"/>
      <c r="L79" s="600"/>
      <c r="M79" s="592"/>
      <c r="N79" s="592"/>
      <c r="O79" s="594"/>
      <c r="P79" s="593">
        <f t="shared" si="55"/>
        <v>0</v>
      </c>
      <c r="Q79" s="592"/>
      <c r="R79" s="600"/>
      <c r="S79" s="592"/>
      <c r="T79" s="600"/>
      <c r="U79" s="592"/>
      <c r="V79" s="592"/>
      <c r="W79" s="600"/>
      <c r="X79" s="592"/>
      <c r="Y79" s="600"/>
      <c r="Z79" s="592"/>
      <c r="AA79" s="592"/>
      <c r="AB79" s="594"/>
      <c r="AC79" s="593">
        <f t="shared" si="110"/>
        <v>0</v>
      </c>
      <c r="AD79" s="592"/>
      <c r="AE79" s="600"/>
      <c r="AF79" s="592"/>
      <c r="AG79" s="600"/>
      <c r="AH79" s="592"/>
      <c r="AI79" s="592"/>
      <c r="AJ79" s="600"/>
      <c r="AK79" s="592"/>
      <c r="AL79" s="600"/>
      <c r="AM79" s="592"/>
      <c r="AN79" s="592"/>
      <c r="AO79" s="594"/>
      <c r="AP79" s="593">
        <f t="shared" si="111"/>
        <v>0</v>
      </c>
      <c r="AR79" s="577"/>
      <c r="AS79" s="577"/>
      <c r="AT79" s="577"/>
      <c r="AU79" s="577"/>
      <c r="AV79" s="577"/>
      <c r="AW79" s="577"/>
      <c r="AX79" s="577"/>
      <c r="AY79" s="577"/>
      <c r="AZ79" s="577"/>
      <c r="BA79" s="577"/>
      <c r="BB79" s="577"/>
      <c r="BC79" s="577"/>
      <c r="BD79" s="577"/>
      <c r="BE79" s="577"/>
      <c r="BF79" s="577"/>
      <c r="BG79" s="577"/>
      <c r="BH79" s="577"/>
      <c r="BI79" s="577"/>
      <c r="BJ79" s="577"/>
      <c r="BK79" s="577"/>
      <c r="BL79" s="577"/>
      <c r="BM79" s="577"/>
      <c r="BN79" s="577"/>
      <c r="BO79" s="577"/>
      <c r="BP79" s="577"/>
      <c r="BQ79" s="577"/>
      <c r="BR79" s="577"/>
      <c r="BS79" s="577"/>
      <c r="BT79" s="577"/>
      <c r="BU79" s="577"/>
      <c r="BV79" s="577"/>
      <c r="BW79" s="577"/>
      <c r="BX79" s="577"/>
      <c r="BY79" s="577"/>
      <c r="BZ79" s="577"/>
      <c r="CA79" s="577"/>
      <c r="CB79" s="577"/>
      <c r="CC79" s="577"/>
      <c r="CD79" s="577"/>
      <c r="CE79" s="577"/>
      <c r="CF79" s="577"/>
      <c r="CG79" s="577"/>
      <c r="CH79" s="577"/>
      <c r="CI79" s="577"/>
      <c r="CJ79" s="577"/>
      <c r="CK79" s="577"/>
      <c r="CL79" s="577"/>
      <c r="CM79" s="577"/>
      <c r="CN79" s="577"/>
      <c r="CO79" s="577"/>
      <c r="CP79" s="577"/>
      <c r="CQ79" s="577"/>
      <c r="CR79" s="577"/>
      <c r="CS79" s="577"/>
      <c r="CT79" s="577"/>
      <c r="CU79" s="577"/>
      <c r="CV79" s="577"/>
      <c r="CW79" s="577"/>
      <c r="CX79" s="577"/>
      <c r="CY79" s="577"/>
      <c r="CZ79" s="577"/>
      <c r="DA79" s="577"/>
      <c r="DB79" s="577"/>
      <c r="DC79" s="577"/>
      <c r="DD79" s="577"/>
      <c r="DE79" s="577"/>
      <c r="DF79" s="577"/>
      <c r="DG79" s="577"/>
      <c r="DH79" s="577"/>
      <c r="DI79" s="577"/>
      <c r="DJ79" s="577"/>
      <c r="DK79" s="577"/>
      <c r="DL79" s="577"/>
      <c r="DM79" s="577"/>
      <c r="DN79" s="577"/>
      <c r="DO79" s="577"/>
      <c r="DP79" s="577"/>
      <c r="DQ79" s="577"/>
      <c r="DR79" s="577"/>
      <c r="DS79" s="577"/>
      <c r="DT79" s="577"/>
      <c r="DU79" s="577"/>
      <c r="DV79" s="577"/>
      <c r="DW79" s="577"/>
      <c r="DX79" s="577"/>
      <c r="DY79" s="577"/>
      <c r="DZ79" s="577"/>
      <c r="EA79" s="577"/>
      <c r="EB79" s="577"/>
      <c r="EC79" s="577"/>
      <c r="ED79" s="577"/>
      <c r="EE79" s="577"/>
      <c r="EF79" s="577"/>
      <c r="EG79" s="577"/>
      <c r="EH79" s="577"/>
      <c r="EI79" s="577"/>
      <c r="EJ79" s="577"/>
      <c r="EK79" s="577"/>
      <c r="EL79" s="577"/>
      <c r="EM79" s="577"/>
      <c r="EN79" s="577"/>
      <c r="EO79" s="577"/>
      <c r="EP79" s="577"/>
      <c r="EQ79" s="577"/>
      <c r="ER79" s="577"/>
      <c r="ES79" s="577"/>
      <c r="ET79" s="577"/>
      <c r="EU79" s="577"/>
      <c r="EV79" s="577"/>
      <c r="EW79" s="577"/>
      <c r="EX79" s="577"/>
      <c r="EY79" s="577"/>
      <c r="EZ79" s="577"/>
      <c r="FA79" s="577"/>
      <c r="FB79" s="577"/>
      <c r="FC79" s="577"/>
      <c r="FD79" s="577"/>
      <c r="FE79" s="577"/>
      <c r="FF79" s="577"/>
      <c r="FG79" s="577"/>
      <c r="FH79" s="577"/>
      <c r="FI79" s="577"/>
      <c r="FJ79" s="577"/>
      <c r="FK79" s="577"/>
      <c r="FL79" s="577"/>
      <c r="FM79" s="577"/>
      <c r="FN79" s="577"/>
      <c r="FO79" s="577"/>
      <c r="FP79" s="577"/>
      <c r="FQ79" s="577"/>
      <c r="FR79" s="577"/>
      <c r="FS79" s="577"/>
      <c r="FT79" s="577"/>
      <c r="FU79" s="577"/>
      <c r="FV79" s="577"/>
      <c r="FW79" s="577"/>
      <c r="FX79" s="577"/>
      <c r="FY79" s="577"/>
      <c r="FZ79" s="577"/>
      <c r="GA79" s="577"/>
      <c r="GB79" s="577"/>
      <c r="GC79" s="577"/>
      <c r="GD79" s="577"/>
      <c r="GE79" s="577"/>
      <c r="GF79" s="577"/>
      <c r="GG79" s="577"/>
      <c r="GH79" s="577"/>
      <c r="GI79" s="577"/>
      <c r="GJ79" s="577"/>
      <c r="GK79" s="577"/>
      <c r="GL79" s="577"/>
      <c r="GM79" s="577"/>
      <c r="GN79" s="577"/>
      <c r="GO79" s="577"/>
      <c r="GP79" s="577"/>
      <c r="GQ79" s="577"/>
      <c r="GR79" s="577"/>
      <c r="GS79" s="577"/>
      <c r="GT79" s="577"/>
      <c r="GU79" s="577"/>
      <c r="GV79" s="577"/>
      <c r="GW79" s="577"/>
      <c r="GX79" s="577"/>
      <c r="GY79" s="577"/>
      <c r="GZ79" s="577"/>
      <c r="HA79" s="577"/>
      <c r="HB79" s="577"/>
      <c r="HC79" s="577"/>
      <c r="HD79" s="577"/>
      <c r="HE79" s="577"/>
      <c r="HF79" s="577"/>
      <c r="HG79" s="577"/>
      <c r="HH79" s="577"/>
      <c r="HI79" s="577"/>
      <c r="HJ79" s="577"/>
      <c r="HK79" s="577"/>
      <c r="HL79" s="577"/>
      <c r="HM79" s="577"/>
      <c r="HN79" s="577"/>
      <c r="HO79" s="577"/>
      <c r="HP79" s="577"/>
      <c r="HQ79" s="577"/>
      <c r="HR79" s="577"/>
      <c r="HS79" s="577"/>
      <c r="HT79" s="577"/>
      <c r="HU79" s="577"/>
      <c r="HV79" s="577"/>
      <c r="HW79" s="577"/>
      <c r="HX79" s="577"/>
      <c r="HY79" s="577"/>
      <c r="HZ79" s="577"/>
      <c r="IA79" s="577"/>
      <c r="IB79" s="577"/>
      <c r="IC79" s="577"/>
      <c r="ID79" s="577"/>
      <c r="IE79" s="577"/>
      <c r="IF79" s="577"/>
      <c r="IG79" s="577"/>
      <c r="IH79" s="577"/>
      <c r="II79" s="577"/>
      <c r="IJ79" s="577"/>
      <c r="IK79" s="577"/>
      <c r="IL79" s="577"/>
      <c r="IM79" s="577"/>
      <c r="IN79" s="577"/>
      <c r="IO79" s="577"/>
      <c r="IP79" s="577"/>
      <c r="IQ79" s="577"/>
      <c r="IR79" s="577"/>
      <c r="IS79" s="577"/>
      <c r="IT79" s="577"/>
      <c r="IU79" s="577"/>
      <c r="IV79" s="577"/>
      <c r="IW79" s="577"/>
      <c r="IX79" s="577"/>
      <c r="IY79" s="577"/>
      <c r="IZ79" s="577"/>
      <c r="JA79" s="577"/>
      <c r="JB79" s="577"/>
      <c r="JC79" s="577"/>
      <c r="JD79" s="577"/>
      <c r="JE79" s="577"/>
      <c r="JF79" s="577"/>
      <c r="JG79" s="577"/>
      <c r="JH79" s="577"/>
      <c r="JI79" s="577"/>
      <c r="JJ79" s="577"/>
      <c r="JK79" s="577"/>
      <c r="JL79" s="577"/>
      <c r="JM79" s="577"/>
      <c r="JN79" s="577"/>
      <c r="JO79" s="577"/>
      <c r="JP79" s="577"/>
      <c r="JQ79" s="577"/>
      <c r="JR79" s="577"/>
      <c r="JS79" s="577"/>
      <c r="JT79" s="577"/>
      <c r="JU79" s="577"/>
      <c r="JV79" s="577"/>
      <c r="JW79" s="577"/>
      <c r="JX79" s="577"/>
      <c r="JY79" s="577"/>
      <c r="JZ79" s="577"/>
      <c r="KA79" s="577"/>
      <c r="KB79" s="577"/>
      <c r="KC79" s="577"/>
      <c r="KD79" s="577"/>
      <c r="KE79" s="577"/>
      <c r="KF79" s="577"/>
      <c r="KG79" s="577"/>
      <c r="KH79" s="577"/>
      <c r="KI79" s="577"/>
      <c r="KJ79" s="577"/>
      <c r="KK79" s="577"/>
      <c r="KL79" s="577"/>
      <c r="KM79" s="577"/>
      <c r="KN79" s="577"/>
      <c r="KO79" s="577"/>
      <c r="KP79" s="577"/>
      <c r="KQ79" s="577"/>
      <c r="KR79" s="577"/>
      <c r="KS79" s="577"/>
      <c r="KT79" s="577"/>
      <c r="KU79" s="577"/>
      <c r="KV79" s="577"/>
      <c r="KW79" s="577"/>
      <c r="KX79" s="577"/>
      <c r="KY79" s="577"/>
      <c r="KZ79" s="577"/>
      <c r="LA79" s="577"/>
      <c r="LB79" s="577"/>
      <c r="LC79" s="577"/>
      <c r="LD79" s="577"/>
      <c r="LE79" s="577"/>
      <c r="LF79" s="577"/>
      <c r="LG79" s="577"/>
      <c r="LH79" s="577"/>
      <c r="LI79" s="577"/>
      <c r="LJ79" s="577"/>
      <c r="LK79" s="577"/>
      <c r="LL79" s="577"/>
      <c r="LM79" s="577"/>
      <c r="LN79" s="577"/>
      <c r="LO79" s="577"/>
      <c r="LP79" s="577"/>
      <c r="LQ79" s="577"/>
      <c r="LR79" s="577"/>
      <c r="LS79" s="577"/>
      <c r="LT79" s="577"/>
      <c r="LU79" s="577"/>
      <c r="LV79" s="577"/>
      <c r="LW79" s="577"/>
      <c r="LX79" s="577"/>
      <c r="LY79" s="577"/>
      <c r="LZ79" s="577"/>
      <c r="MA79" s="577"/>
      <c r="MB79" s="577"/>
      <c r="MC79" s="577"/>
      <c r="MD79" s="577"/>
      <c r="ME79" s="577"/>
      <c r="MF79" s="577"/>
      <c r="MG79" s="577"/>
      <c r="MH79" s="577"/>
      <c r="MI79" s="577"/>
      <c r="MJ79" s="577"/>
      <c r="MK79" s="577"/>
      <c r="ML79" s="577"/>
      <c r="MM79" s="577"/>
      <c r="MN79" s="577"/>
      <c r="MO79" s="577"/>
      <c r="MP79" s="577"/>
      <c r="MQ79" s="577"/>
      <c r="MR79" s="577"/>
      <c r="MS79" s="577"/>
      <c r="MT79" s="577"/>
      <c r="MU79" s="577"/>
      <c r="MV79" s="577"/>
      <c r="MW79" s="577"/>
      <c r="MX79" s="577"/>
      <c r="MY79" s="577"/>
      <c r="MZ79" s="577"/>
      <c r="NA79" s="577"/>
      <c r="NB79" s="577"/>
      <c r="NC79" s="577"/>
      <c r="ND79" s="577"/>
      <c r="NE79" s="577"/>
      <c r="NF79" s="577"/>
      <c r="NG79" s="577"/>
      <c r="NH79" s="577"/>
      <c r="NI79" s="577"/>
      <c r="NJ79" s="577"/>
      <c r="NK79" s="577"/>
      <c r="NL79" s="577"/>
      <c r="NM79" s="577"/>
      <c r="NN79" s="577"/>
      <c r="NO79" s="577"/>
      <c r="NP79" s="577"/>
      <c r="NQ79" s="577"/>
      <c r="NR79" s="577"/>
      <c r="NS79" s="577"/>
      <c r="NT79" s="577"/>
      <c r="NU79" s="577"/>
      <c r="NV79" s="577"/>
      <c r="NW79" s="577"/>
      <c r="NX79" s="577"/>
      <c r="NY79" s="577"/>
      <c r="NZ79" s="577"/>
      <c r="OA79" s="577"/>
      <c r="OB79" s="577"/>
      <c r="OC79" s="577"/>
      <c r="OD79" s="577"/>
      <c r="OE79" s="577"/>
      <c r="OF79" s="577"/>
      <c r="OG79" s="577"/>
      <c r="OH79" s="577"/>
      <c r="OI79" s="577"/>
      <c r="OJ79" s="577"/>
      <c r="OK79" s="577"/>
      <c r="OL79" s="577"/>
      <c r="OM79" s="577"/>
      <c r="ON79" s="577"/>
      <c r="OO79" s="577"/>
      <c r="OP79" s="577"/>
      <c r="OQ79" s="577"/>
      <c r="OR79" s="577"/>
      <c r="OS79" s="577"/>
      <c r="OT79" s="577"/>
      <c r="OU79" s="577"/>
      <c r="OV79" s="577"/>
      <c r="OW79" s="577"/>
      <c r="OX79" s="577"/>
      <c r="OY79" s="577"/>
      <c r="OZ79" s="577"/>
      <c r="PA79" s="577"/>
      <c r="PB79" s="577"/>
      <c r="PC79" s="577"/>
      <c r="PD79" s="577"/>
      <c r="PE79" s="577"/>
      <c r="PF79" s="577"/>
      <c r="PG79" s="577"/>
      <c r="PH79" s="577"/>
      <c r="PI79" s="577"/>
      <c r="PJ79" s="577"/>
      <c r="PK79" s="577"/>
      <c r="PL79" s="577"/>
      <c r="PM79" s="577"/>
      <c r="PN79" s="577"/>
      <c r="PO79" s="577"/>
      <c r="PP79" s="577"/>
      <c r="PQ79" s="577"/>
      <c r="PR79" s="577"/>
      <c r="PS79" s="577"/>
      <c r="PT79" s="577"/>
      <c r="PU79" s="577"/>
      <c r="PV79" s="577"/>
      <c r="PW79" s="577"/>
      <c r="PX79" s="577"/>
      <c r="PY79" s="577"/>
      <c r="PZ79" s="577"/>
      <c r="QA79" s="577"/>
      <c r="QB79" s="577"/>
      <c r="QC79" s="577"/>
      <c r="QD79" s="577"/>
      <c r="QE79" s="577"/>
      <c r="QF79" s="577"/>
      <c r="QG79" s="577"/>
      <c r="QH79" s="577"/>
      <c r="QI79" s="577"/>
      <c r="QJ79" s="577"/>
      <c r="QK79" s="577"/>
      <c r="QL79" s="577"/>
      <c r="QM79" s="577"/>
      <c r="QN79" s="577"/>
      <c r="QO79" s="577"/>
      <c r="QP79" s="577"/>
      <c r="QQ79" s="577"/>
      <c r="QR79" s="577"/>
      <c r="QS79" s="577"/>
      <c r="QT79" s="577"/>
      <c r="QU79" s="577"/>
      <c r="QV79" s="577"/>
      <c r="QW79" s="577"/>
      <c r="QX79" s="577"/>
      <c r="QY79" s="577"/>
      <c r="QZ79" s="577"/>
      <c r="RA79" s="577"/>
      <c r="RB79" s="577"/>
      <c r="RC79" s="577"/>
      <c r="RD79" s="577"/>
      <c r="RE79" s="577"/>
      <c r="RF79" s="577"/>
      <c r="RG79" s="577"/>
      <c r="RH79" s="577"/>
      <c r="RI79" s="577"/>
      <c r="RJ79" s="577"/>
      <c r="RK79" s="577"/>
      <c r="RL79" s="577"/>
      <c r="RM79" s="577"/>
      <c r="RN79" s="577"/>
      <c r="RO79" s="577"/>
      <c r="RP79" s="577"/>
      <c r="RQ79" s="577"/>
      <c r="RR79" s="577"/>
      <c r="RS79" s="577"/>
      <c r="RT79" s="577"/>
      <c r="RU79" s="577"/>
      <c r="RV79" s="577"/>
      <c r="RW79" s="577"/>
      <c r="RX79" s="577"/>
      <c r="RY79" s="577"/>
      <c r="RZ79" s="577"/>
      <c r="SA79" s="577"/>
      <c r="SB79" s="577"/>
      <c r="SC79" s="577"/>
      <c r="SD79" s="577"/>
      <c r="SE79" s="577"/>
      <c r="SF79" s="577"/>
      <c r="SG79" s="577"/>
      <c r="SH79" s="577"/>
      <c r="SI79" s="577"/>
      <c r="SJ79" s="577"/>
      <c r="SK79" s="577"/>
      <c r="SL79" s="577"/>
      <c r="SM79" s="577"/>
      <c r="SN79" s="577"/>
      <c r="SO79" s="577"/>
      <c r="SP79" s="577"/>
      <c r="SQ79" s="577"/>
      <c r="SR79" s="577"/>
      <c r="SS79" s="577"/>
      <c r="ST79" s="577"/>
      <c r="SU79" s="577"/>
      <c r="SV79" s="577"/>
      <c r="SW79" s="577"/>
      <c r="SX79" s="577"/>
      <c r="SY79" s="577"/>
      <c r="SZ79" s="577"/>
      <c r="TA79" s="577"/>
      <c r="TB79" s="577"/>
      <c r="TC79" s="577"/>
      <c r="TD79" s="577"/>
      <c r="TE79" s="577"/>
      <c r="TF79" s="577"/>
      <c r="TG79" s="577"/>
      <c r="TH79" s="577"/>
      <c r="TI79" s="577"/>
      <c r="TJ79" s="577"/>
      <c r="TK79" s="577"/>
      <c r="TL79" s="577"/>
      <c r="TM79" s="577"/>
      <c r="TN79" s="577"/>
      <c r="TO79" s="577"/>
      <c r="TP79" s="577"/>
      <c r="TQ79" s="577"/>
      <c r="TR79" s="577"/>
      <c r="TS79" s="577"/>
      <c r="TT79" s="577"/>
      <c r="TU79" s="577"/>
      <c r="TV79" s="577"/>
      <c r="TW79" s="577"/>
      <c r="TX79" s="577"/>
      <c r="TY79" s="577"/>
      <c r="TZ79" s="577"/>
      <c r="UA79" s="577"/>
      <c r="UB79" s="577"/>
      <c r="UC79" s="577"/>
      <c r="UD79" s="577"/>
      <c r="UE79" s="577"/>
      <c r="UF79" s="577"/>
      <c r="UG79" s="577"/>
      <c r="UH79" s="577"/>
      <c r="UI79" s="577"/>
      <c r="UJ79" s="577"/>
      <c r="UK79" s="577"/>
      <c r="UL79" s="577"/>
      <c r="UM79" s="577"/>
      <c r="UN79" s="577"/>
      <c r="UO79" s="577"/>
      <c r="UP79" s="577"/>
      <c r="UQ79" s="577"/>
      <c r="UR79" s="577"/>
      <c r="US79" s="577"/>
      <c r="UT79" s="577"/>
      <c r="UU79" s="577"/>
      <c r="UV79" s="577"/>
      <c r="UW79" s="577"/>
      <c r="UX79" s="577"/>
      <c r="UY79" s="577"/>
      <c r="UZ79" s="577"/>
      <c r="VA79" s="577"/>
      <c r="VB79" s="577"/>
      <c r="VC79" s="577"/>
      <c r="VD79" s="577"/>
      <c r="VE79" s="577"/>
      <c r="VF79" s="577"/>
      <c r="VG79" s="577"/>
      <c r="VH79" s="577"/>
      <c r="VI79" s="577"/>
      <c r="VJ79" s="577"/>
      <c r="VK79" s="577"/>
      <c r="VL79" s="577"/>
      <c r="VM79" s="577"/>
      <c r="VN79" s="577"/>
      <c r="VO79" s="577"/>
      <c r="VP79" s="577"/>
      <c r="VQ79" s="577"/>
      <c r="VR79" s="577"/>
      <c r="VS79" s="577"/>
      <c r="VT79" s="577"/>
      <c r="VU79" s="577"/>
      <c r="VV79" s="577"/>
      <c r="VW79" s="577"/>
      <c r="VX79" s="577"/>
      <c r="VY79" s="577"/>
      <c r="VZ79" s="577"/>
      <c r="WA79" s="577"/>
      <c r="WB79" s="577"/>
      <c r="WC79" s="577"/>
      <c r="WD79" s="577"/>
      <c r="WE79" s="577"/>
      <c r="WF79" s="577"/>
      <c r="WG79" s="577"/>
      <c r="WH79" s="577"/>
      <c r="WI79" s="577"/>
      <c r="WJ79" s="577"/>
      <c r="WK79" s="577"/>
      <c r="WL79" s="577"/>
      <c r="WM79" s="577"/>
      <c r="WN79" s="577"/>
      <c r="WO79" s="577"/>
      <c r="WP79" s="577"/>
      <c r="WQ79" s="577"/>
      <c r="WR79" s="577"/>
      <c r="WS79" s="577"/>
      <c r="WT79" s="577"/>
      <c r="WU79" s="577"/>
      <c r="WV79" s="577"/>
      <c r="WW79" s="577"/>
      <c r="WX79" s="577"/>
      <c r="WY79" s="577"/>
      <c r="WZ79" s="577"/>
      <c r="XA79" s="577"/>
      <c r="XB79" s="577"/>
      <c r="XC79" s="577"/>
      <c r="XD79" s="577"/>
      <c r="XE79" s="577"/>
      <c r="XF79" s="577"/>
      <c r="XG79" s="577"/>
      <c r="XH79" s="577"/>
      <c r="XI79" s="577"/>
      <c r="XJ79" s="577"/>
      <c r="XK79" s="577"/>
      <c r="XL79" s="577"/>
      <c r="XM79" s="577"/>
      <c r="XN79" s="577"/>
      <c r="XO79" s="577"/>
      <c r="XP79" s="577"/>
      <c r="XQ79" s="577"/>
      <c r="XR79" s="577"/>
      <c r="XS79" s="577"/>
      <c r="XT79" s="577"/>
      <c r="XU79" s="577"/>
      <c r="XV79" s="577"/>
      <c r="XW79" s="577"/>
      <c r="XX79" s="577"/>
      <c r="XY79" s="577"/>
      <c r="XZ79" s="577"/>
      <c r="YA79" s="577"/>
      <c r="YB79" s="577"/>
      <c r="YC79" s="577"/>
      <c r="YD79" s="577"/>
      <c r="YE79" s="577"/>
    </row>
    <row r="80" spans="1:655" s="544" customFormat="1" ht="13.8" x14ac:dyDescent="0.25">
      <c r="A80" s="608"/>
      <c r="B80" s="621" t="s">
        <v>551</v>
      </c>
      <c r="C80" s="637">
        <v>0.21</v>
      </c>
      <c r="D80" s="592"/>
      <c r="E80" s="600"/>
      <c r="F80" s="592"/>
      <c r="G80" s="600"/>
      <c r="H80" s="592"/>
      <c r="I80" s="592"/>
      <c r="J80" s="600"/>
      <c r="K80" s="592"/>
      <c r="L80" s="600"/>
      <c r="M80" s="592"/>
      <c r="N80" s="592"/>
      <c r="O80" s="594"/>
      <c r="P80" s="593">
        <f t="shared" si="55"/>
        <v>0</v>
      </c>
      <c r="Q80" s="592"/>
      <c r="R80" s="600"/>
      <c r="S80" s="592"/>
      <c r="T80" s="600"/>
      <c r="U80" s="592"/>
      <c r="V80" s="592"/>
      <c r="W80" s="600"/>
      <c r="X80" s="592"/>
      <c r="Y80" s="600"/>
      <c r="Z80" s="592"/>
      <c r="AA80" s="592"/>
      <c r="AB80" s="594"/>
      <c r="AC80" s="593">
        <f t="shared" si="110"/>
        <v>0</v>
      </c>
      <c r="AD80" s="592"/>
      <c r="AE80" s="600"/>
      <c r="AF80" s="592"/>
      <c r="AG80" s="600"/>
      <c r="AH80" s="592"/>
      <c r="AI80" s="592"/>
      <c r="AJ80" s="600"/>
      <c r="AK80" s="592"/>
      <c r="AL80" s="600"/>
      <c r="AM80" s="592"/>
      <c r="AN80" s="592"/>
      <c r="AO80" s="594"/>
      <c r="AP80" s="593">
        <f t="shared" si="111"/>
        <v>0</v>
      </c>
      <c r="AR80" s="577"/>
      <c r="AS80" s="577"/>
      <c r="AT80" s="577"/>
      <c r="AU80" s="577"/>
      <c r="AV80" s="577"/>
      <c r="AW80" s="577"/>
      <c r="AX80" s="577"/>
      <c r="AY80" s="577"/>
      <c r="AZ80" s="577"/>
      <c r="BA80" s="577"/>
      <c r="BB80" s="577"/>
      <c r="BC80" s="577"/>
      <c r="BD80" s="577"/>
      <c r="BE80" s="577"/>
      <c r="BF80" s="577"/>
      <c r="BG80" s="577"/>
      <c r="BH80" s="577"/>
      <c r="BI80" s="577"/>
      <c r="BJ80" s="577"/>
      <c r="BK80" s="577"/>
      <c r="BL80" s="577"/>
      <c r="BM80" s="577"/>
      <c r="BN80" s="577"/>
      <c r="BO80" s="577"/>
      <c r="BP80" s="577"/>
      <c r="BQ80" s="577"/>
      <c r="BR80" s="577"/>
      <c r="BS80" s="577"/>
      <c r="BT80" s="577"/>
      <c r="BU80" s="577"/>
      <c r="BV80" s="577"/>
      <c r="BW80" s="577"/>
      <c r="BX80" s="577"/>
      <c r="BY80" s="577"/>
      <c r="BZ80" s="577"/>
      <c r="CA80" s="577"/>
      <c r="CB80" s="577"/>
      <c r="CC80" s="577"/>
      <c r="CD80" s="577"/>
      <c r="CE80" s="577"/>
      <c r="CF80" s="577"/>
      <c r="CG80" s="577"/>
      <c r="CH80" s="577"/>
      <c r="CI80" s="577"/>
      <c r="CJ80" s="577"/>
      <c r="CK80" s="577"/>
      <c r="CL80" s="577"/>
      <c r="CM80" s="577"/>
      <c r="CN80" s="577"/>
      <c r="CO80" s="577"/>
      <c r="CP80" s="577"/>
      <c r="CQ80" s="577"/>
      <c r="CR80" s="577"/>
      <c r="CS80" s="577"/>
      <c r="CT80" s="577"/>
      <c r="CU80" s="577"/>
      <c r="CV80" s="577"/>
      <c r="CW80" s="577"/>
      <c r="CX80" s="577"/>
      <c r="CY80" s="577"/>
      <c r="CZ80" s="577"/>
      <c r="DA80" s="577"/>
      <c r="DB80" s="577"/>
      <c r="DC80" s="577"/>
      <c r="DD80" s="577"/>
      <c r="DE80" s="577"/>
      <c r="DF80" s="577"/>
      <c r="DG80" s="577"/>
      <c r="DH80" s="577"/>
      <c r="DI80" s="577"/>
      <c r="DJ80" s="577"/>
      <c r="DK80" s="577"/>
      <c r="DL80" s="577"/>
      <c r="DM80" s="577"/>
      <c r="DN80" s="577"/>
      <c r="DO80" s="577"/>
      <c r="DP80" s="577"/>
      <c r="DQ80" s="577"/>
      <c r="DR80" s="577"/>
      <c r="DS80" s="577"/>
      <c r="DT80" s="577"/>
      <c r="DU80" s="577"/>
      <c r="DV80" s="577"/>
      <c r="DW80" s="577"/>
      <c r="DX80" s="577"/>
      <c r="DY80" s="577"/>
      <c r="DZ80" s="577"/>
      <c r="EA80" s="577"/>
      <c r="EB80" s="577"/>
      <c r="EC80" s="577"/>
      <c r="ED80" s="577"/>
      <c r="EE80" s="577"/>
      <c r="EF80" s="577"/>
      <c r="EG80" s="577"/>
      <c r="EH80" s="577"/>
      <c r="EI80" s="577"/>
      <c r="EJ80" s="577"/>
      <c r="EK80" s="577"/>
      <c r="EL80" s="577"/>
      <c r="EM80" s="577"/>
      <c r="EN80" s="577"/>
      <c r="EO80" s="577"/>
      <c r="EP80" s="577"/>
      <c r="EQ80" s="577"/>
      <c r="ER80" s="577"/>
      <c r="ES80" s="577"/>
      <c r="ET80" s="577"/>
      <c r="EU80" s="577"/>
      <c r="EV80" s="577"/>
      <c r="EW80" s="577"/>
      <c r="EX80" s="577"/>
      <c r="EY80" s="577"/>
      <c r="EZ80" s="577"/>
      <c r="FA80" s="577"/>
      <c r="FB80" s="577"/>
      <c r="FC80" s="577"/>
      <c r="FD80" s="577"/>
      <c r="FE80" s="577"/>
      <c r="FF80" s="577"/>
      <c r="FG80" s="577"/>
      <c r="FH80" s="577"/>
      <c r="FI80" s="577"/>
      <c r="FJ80" s="577"/>
      <c r="FK80" s="577"/>
      <c r="FL80" s="577"/>
      <c r="FM80" s="577"/>
      <c r="FN80" s="577"/>
      <c r="FO80" s="577"/>
      <c r="FP80" s="577"/>
      <c r="FQ80" s="577"/>
      <c r="FR80" s="577"/>
      <c r="FS80" s="577"/>
      <c r="FT80" s="577"/>
      <c r="FU80" s="577"/>
      <c r="FV80" s="577"/>
      <c r="FW80" s="577"/>
      <c r="FX80" s="577"/>
      <c r="FY80" s="577"/>
      <c r="FZ80" s="577"/>
      <c r="GA80" s="577"/>
      <c r="GB80" s="577"/>
      <c r="GC80" s="577"/>
      <c r="GD80" s="577"/>
      <c r="GE80" s="577"/>
      <c r="GF80" s="577"/>
      <c r="GG80" s="577"/>
      <c r="GH80" s="577"/>
      <c r="GI80" s="577"/>
      <c r="GJ80" s="577"/>
      <c r="GK80" s="577"/>
      <c r="GL80" s="577"/>
      <c r="GM80" s="577"/>
      <c r="GN80" s="577"/>
      <c r="GO80" s="577"/>
      <c r="GP80" s="577"/>
      <c r="GQ80" s="577"/>
      <c r="GR80" s="577"/>
      <c r="GS80" s="577"/>
      <c r="GT80" s="577"/>
      <c r="GU80" s="577"/>
      <c r="GV80" s="577"/>
      <c r="GW80" s="577"/>
      <c r="GX80" s="577"/>
      <c r="GY80" s="577"/>
      <c r="GZ80" s="577"/>
      <c r="HA80" s="577"/>
      <c r="HB80" s="577"/>
      <c r="HC80" s="577"/>
      <c r="HD80" s="577"/>
      <c r="HE80" s="577"/>
      <c r="HF80" s="577"/>
      <c r="HG80" s="577"/>
      <c r="HH80" s="577"/>
      <c r="HI80" s="577"/>
      <c r="HJ80" s="577"/>
      <c r="HK80" s="577"/>
      <c r="HL80" s="577"/>
      <c r="HM80" s="577"/>
      <c r="HN80" s="577"/>
      <c r="HO80" s="577"/>
      <c r="HP80" s="577"/>
      <c r="HQ80" s="577"/>
      <c r="HR80" s="577"/>
      <c r="HS80" s="577"/>
      <c r="HT80" s="577"/>
      <c r="HU80" s="577"/>
      <c r="HV80" s="577"/>
      <c r="HW80" s="577"/>
      <c r="HX80" s="577"/>
      <c r="HY80" s="577"/>
      <c r="HZ80" s="577"/>
      <c r="IA80" s="577"/>
      <c r="IB80" s="577"/>
      <c r="IC80" s="577"/>
      <c r="ID80" s="577"/>
      <c r="IE80" s="577"/>
      <c r="IF80" s="577"/>
      <c r="IG80" s="577"/>
      <c r="IH80" s="577"/>
      <c r="II80" s="577"/>
      <c r="IJ80" s="577"/>
      <c r="IK80" s="577"/>
      <c r="IL80" s="577"/>
      <c r="IM80" s="577"/>
      <c r="IN80" s="577"/>
      <c r="IO80" s="577"/>
      <c r="IP80" s="577"/>
      <c r="IQ80" s="577"/>
      <c r="IR80" s="577"/>
      <c r="IS80" s="577"/>
      <c r="IT80" s="577"/>
      <c r="IU80" s="577"/>
      <c r="IV80" s="577"/>
      <c r="IW80" s="577"/>
      <c r="IX80" s="577"/>
      <c r="IY80" s="577"/>
      <c r="IZ80" s="577"/>
      <c r="JA80" s="577"/>
      <c r="JB80" s="577"/>
      <c r="JC80" s="577"/>
      <c r="JD80" s="577"/>
      <c r="JE80" s="577"/>
      <c r="JF80" s="577"/>
      <c r="JG80" s="577"/>
      <c r="JH80" s="577"/>
      <c r="JI80" s="577"/>
      <c r="JJ80" s="577"/>
      <c r="JK80" s="577"/>
      <c r="JL80" s="577"/>
      <c r="JM80" s="577"/>
      <c r="JN80" s="577"/>
      <c r="JO80" s="577"/>
      <c r="JP80" s="577"/>
      <c r="JQ80" s="577"/>
      <c r="JR80" s="577"/>
      <c r="JS80" s="577"/>
      <c r="JT80" s="577"/>
      <c r="JU80" s="577"/>
      <c r="JV80" s="577"/>
      <c r="JW80" s="577"/>
      <c r="JX80" s="577"/>
      <c r="JY80" s="577"/>
      <c r="JZ80" s="577"/>
      <c r="KA80" s="577"/>
      <c r="KB80" s="577"/>
      <c r="KC80" s="577"/>
      <c r="KD80" s="577"/>
      <c r="KE80" s="577"/>
      <c r="KF80" s="577"/>
      <c r="KG80" s="577"/>
      <c r="KH80" s="577"/>
      <c r="KI80" s="577"/>
      <c r="KJ80" s="577"/>
      <c r="KK80" s="577"/>
      <c r="KL80" s="577"/>
      <c r="KM80" s="577"/>
      <c r="KN80" s="577"/>
      <c r="KO80" s="577"/>
      <c r="KP80" s="577"/>
      <c r="KQ80" s="577"/>
      <c r="KR80" s="577"/>
      <c r="KS80" s="577"/>
      <c r="KT80" s="577"/>
      <c r="KU80" s="577"/>
      <c r="KV80" s="577"/>
      <c r="KW80" s="577"/>
      <c r="KX80" s="577"/>
      <c r="KY80" s="577"/>
      <c r="KZ80" s="577"/>
      <c r="LA80" s="577"/>
      <c r="LB80" s="577"/>
      <c r="LC80" s="577"/>
      <c r="LD80" s="577"/>
      <c r="LE80" s="577"/>
      <c r="LF80" s="577"/>
      <c r="LG80" s="577"/>
      <c r="LH80" s="577"/>
      <c r="LI80" s="577"/>
      <c r="LJ80" s="577"/>
      <c r="LK80" s="577"/>
      <c r="LL80" s="577"/>
      <c r="LM80" s="577"/>
      <c r="LN80" s="577"/>
      <c r="LO80" s="577"/>
      <c r="LP80" s="577"/>
      <c r="LQ80" s="577"/>
      <c r="LR80" s="577"/>
      <c r="LS80" s="577"/>
      <c r="LT80" s="577"/>
      <c r="LU80" s="577"/>
      <c r="LV80" s="577"/>
      <c r="LW80" s="577"/>
      <c r="LX80" s="577"/>
      <c r="LY80" s="577"/>
      <c r="LZ80" s="577"/>
      <c r="MA80" s="577"/>
      <c r="MB80" s="577"/>
      <c r="MC80" s="577"/>
      <c r="MD80" s="577"/>
      <c r="ME80" s="577"/>
      <c r="MF80" s="577"/>
      <c r="MG80" s="577"/>
      <c r="MH80" s="577"/>
      <c r="MI80" s="577"/>
      <c r="MJ80" s="577"/>
      <c r="MK80" s="577"/>
      <c r="ML80" s="577"/>
      <c r="MM80" s="577"/>
      <c r="MN80" s="577"/>
      <c r="MO80" s="577"/>
      <c r="MP80" s="577"/>
      <c r="MQ80" s="577"/>
      <c r="MR80" s="577"/>
      <c r="MS80" s="577"/>
      <c r="MT80" s="577"/>
      <c r="MU80" s="577"/>
      <c r="MV80" s="577"/>
      <c r="MW80" s="577"/>
      <c r="MX80" s="577"/>
      <c r="MY80" s="577"/>
      <c r="MZ80" s="577"/>
      <c r="NA80" s="577"/>
      <c r="NB80" s="577"/>
      <c r="NC80" s="577"/>
      <c r="ND80" s="577"/>
      <c r="NE80" s="577"/>
      <c r="NF80" s="577"/>
      <c r="NG80" s="577"/>
      <c r="NH80" s="577"/>
      <c r="NI80" s="577"/>
      <c r="NJ80" s="577"/>
      <c r="NK80" s="577"/>
      <c r="NL80" s="577"/>
      <c r="NM80" s="577"/>
      <c r="NN80" s="577"/>
      <c r="NO80" s="577"/>
      <c r="NP80" s="577"/>
      <c r="NQ80" s="577"/>
      <c r="NR80" s="577"/>
      <c r="NS80" s="577"/>
      <c r="NT80" s="577"/>
      <c r="NU80" s="577"/>
      <c r="NV80" s="577"/>
      <c r="NW80" s="577"/>
      <c r="NX80" s="577"/>
      <c r="NY80" s="577"/>
      <c r="NZ80" s="577"/>
      <c r="OA80" s="577"/>
      <c r="OB80" s="577"/>
      <c r="OC80" s="577"/>
      <c r="OD80" s="577"/>
      <c r="OE80" s="577"/>
      <c r="OF80" s="577"/>
      <c r="OG80" s="577"/>
      <c r="OH80" s="577"/>
      <c r="OI80" s="577"/>
      <c r="OJ80" s="577"/>
      <c r="OK80" s="577"/>
      <c r="OL80" s="577"/>
      <c r="OM80" s="577"/>
      <c r="ON80" s="577"/>
      <c r="OO80" s="577"/>
      <c r="OP80" s="577"/>
      <c r="OQ80" s="577"/>
      <c r="OR80" s="577"/>
      <c r="OS80" s="577"/>
      <c r="OT80" s="577"/>
      <c r="OU80" s="577"/>
      <c r="OV80" s="577"/>
      <c r="OW80" s="577"/>
      <c r="OX80" s="577"/>
      <c r="OY80" s="577"/>
      <c r="OZ80" s="577"/>
      <c r="PA80" s="577"/>
      <c r="PB80" s="577"/>
      <c r="PC80" s="577"/>
      <c r="PD80" s="577"/>
      <c r="PE80" s="577"/>
      <c r="PF80" s="577"/>
      <c r="PG80" s="577"/>
      <c r="PH80" s="577"/>
      <c r="PI80" s="577"/>
      <c r="PJ80" s="577"/>
      <c r="PK80" s="577"/>
      <c r="PL80" s="577"/>
      <c r="PM80" s="577"/>
      <c r="PN80" s="577"/>
      <c r="PO80" s="577"/>
      <c r="PP80" s="577"/>
      <c r="PQ80" s="577"/>
      <c r="PR80" s="577"/>
      <c r="PS80" s="577"/>
      <c r="PT80" s="577"/>
      <c r="PU80" s="577"/>
      <c r="PV80" s="577"/>
      <c r="PW80" s="577"/>
      <c r="PX80" s="577"/>
      <c r="PY80" s="577"/>
      <c r="PZ80" s="577"/>
      <c r="QA80" s="577"/>
      <c r="QB80" s="577"/>
      <c r="QC80" s="577"/>
      <c r="QD80" s="577"/>
      <c r="QE80" s="577"/>
      <c r="QF80" s="577"/>
      <c r="QG80" s="577"/>
      <c r="QH80" s="577"/>
      <c r="QI80" s="577"/>
      <c r="QJ80" s="577"/>
      <c r="QK80" s="577"/>
      <c r="QL80" s="577"/>
      <c r="QM80" s="577"/>
      <c r="QN80" s="577"/>
      <c r="QO80" s="577"/>
      <c r="QP80" s="577"/>
      <c r="QQ80" s="577"/>
      <c r="QR80" s="577"/>
      <c r="QS80" s="577"/>
      <c r="QT80" s="577"/>
      <c r="QU80" s="577"/>
      <c r="QV80" s="577"/>
      <c r="QW80" s="577"/>
      <c r="QX80" s="577"/>
      <c r="QY80" s="577"/>
      <c r="QZ80" s="577"/>
      <c r="RA80" s="577"/>
      <c r="RB80" s="577"/>
      <c r="RC80" s="577"/>
      <c r="RD80" s="577"/>
      <c r="RE80" s="577"/>
      <c r="RF80" s="577"/>
      <c r="RG80" s="577"/>
      <c r="RH80" s="577"/>
      <c r="RI80" s="577"/>
      <c r="RJ80" s="577"/>
      <c r="RK80" s="577"/>
      <c r="RL80" s="577"/>
      <c r="RM80" s="577"/>
      <c r="RN80" s="577"/>
      <c r="RO80" s="577"/>
      <c r="RP80" s="577"/>
      <c r="RQ80" s="577"/>
      <c r="RR80" s="577"/>
      <c r="RS80" s="577"/>
      <c r="RT80" s="577"/>
      <c r="RU80" s="577"/>
      <c r="RV80" s="577"/>
      <c r="RW80" s="577"/>
      <c r="RX80" s="577"/>
      <c r="RY80" s="577"/>
      <c r="RZ80" s="577"/>
      <c r="SA80" s="577"/>
      <c r="SB80" s="577"/>
      <c r="SC80" s="577"/>
      <c r="SD80" s="577"/>
      <c r="SE80" s="577"/>
      <c r="SF80" s="577"/>
      <c r="SG80" s="577"/>
      <c r="SH80" s="577"/>
      <c r="SI80" s="577"/>
      <c r="SJ80" s="577"/>
      <c r="SK80" s="577"/>
      <c r="SL80" s="577"/>
      <c r="SM80" s="577"/>
      <c r="SN80" s="577"/>
      <c r="SO80" s="577"/>
      <c r="SP80" s="577"/>
      <c r="SQ80" s="577"/>
      <c r="SR80" s="577"/>
      <c r="SS80" s="577"/>
      <c r="ST80" s="577"/>
      <c r="SU80" s="577"/>
      <c r="SV80" s="577"/>
      <c r="SW80" s="577"/>
      <c r="SX80" s="577"/>
      <c r="SY80" s="577"/>
      <c r="SZ80" s="577"/>
      <c r="TA80" s="577"/>
      <c r="TB80" s="577"/>
      <c r="TC80" s="577"/>
      <c r="TD80" s="577"/>
      <c r="TE80" s="577"/>
      <c r="TF80" s="577"/>
      <c r="TG80" s="577"/>
      <c r="TH80" s="577"/>
      <c r="TI80" s="577"/>
      <c r="TJ80" s="577"/>
      <c r="TK80" s="577"/>
      <c r="TL80" s="577"/>
      <c r="TM80" s="577"/>
      <c r="TN80" s="577"/>
      <c r="TO80" s="577"/>
      <c r="TP80" s="577"/>
      <c r="TQ80" s="577"/>
      <c r="TR80" s="577"/>
      <c r="TS80" s="577"/>
      <c r="TT80" s="577"/>
      <c r="TU80" s="577"/>
      <c r="TV80" s="577"/>
      <c r="TW80" s="577"/>
      <c r="TX80" s="577"/>
      <c r="TY80" s="577"/>
      <c r="TZ80" s="577"/>
      <c r="UA80" s="577"/>
      <c r="UB80" s="577"/>
      <c r="UC80" s="577"/>
      <c r="UD80" s="577"/>
      <c r="UE80" s="577"/>
      <c r="UF80" s="577"/>
      <c r="UG80" s="577"/>
      <c r="UH80" s="577"/>
      <c r="UI80" s="577"/>
      <c r="UJ80" s="577"/>
      <c r="UK80" s="577"/>
      <c r="UL80" s="577"/>
      <c r="UM80" s="577"/>
      <c r="UN80" s="577"/>
      <c r="UO80" s="577"/>
      <c r="UP80" s="577"/>
      <c r="UQ80" s="577"/>
      <c r="UR80" s="577"/>
      <c r="US80" s="577"/>
      <c r="UT80" s="577"/>
      <c r="UU80" s="577"/>
      <c r="UV80" s="577"/>
      <c r="UW80" s="577"/>
      <c r="UX80" s="577"/>
      <c r="UY80" s="577"/>
      <c r="UZ80" s="577"/>
      <c r="VA80" s="577"/>
      <c r="VB80" s="577"/>
      <c r="VC80" s="577"/>
      <c r="VD80" s="577"/>
      <c r="VE80" s="577"/>
      <c r="VF80" s="577"/>
      <c r="VG80" s="577"/>
      <c r="VH80" s="577"/>
      <c r="VI80" s="577"/>
      <c r="VJ80" s="577"/>
      <c r="VK80" s="577"/>
      <c r="VL80" s="577"/>
      <c r="VM80" s="577"/>
      <c r="VN80" s="577"/>
      <c r="VO80" s="577"/>
      <c r="VP80" s="577"/>
      <c r="VQ80" s="577"/>
      <c r="VR80" s="577"/>
      <c r="VS80" s="577"/>
      <c r="VT80" s="577"/>
      <c r="VU80" s="577"/>
      <c r="VV80" s="577"/>
      <c r="VW80" s="577"/>
      <c r="VX80" s="577"/>
      <c r="VY80" s="577"/>
      <c r="VZ80" s="577"/>
      <c r="WA80" s="577"/>
      <c r="WB80" s="577"/>
      <c r="WC80" s="577"/>
      <c r="WD80" s="577"/>
      <c r="WE80" s="577"/>
      <c r="WF80" s="577"/>
      <c r="WG80" s="577"/>
      <c r="WH80" s="577"/>
      <c r="WI80" s="577"/>
      <c r="WJ80" s="577"/>
      <c r="WK80" s="577"/>
      <c r="WL80" s="577"/>
      <c r="WM80" s="577"/>
      <c r="WN80" s="577"/>
      <c r="WO80" s="577"/>
      <c r="WP80" s="577"/>
      <c r="WQ80" s="577"/>
      <c r="WR80" s="577"/>
      <c r="WS80" s="577"/>
      <c r="WT80" s="577"/>
      <c r="WU80" s="577"/>
      <c r="WV80" s="577"/>
      <c r="WW80" s="577"/>
      <c r="WX80" s="577"/>
      <c r="WY80" s="577"/>
      <c r="WZ80" s="577"/>
      <c r="XA80" s="577"/>
      <c r="XB80" s="577"/>
      <c r="XC80" s="577"/>
      <c r="XD80" s="577"/>
      <c r="XE80" s="577"/>
      <c r="XF80" s="577"/>
      <c r="XG80" s="577"/>
      <c r="XH80" s="577"/>
      <c r="XI80" s="577"/>
      <c r="XJ80" s="577"/>
      <c r="XK80" s="577"/>
      <c r="XL80" s="577"/>
      <c r="XM80" s="577"/>
      <c r="XN80" s="577"/>
      <c r="XO80" s="577"/>
      <c r="XP80" s="577"/>
      <c r="XQ80" s="577"/>
      <c r="XR80" s="577"/>
      <c r="XS80" s="577"/>
      <c r="XT80" s="577"/>
      <c r="XU80" s="577"/>
      <c r="XV80" s="577"/>
      <c r="XW80" s="577"/>
      <c r="XX80" s="577"/>
      <c r="XY80" s="577"/>
      <c r="XZ80" s="577"/>
      <c r="YA80" s="577"/>
      <c r="YB80" s="577"/>
      <c r="YC80" s="577"/>
      <c r="YD80" s="577"/>
      <c r="YE80" s="577"/>
    </row>
    <row r="81" spans="1:655" s="544" customFormat="1" ht="13.8" x14ac:dyDescent="0.25">
      <c r="A81" s="608"/>
      <c r="B81" s="621" t="s">
        <v>564</v>
      </c>
      <c r="C81" s="637">
        <v>0.21</v>
      </c>
      <c r="D81" s="592"/>
      <c r="E81" s="600"/>
      <c r="F81" s="592"/>
      <c r="G81" s="600"/>
      <c r="H81" s="592"/>
      <c r="I81" s="592"/>
      <c r="J81" s="600"/>
      <c r="K81" s="592"/>
      <c r="L81" s="600"/>
      <c r="M81" s="592"/>
      <c r="N81" s="592"/>
      <c r="O81" s="594"/>
      <c r="P81" s="593">
        <f t="shared" si="55"/>
        <v>0</v>
      </c>
      <c r="Q81" s="592"/>
      <c r="R81" s="600"/>
      <c r="S81" s="592"/>
      <c r="T81" s="600"/>
      <c r="U81" s="592"/>
      <c r="V81" s="592"/>
      <c r="W81" s="600"/>
      <c r="X81" s="592"/>
      <c r="Y81" s="600"/>
      <c r="Z81" s="592"/>
      <c r="AA81" s="592"/>
      <c r="AB81" s="594"/>
      <c r="AC81" s="593">
        <f t="shared" si="110"/>
        <v>0</v>
      </c>
      <c r="AD81" s="592"/>
      <c r="AE81" s="600"/>
      <c r="AF81" s="592"/>
      <c r="AG81" s="600"/>
      <c r="AH81" s="592"/>
      <c r="AI81" s="592"/>
      <c r="AJ81" s="600"/>
      <c r="AK81" s="592"/>
      <c r="AL81" s="600"/>
      <c r="AM81" s="592"/>
      <c r="AN81" s="592"/>
      <c r="AO81" s="594"/>
      <c r="AP81" s="593">
        <f t="shared" si="111"/>
        <v>0</v>
      </c>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577"/>
      <c r="DO81" s="577"/>
      <c r="DP81" s="577"/>
      <c r="DQ81" s="577"/>
      <c r="DR81" s="577"/>
      <c r="DS81" s="577"/>
      <c r="DT81" s="577"/>
      <c r="DU81" s="577"/>
      <c r="DV81" s="577"/>
      <c r="DW81" s="577"/>
      <c r="DX81" s="577"/>
      <c r="DY81" s="577"/>
      <c r="DZ81" s="577"/>
      <c r="EA81" s="577"/>
      <c r="EB81" s="577"/>
      <c r="EC81" s="577"/>
      <c r="ED81" s="577"/>
      <c r="EE81" s="577"/>
      <c r="EF81" s="577"/>
      <c r="EG81" s="577"/>
      <c r="EH81" s="577"/>
      <c r="EI81" s="577"/>
      <c r="EJ81" s="577"/>
      <c r="EK81" s="577"/>
      <c r="EL81" s="577"/>
      <c r="EM81" s="577"/>
      <c r="EN81" s="577"/>
      <c r="EO81" s="577"/>
      <c r="EP81" s="577"/>
      <c r="EQ81" s="577"/>
      <c r="ER81" s="577"/>
      <c r="ES81" s="577"/>
      <c r="ET81" s="577"/>
      <c r="EU81" s="577"/>
      <c r="EV81" s="577"/>
      <c r="EW81" s="577"/>
      <c r="EX81" s="577"/>
      <c r="EY81" s="577"/>
      <c r="EZ81" s="577"/>
      <c r="FA81" s="577"/>
      <c r="FB81" s="577"/>
      <c r="FC81" s="577"/>
      <c r="FD81" s="577"/>
      <c r="FE81" s="577"/>
      <c r="FF81" s="577"/>
      <c r="FG81" s="577"/>
      <c r="FH81" s="577"/>
      <c r="FI81" s="577"/>
      <c r="FJ81" s="577"/>
      <c r="FK81" s="577"/>
      <c r="FL81" s="577"/>
      <c r="FM81" s="577"/>
      <c r="FN81" s="577"/>
      <c r="FO81" s="577"/>
      <c r="FP81" s="577"/>
      <c r="FQ81" s="577"/>
      <c r="FR81" s="577"/>
      <c r="FS81" s="577"/>
      <c r="FT81" s="577"/>
      <c r="FU81" s="577"/>
      <c r="FV81" s="577"/>
      <c r="FW81" s="577"/>
      <c r="FX81" s="577"/>
      <c r="FY81" s="577"/>
      <c r="FZ81" s="577"/>
      <c r="GA81" s="577"/>
      <c r="GB81" s="577"/>
      <c r="GC81" s="577"/>
      <c r="GD81" s="577"/>
      <c r="GE81" s="577"/>
      <c r="GF81" s="577"/>
      <c r="GG81" s="577"/>
      <c r="GH81" s="577"/>
      <c r="GI81" s="577"/>
      <c r="GJ81" s="577"/>
      <c r="GK81" s="577"/>
      <c r="GL81" s="577"/>
      <c r="GM81" s="577"/>
      <c r="GN81" s="577"/>
      <c r="GO81" s="577"/>
      <c r="GP81" s="577"/>
      <c r="GQ81" s="577"/>
      <c r="GR81" s="577"/>
      <c r="GS81" s="577"/>
      <c r="GT81" s="577"/>
      <c r="GU81" s="577"/>
      <c r="GV81" s="577"/>
      <c r="GW81" s="577"/>
      <c r="GX81" s="577"/>
      <c r="GY81" s="577"/>
      <c r="GZ81" s="577"/>
      <c r="HA81" s="577"/>
      <c r="HB81" s="577"/>
      <c r="HC81" s="577"/>
      <c r="HD81" s="577"/>
      <c r="HE81" s="577"/>
      <c r="HF81" s="577"/>
      <c r="HG81" s="577"/>
      <c r="HH81" s="577"/>
      <c r="HI81" s="577"/>
      <c r="HJ81" s="577"/>
      <c r="HK81" s="577"/>
      <c r="HL81" s="577"/>
      <c r="HM81" s="577"/>
      <c r="HN81" s="577"/>
      <c r="HO81" s="577"/>
      <c r="HP81" s="577"/>
      <c r="HQ81" s="577"/>
      <c r="HR81" s="577"/>
      <c r="HS81" s="577"/>
      <c r="HT81" s="577"/>
      <c r="HU81" s="577"/>
      <c r="HV81" s="577"/>
      <c r="HW81" s="577"/>
      <c r="HX81" s="577"/>
      <c r="HY81" s="577"/>
      <c r="HZ81" s="577"/>
      <c r="IA81" s="577"/>
      <c r="IB81" s="577"/>
      <c r="IC81" s="577"/>
      <c r="ID81" s="577"/>
      <c r="IE81" s="577"/>
      <c r="IF81" s="577"/>
      <c r="IG81" s="577"/>
      <c r="IH81" s="577"/>
      <c r="II81" s="577"/>
      <c r="IJ81" s="577"/>
      <c r="IK81" s="577"/>
      <c r="IL81" s="577"/>
      <c r="IM81" s="577"/>
      <c r="IN81" s="577"/>
      <c r="IO81" s="577"/>
      <c r="IP81" s="577"/>
      <c r="IQ81" s="577"/>
      <c r="IR81" s="577"/>
      <c r="IS81" s="577"/>
      <c r="IT81" s="577"/>
      <c r="IU81" s="577"/>
      <c r="IV81" s="577"/>
      <c r="IW81" s="577"/>
      <c r="IX81" s="577"/>
      <c r="IY81" s="577"/>
      <c r="IZ81" s="577"/>
      <c r="JA81" s="577"/>
      <c r="JB81" s="577"/>
      <c r="JC81" s="577"/>
      <c r="JD81" s="577"/>
      <c r="JE81" s="577"/>
      <c r="JF81" s="577"/>
      <c r="JG81" s="577"/>
      <c r="JH81" s="577"/>
      <c r="JI81" s="577"/>
      <c r="JJ81" s="577"/>
      <c r="JK81" s="577"/>
      <c r="JL81" s="577"/>
      <c r="JM81" s="577"/>
      <c r="JN81" s="577"/>
      <c r="JO81" s="577"/>
      <c r="JP81" s="577"/>
      <c r="JQ81" s="577"/>
      <c r="JR81" s="577"/>
      <c r="JS81" s="577"/>
      <c r="JT81" s="577"/>
      <c r="JU81" s="577"/>
      <c r="JV81" s="577"/>
      <c r="JW81" s="577"/>
      <c r="JX81" s="577"/>
      <c r="JY81" s="577"/>
      <c r="JZ81" s="577"/>
      <c r="KA81" s="577"/>
      <c r="KB81" s="577"/>
      <c r="KC81" s="577"/>
      <c r="KD81" s="577"/>
      <c r="KE81" s="577"/>
      <c r="KF81" s="577"/>
      <c r="KG81" s="577"/>
      <c r="KH81" s="577"/>
      <c r="KI81" s="577"/>
      <c r="KJ81" s="577"/>
      <c r="KK81" s="577"/>
      <c r="KL81" s="577"/>
      <c r="KM81" s="577"/>
      <c r="KN81" s="577"/>
      <c r="KO81" s="577"/>
      <c r="KP81" s="577"/>
      <c r="KQ81" s="577"/>
      <c r="KR81" s="577"/>
      <c r="KS81" s="577"/>
      <c r="KT81" s="577"/>
      <c r="KU81" s="577"/>
      <c r="KV81" s="577"/>
      <c r="KW81" s="577"/>
      <c r="KX81" s="577"/>
      <c r="KY81" s="577"/>
      <c r="KZ81" s="577"/>
      <c r="LA81" s="577"/>
      <c r="LB81" s="577"/>
      <c r="LC81" s="577"/>
      <c r="LD81" s="577"/>
      <c r="LE81" s="577"/>
      <c r="LF81" s="577"/>
      <c r="LG81" s="577"/>
      <c r="LH81" s="577"/>
      <c r="LI81" s="577"/>
      <c r="LJ81" s="577"/>
      <c r="LK81" s="577"/>
      <c r="LL81" s="577"/>
      <c r="LM81" s="577"/>
      <c r="LN81" s="577"/>
      <c r="LO81" s="577"/>
      <c r="LP81" s="577"/>
      <c r="LQ81" s="577"/>
      <c r="LR81" s="577"/>
      <c r="LS81" s="577"/>
      <c r="LT81" s="577"/>
      <c r="LU81" s="577"/>
      <c r="LV81" s="577"/>
      <c r="LW81" s="577"/>
      <c r="LX81" s="577"/>
      <c r="LY81" s="577"/>
      <c r="LZ81" s="577"/>
      <c r="MA81" s="577"/>
      <c r="MB81" s="577"/>
      <c r="MC81" s="577"/>
      <c r="MD81" s="577"/>
      <c r="ME81" s="577"/>
      <c r="MF81" s="577"/>
      <c r="MG81" s="577"/>
      <c r="MH81" s="577"/>
      <c r="MI81" s="577"/>
      <c r="MJ81" s="577"/>
      <c r="MK81" s="577"/>
      <c r="ML81" s="577"/>
      <c r="MM81" s="577"/>
      <c r="MN81" s="577"/>
      <c r="MO81" s="577"/>
      <c r="MP81" s="577"/>
      <c r="MQ81" s="577"/>
      <c r="MR81" s="577"/>
      <c r="MS81" s="577"/>
      <c r="MT81" s="577"/>
      <c r="MU81" s="577"/>
      <c r="MV81" s="577"/>
      <c r="MW81" s="577"/>
      <c r="MX81" s="577"/>
      <c r="MY81" s="577"/>
      <c r="MZ81" s="577"/>
      <c r="NA81" s="577"/>
      <c r="NB81" s="577"/>
      <c r="NC81" s="577"/>
      <c r="ND81" s="577"/>
      <c r="NE81" s="577"/>
      <c r="NF81" s="577"/>
      <c r="NG81" s="577"/>
      <c r="NH81" s="577"/>
      <c r="NI81" s="577"/>
      <c r="NJ81" s="577"/>
      <c r="NK81" s="577"/>
      <c r="NL81" s="577"/>
      <c r="NM81" s="577"/>
      <c r="NN81" s="577"/>
      <c r="NO81" s="577"/>
      <c r="NP81" s="577"/>
      <c r="NQ81" s="577"/>
      <c r="NR81" s="577"/>
      <c r="NS81" s="577"/>
      <c r="NT81" s="577"/>
      <c r="NU81" s="577"/>
      <c r="NV81" s="577"/>
      <c r="NW81" s="577"/>
      <c r="NX81" s="577"/>
      <c r="NY81" s="577"/>
      <c r="NZ81" s="577"/>
      <c r="OA81" s="577"/>
      <c r="OB81" s="577"/>
      <c r="OC81" s="577"/>
      <c r="OD81" s="577"/>
      <c r="OE81" s="577"/>
      <c r="OF81" s="577"/>
      <c r="OG81" s="577"/>
      <c r="OH81" s="577"/>
      <c r="OI81" s="577"/>
      <c r="OJ81" s="577"/>
      <c r="OK81" s="577"/>
      <c r="OL81" s="577"/>
      <c r="OM81" s="577"/>
      <c r="ON81" s="577"/>
      <c r="OO81" s="577"/>
      <c r="OP81" s="577"/>
      <c r="OQ81" s="577"/>
      <c r="OR81" s="577"/>
      <c r="OS81" s="577"/>
      <c r="OT81" s="577"/>
      <c r="OU81" s="577"/>
      <c r="OV81" s="577"/>
      <c r="OW81" s="577"/>
      <c r="OX81" s="577"/>
      <c r="OY81" s="577"/>
      <c r="OZ81" s="577"/>
      <c r="PA81" s="577"/>
      <c r="PB81" s="577"/>
      <c r="PC81" s="577"/>
      <c r="PD81" s="577"/>
      <c r="PE81" s="577"/>
      <c r="PF81" s="577"/>
      <c r="PG81" s="577"/>
      <c r="PH81" s="577"/>
      <c r="PI81" s="577"/>
      <c r="PJ81" s="577"/>
      <c r="PK81" s="577"/>
      <c r="PL81" s="577"/>
      <c r="PM81" s="577"/>
      <c r="PN81" s="577"/>
      <c r="PO81" s="577"/>
      <c r="PP81" s="577"/>
      <c r="PQ81" s="577"/>
      <c r="PR81" s="577"/>
      <c r="PS81" s="577"/>
      <c r="PT81" s="577"/>
      <c r="PU81" s="577"/>
      <c r="PV81" s="577"/>
      <c r="PW81" s="577"/>
      <c r="PX81" s="577"/>
      <c r="PY81" s="577"/>
      <c r="PZ81" s="577"/>
      <c r="QA81" s="577"/>
      <c r="QB81" s="577"/>
      <c r="QC81" s="577"/>
      <c r="QD81" s="577"/>
      <c r="QE81" s="577"/>
      <c r="QF81" s="577"/>
      <c r="QG81" s="577"/>
      <c r="QH81" s="577"/>
      <c r="QI81" s="577"/>
      <c r="QJ81" s="577"/>
      <c r="QK81" s="577"/>
      <c r="QL81" s="577"/>
      <c r="QM81" s="577"/>
      <c r="QN81" s="577"/>
      <c r="QO81" s="577"/>
      <c r="QP81" s="577"/>
      <c r="QQ81" s="577"/>
      <c r="QR81" s="577"/>
      <c r="QS81" s="577"/>
      <c r="QT81" s="577"/>
      <c r="QU81" s="577"/>
      <c r="QV81" s="577"/>
      <c r="QW81" s="577"/>
      <c r="QX81" s="577"/>
      <c r="QY81" s="577"/>
      <c r="QZ81" s="577"/>
      <c r="RA81" s="577"/>
      <c r="RB81" s="577"/>
      <c r="RC81" s="577"/>
      <c r="RD81" s="577"/>
      <c r="RE81" s="577"/>
      <c r="RF81" s="577"/>
      <c r="RG81" s="577"/>
      <c r="RH81" s="577"/>
      <c r="RI81" s="577"/>
      <c r="RJ81" s="577"/>
      <c r="RK81" s="577"/>
      <c r="RL81" s="577"/>
      <c r="RM81" s="577"/>
      <c r="RN81" s="577"/>
      <c r="RO81" s="577"/>
      <c r="RP81" s="577"/>
      <c r="RQ81" s="577"/>
      <c r="RR81" s="577"/>
      <c r="RS81" s="577"/>
      <c r="RT81" s="577"/>
      <c r="RU81" s="577"/>
      <c r="RV81" s="577"/>
      <c r="RW81" s="577"/>
      <c r="RX81" s="577"/>
      <c r="RY81" s="577"/>
      <c r="RZ81" s="577"/>
      <c r="SA81" s="577"/>
      <c r="SB81" s="577"/>
      <c r="SC81" s="577"/>
      <c r="SD81" s="577"/>
      <c r="SE81" s="577"/>
      <c r="SF81" s="577"/>
      <c r="SG81" s="577"/>
      <c r="SH81" s="577"/>
      <c r="SI81" s="577"/>
      <c r="SJ81" s="577"/>
      <c r="SK81" s="577"/>
      <c r="SL81" s="577"/>
      <c r="SM81" s="577"/>
      <c r="SN81" s="577"/>
      <c r="SO81" s="577"/>
      <c r="SP81" s="577"/>
      <c r="SQ81" s="577"/>
      <c r="SR81" s="577"/>
      <c r="SS81" s="577"/>
      <c r="ST81" s="577"/>
      <c r="SU81" s="577"/>
      <c r="SV81" s="577"/>
      <c r="SW81" s="577"/>
      <c r="SX81" s="577"/>
      <c r="SY81" s="577"/>
      <c r="SZ81" s="577"/>
      <c r="TA81" s="577"/>
      <c r="TB81" s="577"/>
      <c r="TC81" s="577"/>
      <c r="TD81" s="577"/>
      <c r="TE81" s="577"/>
      <c r="TF81" s="577"/>
      <c r="TG81" s="577"/>
      <c r="TH81" s="577"/>
      <c r="TI81" s="577"/>
      <c r="TJ81" s="577"/>
      <c r="TK81" s="577"/>
      <c r="TL81" s="577"/>
      <c r="TM81" s="577"/>
      <c r="TN81" s="577"/>
      <c r="TO81" s="577"/>
      <c r="TP81" s="577"/>
      <c r="TQ81" s="577"/>
      <c r="TR81" s="577"/>
      <c r="TS81" s="577"/>
      <c r="TT81" s="577"/>
      <c r="TU81" s="577"/>
      <c r="TV81" s="577"/>
      <c r="TW81" s="577"/>
      <c r="TX81" s="577"/>
      <c r="TY81" s="577"/>
      <c r="TZ81" s="577"/>
      <c r="UA81" s="577"/>
      <c r="UB81" s="577"/>
      <c r="UC81" s="577"/>
      <c r="UD81" s="577"/>
      <c r="UE81" s="577"/>
      <c r="UF81" s="577"/>
      <c r="UG81" s="577"/>
      <c r="UH81" s="577"/>
      <c r="UI81" s="577"/>
      <c r="UJ81" s="577"/>
      <c r="UK81" s="577"/>
      <c r="UL81" s="577"/>
      <c r="UM81" s="577"/>
      <c r="UN81" s="577"/>
      <c r="UO81" s="577"/>
      <c r="UP81" s="577"/>
      <c r="UQ81" s="577"/>
      <c r="UR81" s="577"/>
      <c r="US81" s="577"/>
      <c r="UT81" s="577"/>
      <c r="UU81" s="577"/>
      <c r="UV81" s="577"/>
      <c r="UW81" s="577"/>
      <c r="UX81" s="577"/>
      <c r="UY81" s="577"/>
      <c r="UZ81" s="577"/>
      <c r="VA81" s="577"/>
      <c r="VB81" s="577"/>
      <c r="VC81" s="577"/>
      <c r="VD81" s="577"/>
      <c r="VE81" s="577"/>
      <c r="VF81" s="577"/>
      <c r="VG81" s="577"/>
      <c r="VH81" s="577"/>
      <c r="VI81" s="577"/>
      <c r="VJ81" s="577"/>
      <c r="VK81" s="577"/>
      <c r="VL81" s="577"/>
      <c r="VM81" s="577"/>
      <c r="VN81" s="577"/>
      <c r="VO81" s="577"/>
      <c r="VP81" s="577"/>
      <c r="VQ81" s="577"/>
      <c r="VR81" s="577"/>
      <c r="VS81" s="577"/>
      <c r="VT81" s="577"/>
      <c r="VU81" s="577"/>
      <c r="VV81" s="577"/>
      <c r="VW81" s="577"/>
      <c r="VX81" s="577"/>
      <c r="VY81" s="577"/>
      <c r="VZ81" s="577"/>
      <c r="WA81" s="577"/>
      <c r="WB81" s="577"/>
      <c r="WC81" s="577"/>
      <c r="WD81" s="577"/>
      <c r="WE81" s="577"/>
      <c r="WF81" s="577"/>
      <c r="WG81" s="577"/>
      <c r="WH81" s="577"/>
      <c r="WI81" s="577"/>
      <c r="WJ81" s="577"/>
      <c r="WK81" s="577"/>
      <c r="WL81" s="577"/>
      <c r="WM81" s="577"/>
      <c r="WN81" s="577"/>
      <c r="WO81" s="577"/>
      <c r="WP81" s="577"/>
      <c r="WQ81" s="577"/>
      <c r="WR81" s="577"/>
      <c r="WS81" s="577"/>
      <c r="WT81" s="577"/>
      <c r="WU81" s="577"/>
      <c r="WV81" s="577"/>
      <c r="WW81" s="577"/>
      <c r="WX81" s="577"/>
      <c r="WY81" s="577"/>
      <c r="WZ81" s="577"/>
      <c r="XA81" s="577"/>
      <c r="XB81" s="577"/>
      <c r="XC81" s="577"/>
      <c r="XD81" s="577"/>
      <c r="XE81" s="577"/>
      <c r="XF81" s="577"/>
      <c r="XG81" s="577"/>
      <c r="XH81" s="577"/>
      <c r="XI81" s="577"/>
      <c r="XJ81" s="577"/>
      <c r="XK81" s="577"/>
      <c r="XL81" s="577"/>
      <c r="XM81" s="577"/>
      <c r="XN81" s="577"/>
      <c r="XO81" s="577"/>
      <c r="XP81" s="577"/>
      <c r="XQ81" s="577"/>
      <c r="XR81" s="577"/>
      <c r="XS81" s="577"/>
      <c r="XT81" s="577"/>
      <c r="XU81" s="577"/>
      <c r="XV81" s="577"/>
      <c r="XW81" s="577"/>
      <c r="XX81" s="577"/>
      <c r="XY81" s="577"/>
      <c r="XZ81" s="577"/>
      <c r="YA81" s="577"/>
      <c r="YB81" s="577"/>
      <c r="YC81" s="577"/>
      <c r="YD81" s="577"/>
      <c r="YE81" s="577"/>
    </row>
    <row r="82" spans="1:655" s="544" customFormat="1" ht="13.8" x14ac:dyDescent="0.25">
      <c r="A82" s="608"/>
      <c r="B82" s="621" t="s">
        <v>565</v>
      </c>
      <c r="C82" s="637">
        <v>0.21</v>
      </c>
      <c r="D82" s="592"/>
      <c r="E82" s="600"/>
      <c r="F82" s="592"/>
      <c r="G82" s="600"/>
      <c r="H82" s="592"/>
      <c r="I82" s="592"/>
      <c r="J82" s="600"/>
      <c r="K82" s="592"/>
      <c r="L82" s="600"/>
      <c r="M82" s="592"/>
      <c r="N82" s="592"/>
      <c r="O82" s="594"/>
      <c r="P82" s="593">
        <f t="shared" si="55"/>
        <v>0</v>
      </c>
      <c r="Q82" s="592"/>
      <c r="R82" s="600"/>
      <c r="S82" s="592"/>
      <c r="T82" s="600"/>
      <c r="U82" s="592"/>
      <c r="V82" s="592"/>
      <c r="W82" s="600"/>
      <c r="X82" s="592"/>
      <c r="Y82" s="600"/>
      <c r="Z82" s="592"/>
      <c r="AA82" s="592"/>
      <c r="AB82" s="594"/>
      <c r="AC82" s="593">
        <f t="shared" si="110"/>
        <v>0</v>
      </c>
      <c r="AD82" s="592"/>
      <c r="AE82" s="600"/>
      <c r="AF82" s="592"/>
      <c r="AG82" s="600"/>
      <c r="AH82" s="592"/>
      <c r="AI82" s="592"/>
      <c r="AJ82" s="600"/>
      <c r="AK82" s="592"/>
      <c r="AL82" s="600"/>
      <c r="AM82" s="592"/>
      <c r="AN82" s="592"/>
      <c r="AO82" s="594"/>
      <c r="AP82" s="593">
        <f t="shared" si="111"/>
        <v>0</v>
      </c>
      <c r="AR82" s="577"/>
      <c r="AS82" s="577"/>
      <c r="AT82" s="577"/>
      <c r="AU82" s="577"/>
      <c r="AV82" s="577"/>
      <c r="AW82" s="577"/>
      <c r="AX82" s="577"/>
      <c r="AY82" s="577"/>
      <c r="AZ82" s="577"/>
      <c r="BA82" s="577"/>
      <c r="BB82" s="577"/>
      <c r="BC82" s="577"/>
      <c r="BD82" s="577"/>
      <c r="BE82" s="577"/>
      <c r="BF82" s="577"/>
      <c r="BG82" s="577"/>
      <c r="BH82" s="577"/>
      <c r="BI82" s="577"/>
      <c r="BJ82" s="577"/>
      <c r="BK82" s="577"/>
      <c r="BL82" s="577"/>
      <c r="BM82" s="577"/>
      <c r="BN82" s="577"/>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7"/>
      <c r="CP82" s="577"/>
      <c r="CQ82" s="577"/>
      <c r="CR82" s="577"/>
      <c r="CS82" s="577"/>
      <c r="CT82" s="577"/>
      <c r="CU82" s="577"/>
      <c r="CV82" s="577"/>
      <c r="CW82" s="577"/>
      <c r="CX82" s="577"/>
      <c r="CY82" s="577"/>
      <c r="CZ82" s="577"/>
      <c r="DA82" s="577"/>
      <c r="DB82" s="577"/>
      <c r="DC82" s="577"/>
      <c r="DD82" s="577"/>
      <c r="DE82" s="577"/>
      <c r="DF82" s="577"/>
      <c r="DG82" s="577"/>
      <c r="DH82" s="577"/>
      <c r="DI82" s="577"/>
      <c r="DJ82" s="577"/>
      <c r="DK82" s="577"/>
      <c r="DL82" s="577"/>
      <c r="DM82" s="577"/>
      <c r="DN82" s="577"/>
      <c r="DO82" s="577"/>
      <c r="DP82" s="577"/>
      <c r="DQ82" s="577"/>
      <c r="DR82" s="577"/>
      <c r="DS82" s="577"/>
      <c r="DT82" s="577"/>
      <c r="DU82" s="577"/>
      <c r="DV82" s="577"/>
      <c r="DW82" s="577"/>
      <c r="DX82" s="577"/>
      <c r="DY82" s="577"/>
      <c r="DZ82" s="577"/>
      <c r="EA82" s="577"/>
      <c r="EB82" s="577"/>
      <c r="EC82" s="577"/>
      <c r="ED82" s="577"/>
      <c r="EE82" s="577"/>
      <c r="EF82" s="577"/>
      <c r="EG82" s="577"/>
      <c r="EH82" s="577"/>
      <c r="EI82" s="577"/>
      <c r="EJ82" s="577"/>
      <c r="EK82" s="577"/>
      <c r="EL82" s="577"/>
      <c r="EM82" s="577"/>
      <c r="EN82" s="577"/>
      <c r="EO82" s="577"/>
      <c r="EP82" s="577"/>
      <c r="EQ82" s="577"/>
      <c r="ER82" s="577"/>
      <c r="ES82" s="577"/>
      <c r="ET82" s="577"/>
      <c r="EU82" s="577"/>
      <c r="EV82" s="577"/>
      <c r="EW82" s="577"/>
      <c r="EX82" s="577"/>
      <c r="EY82" s="577"/>
      <c r="EZ82" s="577"/>
      <c r="FA82" s="577"/>
      <c r="FB82" s="577"/>
      <c r="FC82" s="577"/>
      <c r="FD82" s="577"/>
      <c r="FE82" s="577"/>
      <c r="FF82" s="577"/>
      <c r="FG82" s="577"/>
      <c r="FH82" s="577"/>
      <c r="FI82" s="577"/>
      <c r="FJ82" s="577"/>
      <c r="FK82" s="577"/>
      <c r="FL82" s="577"/>
      <c r="FM82" s="577"/>
      <c r="FN82" s="577"/>
      <c r="FO82" s="577"/>
      <c r="FP82" s="577"/>
      <c r="FQ82" s="577"/>
      <c r="FR82" s="577"/>
      <c r="FS82" s="577"/>
      <c r="FT82" s="577"/>
      <c r="FU82" s="577"/>
      <c r="FV82" s="577"/>
      <c r="FW82" s="577"/>
      <c r="FX82" s="577"/>
      <c r="FY82" s="577"/>
      <c r="FZ82" s="577"/>
      <c r="GA82" s="577"/>
      <c r="GB82" s="577"/>
      <c r="GC82" s="577"/>
      <c r="GD82" s="577"/>
      <c r="GE82" s="577"/>
      <c r="GF82" s="577"/>
      <c r="GG82" s="577"/>
      <c r="GH82" s="577"/>
      <c r="GI82" s="577"/>
      <c r="GJ82" s="577"/>
      <c r="GK82" s="577"/>
      <c r="GL82" s="577"/>
      <c r="GM82" s="577"/>
      <c r="GN82" s="577"/>
      <c r="GO82" s="577"/>
      <c r="GP82" s="577"/>
      <c r="GQ82" s="577"/>
      <c r="GR82" s="577"/>
      <c r="GS82" s="577"/>
      <c r="GT82" s="577"/>
      <c r="GU82" s="577"/>
      <c r="GV82" s="577"/>
      <c r="GW82" s="577"/>
      <c r="GX82" s="577"/>
      <c r="GY82" s="577"/>
      <c r="GZ82" s="577"/>
      <c r="HA82" s="577"/>
      <c r="HB82" s="577"/>
      <c r="HC82" s="577"/>
      <c r="HD82" s="577"/>
      <c r="HE82" s="577"/>
      <c r="HF82" s="577"/>
      <c r="HG82" s="577"/>
      <c r="HH82" s="577"/>
      <c r="HI82" s="577"/>
      <c r="HJ82" s="577"/>
      <c r="HK82" s="577"/>
      <c r="HL82" s="577"/>
      <c r="HM82" s="577"/>
      <c r="HN82" s="577"/>
      <c r="HO82" s="577"/>
      <c r="HP82" s="577"/>
      <c r="HQ82" s="577"/>
      <c r="HR82" s="577"/>
      <c r="HS82" s="577"/>
      <c r="HT82" s="577"/>
      <c r="HU82" s="577"/>
      <c r="HV82" s="577"/>
      <c r="HW82" s="577"/>
      <c r="HX82" s="577"/>
      <c r="HY82" s="577"/>
      <c r="HZ82" s="577"/>
      <c r="IA82" s="577"/>
      <c r="IB82" s="577"/>
      <c r="IC82" s="577"/>
      <c r="ID82" s="577"/>
      <c r="IE82" s="577"/>
      <c r="IF82" s="577"/>
      <c r="IG82" s="577"/>
      <c r="IH82" s="577"/>
      <c r="II82" s="577"/>
      <c r="IJ82" s="577"/>
      <c r="IK82" s="577"/>
      <c r="IL82" s="577"/>
      <c r="IM82" s="577"/>
      <c r="IN82" s="577"/>
      <c r="IO82" s="577"/>
      <c r="IP82" s="577"/>
      <c r="IQ82" s="577"/>
      <c r="IR82" s="577"/>
      <c r="IS82" s="577"/>
      <c r="IT82" s="577"/>
      <c r="IU82" s="577"/>
      <c r="IV82" s="577"/>
      <c r="IW82" s="577"/>
      <c r="IX82" s="577"/>
      <c r="IY82" s="577"/>
      <c r="IZ82" s="577"/>
      <c r="JA82" s="577"/>
      <c r="JB82" s="577"/>
      <c r="JC82" s="577"/>
      <c r="JD82" s="577"/>
      <c r="JE82" s="577"/>
      <c r="JF82" s="577"/>
      <c r="JG82" s="577"/>
      <c r="JH82" s="577"/>
      <c r="JI82" s="577"/>
      <c r="JJ82" s="577"/>
      <c r="JK82" s="577"/>
      <c r="JL82" s="577"/>
      <c r="JM82" s="577"/>
      <c r="JN82" s="577"/>
      <c r="JO82" s="577"/>
      <c r="JP82" s="577"/>
      <c r="JQ82" s="577"/>
      <c r="JR82" s="577"/>
      <c r="JS82" s="577"/>
      <c r="JT82" s="577"/>
      <c r="JU82" s="577"/>
      <c r="JV82" s="577"/>
      <c r="JW82" s="577"/>
      <c r="JX82" s="577"/>
      <c r="JY82" s="577"/>
      <c r="JZ82" s="577"/>
      <c r="KA82" s="577"/>
      <c r="KB82" s="577"/>
      <c r="KC82" s="577"/>
      <c r="KD82" s="577"/>
      <c r="KE82" s="577"/>
      <c r="KF82" s="577"/>
      <c r="KG82" s="577"/>
      <c r="KH82" s="577"/>
      <c r="KI82" s="577"/>
      <c r="KJ82" s="577"/>
      <c r="KK82" s="577"/>
      <c r="KL82" s="577"/>
      <c r="KM82" s="577"/>
      <c r="KN82" s="577"/>
      <c r="KO82" s="577"/>
      <c r="KP82" s="577"/>
      <c r="KQ82" s="577"/>
      <c r="KR82" s="577"/>
      <c r="KS82" s="577"/>
      <c r="KT82" s="577"/>
      <c r="KU82" s="577"/>
      <c r="KV82" s="577"/>
      <c r="KW82" s="577"/>
      <c r="KX82" s="577"/>
      <c r="KY82" s="577"/>
      <c r="KZ82" s="577"/>
      <c r="LA82" s="577"/>
      <c r="LB82" s="577"/>
      <c r="LC82" s="577"/>
      <c r="LD82" s="577"/>
      <c r="LE82" s="577"/>
      <c r="LF82" s="577"/>
      <c r="LG82" s="577"/>
      <c r="LH82" s="577"/>
      <c r="LI82" s="577"/>
      <c r="LJ82" s="577"/>
      <c r="LK82" s="577"/>
      <c r="LL82" s="577"/>
      <c r="LM82" s="577"/>
      <c r="LN82" s="577"/>
      <c r="LO82" s="577"/>
      <c r="LP82" s="577"/>
      <c r="LQ82" s="577"/>
      <c r="LR82" s="577"/>
      <c r="LS82" s="577"/>
      <c r="LT82" s="577"/>
      <c r="LU82" s="577"/>
      <c r="LV82" s="577"/>
      <c r="LW82" s="577"/>
      <c r="LX82" s="577"/>
      <c r="LY82" s="577"/>
      <c r="LZ82" s="577"/>
      <c r="MA82" s="577"/>
      <c r="MB82" s="577"/>
      <c r="MC82" s="577"/>
      <c r="MD82" s="577"/>
      <c r="ME82" s="577"/>
      <c r="MF82" s="577"/>
      <c r="MG82" s="577"/>
      <c r="MH82" s="577"/>
      <c r="MI82" s="577"/>
      <c r="MJ82" s="577"/>
      <c r="MK82" s="577"/>
      <c r="ML82" s="577"/>
      <c r="MM82" s="577"/>
      <c r="MN82" s="577"/>
      <c r="MO82" s="577"/>
      <c r="MP82" s="577"/>
      <c r="MQ82" s="577"/>
      <c r="MR82" s="577"/>
      <c r="MS82" s="577"/>
      <c r="MT82" s="577"/>
      <c r="MU82" s="577"/>
      <c r="MV82" s="577"/>
      <c r="MW82" s="577"/>
      <c r="MX82" s="577"/>
      <c r="MY82" s="577"/>
      <c r="MZ82" s="577"/>
      <c r="NA82" s="577"/>
      <c r="NB82" s="577"/>
      <c r="NC82" s="577"/>
      <c r="ND82" s="577"/>
      <c r="NE82" s="577"/>
      <c r="NF82" s="577"/>
      <c r="NG82" s="577"/>
      <c r="NH82" s="577"/>
      <c r="NI82" s="577"/>
      <c r="NJ82" s="577"/>
      <c r="NK82" s="577"/>
      <c r="NL82" s="577"/>
      <c r="NM82" s="577"/>
      <c r="NN82" s="577"/>
      <c r="NO82" s="577"/>
      <c r="NP82" s="577"/>
      <c r="NQ82" s="577"/>
      <c r="NR82" s="577"/>
      <c r="NS82" s="577"/>
      <c r="NT82" s="577"/>
      <c r="NU82" s="577"/>
      <c r="NV82" s="577"/>
      <c r="NW82" s="577"/>
      <c r="NX82" s="577"/>
      <c r="NY82" s="577"/>
      <c r="NZ82" s="577"/>
      <c r="OA82" s="577"/>
      <c r="OB82" s="577"/>
      <c r="OC82" s="577"/>
      <c r="OD82" s="577"/>
      <c r="OE82" s="577"/>
      <c r="OF82" s="577"/>
      <c r="OG82" s="577"/>
      <c r="OH82" s="577"/>
      <c r="OI82" s="577"/>
      <c r="OJ82" s="577"/>
      <c r="OK82" s="577"/>
      <c r="OL82" s="577"/>
      <c r="OM82" s="577"/>
      <c r="ON82" s="577"/>
      <c r="OO82" s="577"/>
      <c r="OP82" s="577"/>
      <c r="OQ82" s="577"/>
      <c r="OR82" s="577"/>
      <c r="OS82" s="577"/>
      <c r="OT82" s="577"/>
      <c r="OU82" s="577"/>
      <c r="OV82" s="577"/>
      <c r="OW82" s="577"/>
      <c r="OX82" s="577"/>
      <c r="OY82" s="577"/>
      <c r="OZ82" s="577"/>
      <c r="PA82" s="577"/>
      <c r="PB82" s="577"/>
      <c r="PC82" s="577"/>
      <c r="PD82" s="577"/>
      <c r="PE82" s="577"/>
      <c r="PF82" s="577"/>
      <c r="PG82" s="577"/>
      <c r="PH82" s="577"/>
      <c r="PI82" s="577"/>
      <c r="PJ82" s="577"/>
      <c r="PK82" s="577"/>
      <c r="PL82" s="577"/>
      <c r="PM82" s="577"/>
      <c r="PN82" s="577"/>
      <c r="PO82" s="577"/>
      <c r="PP82" s="577"/>
      <c r="PQ82" s="577"/>
      <c r="PR82" s="577"/>
      <c r="PS82" s="577"/>
      <c r="PT82" s="577"/>
      <c r="PU82" s="577"/>
      <c r="PV82" s="577"/>
      <c r="PW82" s="577"/>
      <c r="PX82" s="577"/>
      <c r="PY82" s="577"/>
      <c r="PZ82" s="577"/>
      <c r="QA82" s="577"/>
      <c r="QB82" s="577"/>
      <c r="QC82" s="577"/>
      <c r="QD82" s="577"/>
      <c r="QE82" s="577"/>
      <c r="QF82" s="577"/>
      <c r="QG82" s="577"/>
      <c r="QH82" s="577"/>
      <c r="QI82" s="577"/>
      <c r="QJ82" s="577"/>
      <c r="QK82" s="577"/>
      <c r="QL82" s="577"/>
      <c r="QM82" s="577"/>
      <c r="QN82" s="577"/>
      <c r="QO82" s="577"/>
      <c r="QP82" s="577"/>
      <c r="QQ82" s="577"/>
      <c r="QR82" s="577"/>
      <c r="QS82" s="577"/>
      <c r="QT82" s="577"/>
      <c r="QU82" s="577"/>
      <c r="QV82" s="577"/>
      <c r="QW82" s="577"/>
      <c r="QX82" s="577"/>
      <c r="QY82" s="577"/>
      <c r="QZ82" s="577"/>
      <c r="RA82" s="577"/>
      <c r="RB82" s="577"/>
      <c r="RC82" s="577"/>
      <c r="RD82" s="577"/>
      <c r="RE82" s="577"/>
      <c r="RF82" s="577"/>
      <c r="RG82" s="577"/>
      <c r="RH82" s="577"/>
      <c r="RI82" s="577"/>
      <c r="RJ82" s="577"/>
      <c r="RK82" s="577"/>
      <c r="RL82" s="577"/>
      <c r="RM82" s="577"/>
      <c r="RN82" s="577"/>
      <c r="RO82" s="577"/>
      <c r="RP82" s="577"/>
      <c r="RQ82" s="577"/>
      <c r="RR82" s="577"/>
      <c r="RS82" s="577"/>
      <c r="RT82" s="577"/>
      <c r="RU82" s="577"/>
      <c r="RV82" s="577"/>
      <c r="RW82" s="577"/>
      <c r="RX82" s="577"/>
      <c r="RY82" s="577"/>
      <c r="RZ82" s="577"/>
      <c r="SA82" s="577"/>
      <c r="SB82" s="577"/>
      <c r="SC82" s="577"/>
      <c r="SD82" s="577"/>
      <c r="SE82" s="577"/>
      <c r="SF82" s="577"/>
      <c r="SG82" s="577"/>
      <c r="SH82" s="577"/>
      <c r="SI82" s="577"/>
      <c r="SJ82" s="577"/>
      <c r="SK82" s="577"/>
      <c r="SL82" s="577"/>
      <c r="SM82" s="577"/>
      <c r="SN82" s="577"/>
      <c r="SO82" s="577"/>
      <c r="SP82" s="577"/>
      <c r="SQ82" s="577"/>
      <c r="SR82" s="577"/>
      <c r="SS82" s="577"/>
      <c r="ST82" s="577"/>
      <c r="SU82" s="577"/>
      <c r="SV82" s="577"/>
      <c r="SW82" s="577"/>
      <c r="SX82" s="577"/>
      <c r="SY82" s="577"/>
      <c r="SZ82" s="577"/>
      <c r="TA82" s="577"/>
      <c r="TB82" s="577"/>
      <c r="TC82" s="577"/>
      <c r="TD82" s="577"/>
      <c r="TE82" s="577"/>
      <c r="TF82" s="577"/>
      <c r="TG82" s="577"/>
      <c r="TH82" s="577"/>
      <c r="TI82" s="577"/>
      <c r="TJ82" s="577"/>
      <c r="TK82" s="577"/>
      <c r="TL82" s="577"/>
      <c r="TM82" s="577"/>
      <c r="TN82" s="577"/>
      <c r="TO82" s="577"/>
      <c r="TP82" s="577"/>
      <c r="TQ82" s="577"/>
      <c r="TR82" s="577"/>
      <c r="TS82" s="577"/>
      <c r="TT82" s="577"/>
      <c r="TU82" s="577"/>
      <c r="TV82" s="577"/>
      <c r="TW82" s="577"/>
      <c r="TX82" s="577"/>
      <c r="TY82" s="577"/>
      <c r="TZ82" s="577"/>
      <c r="UA82" s="577"/>
      <c r="UB82" s="577"/>
      <c r="UC82" s="577"/>
      <c r="UD82" s="577"/>
      <c r="UE82" s="577"/>
      <c r="UF82" s="577"/>
      <c r="UG82" s="577"/>
      <c r="UH82" s="577"/>
      <c r="UI82" s="577"/>
      <c r="UJ82" s="577"/>
      <c r="UK82" s="577"/>
      <c r="UL82" s="577"/>
      <c r="UM82" s="577"/>
      <c r="UN82" s="577"/>
      <c r="UO82" s="577"/>
      <c r="UP82" s="577"/>
      <c r="UQ82" s="577"/>
      <c r="UR82" s="577"/>
      <c r="US82" s="577"/>
      <c r="UT82" s="577"/>
      <c r="UU82" s="577"/>
      <c r="UV82" s="577"/>
      <c r="UW82" s="577"/>
      <c r="UX82" s="577"/>
      <c r="UY82" s="577"/>
      <c r="UZ82" s="577"/>
      <c r="VA82" s="577"/>
      <c r="VB82" s="577"/>
      <c r="VC82" s="577"/>
      <c r="VD82" s="577"/>
      <c r="VE82" s="577"/>
      <c r="VF82" s="577"/>
      <c r="VG82" s="577"/>
      <c r="VH82" s="577"/>
      <c r="VI82" s="577"/>
      <c r="VJ82" s="577"/>
      <c r="VK82" s="577"/>
      <c r="VL82" s="577"/>
      <c r="VM82" s="577"/>
      <c r="VN82" s="577"/>
      <c r="VO82" s="577"/>
      <c r="VP82" s="577"/>
      <c r="VQ82" s="577"/>
      <c r="VR82" s="577"/>
      <c r="VS82" s="577"/>
      <c r="VT82" s="577"/>
      <c r="VU82" s="577"/>
      <c r="VV82" s="577"/>
      <c r="VW82" s="577"/>
      <c r="VX82" s="577"/>
      <c r="VY82" s="577"/>
      <c r="VZ82" s="577"/>
      <c r="WA82" s="577"/>
      <c r="WB82" s="577"/>
      <c r="WC82" s="577"/>
      <c r="WD82" s="577"/>
      <c r="WE82" s="577"/>
      <c r="WF82" s="577"/>
      <c r="WG82" s="577"/>
      <c r="WH82" s="577"/>
      <c r="WI82" s="577"/>
      <c r="WJ82" s="577"/>
      <c r="WK82" s="577"/>
      <c r="WL82" s="577"/>
      <c r="WM82" s="577"/>
      <c r="WN82" s="577"/>
      <c r="WO82" s="577"/>
      <c r="WP82" s="577"/>
      <c r="WQ82" s="577"/>
      <c r="WR82" s="577"/>
      <c r="WS82" s="577"/>
      <c r="WT82" s="577"/>
      <c r="WU82" s="577"/>
      <c r="WV82" s="577"/>
      <c r="WW82" s="577"/>
      <c r="WX82" s="577"/>
      <c r="WY82" s="577"/>
      <c r="WZ82" s="577"/>
      <c r="XA82" s="577"/>
      <c r="XB82" s="577"/>
      <c r="XC82" s="577"/>
      <c r="XD82" s="577"/>
      <c r="XE82" s="577"/>
      <c r="XF82" s="577"/>
      <c r="XG82" s="577"/>
      <c r="XH82" s="577"/>
      <c r="XI82" s="577"/>
      <c r="XJ82" s="577"/>
      <c r="XK82" s="577"/>
      <c r="XL82" s="577"/>
      <c r="XM82" s="577"/>
      <c r="XN82" s="577"/>
      <c r="XO82" s="577"/>
      <c r="XP82" s="577"/>
      <c r="XQ82" s="577"/>
      <c r="XR82" s="577"/>
      <c r="XS82" s="577"/>
      <c r="XT82" s="577"/>
      <c r="XU82" s="577"/>
      <c r="XV82" s="577"/>
      <c r="XW82" s="577"/>
      <c r="XX82" s="577"/>
      <c r="XY82" s="577"/>
      <c r="XZ82" s="577"/>
      <c r="YA82" s="577"/>
      <c r="YB82" s="577"/>
      <c r="YC82" s="577"/>
      <c r="YD82" s="577"/>
      <c r="YE82" s="577"/>
    </row>
    <row r="83" spans="1:655" s="544" customFormat="1" ht="13.8" x14ac:dyDescent="0.25">
      <c r="A83" s="608"/>
      <c r="B83" s="621" t="s">
        <v>566</v>
      </c>
      <c r="C83" s="637">
        <v>0.21</v>
      </c>
      <c r="D83" s="592"/>
      <c r="E83" s="600"/>
      <c r="F83" s="592"/>
      <c r="G83" s="600"/>
      <c r="H83" s="592"/>
      <c r="I83" s="592"/>
      <c r="J83" s="600"/>
      <c r="K83" s="592"/>
      <c r="L83" s="600"/>
      <c r="M83" s="592"/>
      <c r="N83" s="592"/>
      <c r="O83" s="594"/>
      <c r="P83" s="593">
        <f t="shared" si="55"/>
        <v>0</v>
      </c>
      <c r="Q83" s="592"/>
      <c r="R83" s="600"/>
      <c r="S83" s="592"/>
      <c r="T83" s="600"/>
      <c r="U83" s="592"/>
      <c r="V83" s="592"/>
      <c r="W83" s="600"/>
      <c r="X83" s="592"/>
      <c r="Y83" s="600"/>
      <c r="Z83" s="592"/>
      <c r="AA83" s="592"/>
      <c r="AB83" s="594"/>
      <c r="AC83" s="593">
        <f t="shared" si="110"/>
        <v>0</v>
      </c>
      <c r="AD83" s="592"/>
      <c r="AE83" s="600"/>
      <c r="AF83" s="592"/>
      <c r="AG83" s="600"/>
      <c r="AH83" s="592"/>
      <c r="AI83" s="592"/>
      <c r="AJ83" s="600"/>
      <c r="AK83" s="592"/>
      <c r="AL83" s="600"/>
      <c r="AM83" s="592"/>
      <c r="AN83" s="592"/>
      <c r="AO83" s="594"/>
      <c r="AP83" s="593">
        <f t="shared" si="111"/>
        <v>0</v>
      </c>
      <c r="AR83" s="577"/>
      <c r="AS83" s="577"/>
      <c r="AT83" s="577"/>
      <c r="AU83" s="577"/>
      <c r="AV83" s="577"/>
      <c r="AW83" s="577"/>
      <c r="AX83" s="577"/>
      <c r="AY83" s="577"/>
      <c r="AZ83" s="577"/>
      <c r="BA83" s="577"/>
      <c r="BB83" s="577"/>
      <c r="BC83" s="577"/>
      <c r="BD83" s="577"/>
      <c r="BE83" s="577"/>
      <c r="BF83" s="577"/>
      <c r="BG83" s="577"/>
      <c r="BH83" s="577"/>
      <c r="BI83" s="577"/>
      <c r="BJ83" s="577"/>
      <c r="BK83" s="577"/>
      <c r="BL83" s="577"/>
      <c r="BM83" s="577"/>
      <c r="BN83" s="577"/>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7"/>
      <c r="CP83" s="577"/>
      <c r="CQ83" s="577"/>
      <c r="CR83" s="577"/>
      <c r="CS83" s="577"/>
      <c r="CT83" s="577"/>
      <c r="CU83" s="577"/>
      <c r="CV83" s="577"/>
      <c r="CW83" s="577"/>
      <c r="CX83" s="577"/>
      <c r="CY83" s="577"/>
      <c r="CZ83" s="577"/>
      <c r="DA83" s="577"/>
      <c r="DB83" s="577"/>
      <c r="DC83" s="577"/>
      <c r="DD83" s="577"/>
      <c r="DE83" s="577"/>
      <c r="DF83" s="577"/>
      <c r="DG83" s="577"/>
      <c r="DH83" s="577"/>
      <c r="DI83" s="577"/>
      <c r="DJ83" s="577"/>
      <c r="DK83" s="577"/>
      <c r="DL83" s="577"/>
      <c r="DM83" s="577"/>
      <c r="DN83" s="577"/>
      <c r="DO83" s="577"/>
      <c r="DP83" s="577"/>
      <c r="DQ83" s="577"/>
      <c r="DR83" s="577"/>
      <c r="DS83" s="577"/>
      <c r="DT83" s="577"/>
      <c r="DU83" s="577"/>
      <c r="DV83" s="577"/>
      <c r="DW83" s="577"/>
      <c r="DX83" s="577"/>
      <c r="DY83" s="577"/>
      <c r="DZ83" s="577"/>
      <c r="EA83" s="577"/>
      <c r="EB83" s="577"/>
      <c r="EC83" s="577"/>
      <c r="ED83" s="577"/>
      <c r="EE83" s="577"/>
      <c r="EF83" s="577"/>
      <c r="EG83" s="577"/>
      <c r="EH83" s="577"/>
      <c r="EI83" s="577"/>
      <c r="EJ83" s="577"/>
      <c r="EK83" s="577"/>
      <c r="EL83" s="577"/>
      <c r="EM83" s="577"/>
      <c r="EN83" s="577"/>
      <c r="EO83" s="577"/>
      <c r="EP83" s="577"/>
      <c r="EQ83" s="577"/>
      <c r="ER83" s="577"/>
      <c r="ES83" s="577"/>
      <c r="ET83" s="577"/>
      <c r="EU83" s="577"/>
      <c r="EV83" s="577"/>
      <c r="EW83" s="577"/>
      <c r="EX83" s="577"/>
      <c r="EY83" s="577"/>
      <c r="EZ83" s="577"/>
      <c r="FA83" s="577"/>
      <c r="FB83" s="577"/>
      <c r="FC83" s="577"/>
      <c r="FD83" s="577"/>
      <c r="FE83" s="577"/>
      <c r="FF83" s="577"/>
      <c r="FG83" s="577"/>
      <c r="FH83" s="577"/>
      <c r="FI83" s="577"/>
      <c r="FJ83" s="577"/>
      <c r="FK83" s="577"/>
      <c r="FL83" s="577"/>
      <c r="FM83" s="577"/>
      <c r="FN83" s="577"/>
      <c r="FO83" s="577"/>
      <c r="FP83" s="577"/>
      <c r="FQ83" s="577"/>
      <c r="FR83" s="577"/>
      <c r="FS83" s="577"/>
      <c r="FT83" s="577"/>
      <c r="FU83" s="577"/>
      <c r="FV83" s="577"/>
      <c r="FW83" s="577"/>
      <c r="FX83" s="577"/>
      <c r="FY83" s="577"/>
      <c r="FZ83" s="577"/>
      <c r="GA83" s="577"/>
      <c r="GB83" s="577"/>
      <c r="GC83" s="577"/>
      <c r="GD83" s="577"/>
      <c r="GE83" s="577"/>
      <c r="GF83" s="577"/>
      <c r="GG83" s="577"/>
      <c r="GH83" s="577"/>
      <c r="GI83" s="577"/>
      <c r="GJ83" s="577"/>
      <c r="GK83" s="577"/>
      <c r="GL83" s="577"/>
      <c r="GM83" s="577"/>
      <c r="GN83" s="577"/>
      <c r="GO83" s="577"/>
      <c r="GP83" s="577"/>
      <c r="GQ83" s="577"/>
      <c r="GR83" s="577"/>
      <c r="GS83" s="577"/>
      <c r="GT83" s="577"/>
      <c r="GU83" s="577"/>
      <c r="GV83" s="577"/>
      <c r="GW83" s="577"/>
      <c r="GX83" s="577"/>
      <c r="GY83" s="577"/>
      <c r="GZ83" s="577"/>
      <c r="HA83" s="577"/>
      <c r="HB83" s="577"/>
      <c r="HC83" s="577"/>
      <c r="HD83" s="577"/>
      <c r="HE83" s="577"/>
      <c r="HF83" s="577"/>
      <c r="HG83" s="577"/>
      <c r="HH83" s="577"/>
      <c r="HI83" s="577"/>
      <c r="HJ83" s="577"/>
      <c r="HK83" s="577"/>
      <c r="HL83" s="577"/>
      <c r="HM83" s="577"/>
      <c r="HN83" s="577"/>
      <c r="HO83" s="577"/>
      <c r="HP83" s="577"/>
      <c r="HQ83" s="577"/>
      <c r="HR83" s="577"/>
      <c r="HS83" s="577"/>
      <c r="HT83" s="577"/>
      <c r="HU83" s="577"/>
      <c r="HV83" s="577"/>
      <c r="HW83" s="577"/>
      <c r="HX83" s="577"/>
      <c r="HY83" s="577"/>
      <c r="HZ83" s="577"/>
      <c r="IA83" s="577"/>
      <c r="IB83" s="577"/>
      <c r="IC83" s="577"/>
      <c r="ID83" s="577"/>
      <c r="IE83" s="577"/>
      <c r="IF83" s="577"/>
      <c r="IG83" s="577"/>
      <c r="IH83" s="577"/>
      <c r="II83" s="577"/>
      <c r="IJ83" s="577"/>
      <c r="IK83" s="577"/>
      <c r="IL83" s="577"/>
      <c r="IM83" s="577"/>
      <c r="IN83" s="577"/>
      <c r="IO83" s="577"/>
      <c r="IP83" s="577"/>
      <c r="IQ83" s="577"/>
      <c r="IR83" s="577"/>
      <c r="IS83" s="577"/>
      <c r="IT83" s="577"/>
      <c r="IU83" s="577"/>
      <c r="IV83" s="577"/>
      <c r="IW83" s="577"/>
      <c r="IX83" s="577"/>
      <c r="IY83" s="577"/>
      <c r="IZ83" s="577"/>
      <c r="JA83" s="577"/>
      <c r="JB83" s="577"/>
      <c r="JC83" s="577"/>
      <c r="JD83" s="577"/>
      <c r="JE83" s="577"/>
      <c r="JF83" s="577"/>
      <c r="JG83" s="577"/>
      <c r="JH83" s="577"/>
      <c r="JI83" s="577"/>
      <c r="JJ83" s="577"/>
      <c r="JK83" s="577"/>
      <c r="JL83" s="577"/>
      <c r="JM83" s="577"/>
      <c r="JN83" s="577"/>
      <c r="JO83" s="577"/>
      <c r="JP83" s="577"/>
      <c r="JQ83" s="577"/>
      <c r="JR83" s="577"/>
      <c r="JS83" s="577"/>
      <c r="JT83" s="577"/>
      <c r="JU83" s="577"/>
      <c r="JV83" s="577"/>
      <c r="JW83" s="577"/>
      <c r="JX83" s="577"/>
      <c r="JY83" s="577"/>
      <c r="JZ83" s="577"/>
      <c r="KA83" s="577"/>
      <c r="KB83" s="577"/>
      <c r="KC83" s="577"/>
      <c r="KD83" s="577"/>
      <c r="KE83" s="577"/>
      <c r="KF83" s="577"/>
      <c r="KG83" s="577"/>
      <c r="KH83" s="577"/>
      <c r="KI83" s="577"/>
      <c r="KJ83" s="577"/>
      <c r="KK83" s="577"/>
      <c r="KL83" s="577"/>
      <c r="KM83" s="577"/>
      <c r="KN83" s="577"/>
      <c r="KO83" s="577"/>
      <c r="KP83" s="577"/>
      <c r="KQ83" s="577"/>
      <c r="KR83" s="577"/>
      <c r="KS83" s="577"/>
      <c r="KT83" s="577"/>
      <c r="KU83" s="577"/>
      <c r="KV83" s="577"/>
      <c r="KW83" s="577"/>
      <c r="KX83" s="577"/>
      <c r="KY83" s="577"/>
      <c r="KZ83" s="577"/>
      <c r="LA83" s="577"/>
      <c r="LB83" s="577"/>
      <c r="LC83" s="577"/>
      <c r="LD83" s="577"/>
      <c r="LE83" s="577"/>
      <c r="LF83" s="577"/>
      <c r="LG83" s="577"/>
      <c r="LH83" s="577"/>
      <c r="LI83" s="577"/>
      <c r="LJ83" s="577"/>
      <c r="LK83" s="577"/>
      <c r="LL83" s="577"/>
      <c r="LM83" s="577"/>
      <c r="LN83" s="577"/>
      <c r="LO83" s="577"/>
      <c r="LP83" s="577"/>
      <c r="LQ83" s="577"/>
      <c r="LR83" s="577"/>
      <c r="LS83" s="577"/>
      <c r="LT83" s="577"/>
      <c r="LU83" s="577"/>
      <c r="LV83" s="577"/>
      <c r="LW83" s="577"/>
      <c r="LX83" s="577"/>
      <c r="LY83" s="577"/>
      <c r="LZ83" s="577"/>
      <c r="MA83" s="577"/>
      <c r="MB83" s="577"/>
      <c r="MC83" s="577"/>
      <c r="MD83" s="577"/>
      <c r="ME83" s="577"/>
      <c r="MF83" s="577"/>
      <c r="MG83" s="577"/>
      <c r="MH83" s="577"/>
      <c r="MI83" s="577"/>
      <c r="MJ83" s="577"/>
      <c r="MK83" s="577"/>
      <c r="ML83" s="577"/>
      <c r="MM83" s="577"/>
      <c r="MN83" s="577"/>
      <c r="MO83" s="577"/>
      <c r="MP83" s="577"/>
      <c r="MQ83" s="577"/>
      <c r="MR83" s="577"/>
      <c r="MS83" s="577"/>
      <c r="MT83" s="577"/>
      <c r="MU83" s="577"/>
      <c r="MV83" s="577"/>
      <c r="MW83" s="577"/>
      <c r="MX83" s="577"/>
      <c r="MY83" s="577"/>
      <c r="MZ83" s="577"/>
      <c r="NA83" s="577"/>
      <c r="NB83" s="577"/>
      <c r="NC83" s="577"/>
      <c r="ND83" s="577"/>
      <c r="NE83" s="577"/>
      <c r="NF83" s="577"/>
      <c r="NG83" s="577"/>
      <c r="NH83" s="577"/>
      <c r="NI83" s="577"/>
      <c r="NJ83" s="577"/>
      <c r="NK83" s="577"/>
      <c r="NL83" s="577"/>
      <c r="NM83" s="577"/>
      <c r="NN83" s="577"/>
      <c r="NO83" s="577"/>
      <c r="NP83" s="577"/>
      <c r="NQ83" s="577"/>
      <c r="NR83" s="577"/>
      <c r="NS83" s="577"/>
      <c r="NT83" s="577"/>
      <c r="NU83" s="577"/>
      <c r="NV83" s="577"/>
      <c r="NW83" s="577"/>
      <c r="NX83" s="577"/>
      <c r="NY83" s="577"/>
      <c r="NZ83" s="577"/>
      <c r="OA83" s="577"/>
      <c r="OB83" s="577"/>
      <c r="OC83" s="577"/>
      <c r="OD83" s="577"/>
      <c r="OE83" s="577"/>
      <c r="OF83" s="577"/>
      <c r="OG83" s="577"/>
      <c r="OH83" s="577"/>
      <c r="OI83" s="577"/>
      <c r="OJ83" s="577"/>
      <c r="OK83" s="577"/>
      <c r="OL83" s="577"/>
      <c r="OM83" s="577"/>
      <c r="ON83" s="577"/>
      <c r="OO83" s="577"/>
      <c r="OP83" s="577"/>
      <c r="OQ83" s="577"/>
      <c r="OR83" s="577"/>
      <c r="OS83" s="577"/>
      <c r="OT83" s="577"/>
      <c r="OU83" s="577"/>
      <c r="OV83" s="577"/>
      <c r="OW83" s="577"/>
      <c r="OX83" s="577"/>
      <c r="OY83" s="577"/>
      <c r="OZ83" s="577"/>
      <c r="PA83" s="577"/>
      <c r="PB83" s="577"/>
      <c r="PC83" s="577"/>
      <c r="PD83" s="577"/>
      <c r="PE83" s="577"/>
      <c r="PF83" s="577"/>
      <c r="PG83" s="577"/>
      <c r="PH83" s="577"/>
      <c r="PI83" s="577"/>
      <c r="PJ83" s="577"/>
      <c r="PK83" s="577"/>
      <c r="PL83" s="577"/>
      <c r="PM83" s="577"/>
      <c r="PN83" s="577"/>
      <c r="PO83" s="577"/>
      <c r="PP83" s="577"/>
      <c r="PQ83" s="577"/>
      <c r="PR83" s="577"/>
      <c r="PS83" s="577"/>
      <c r="PT83" s="577"/>
      <c r="PU83" s="577"/>
      <c r="PV83" s="577"/>
      <c r="PW83" s="577"/>
      <c r="PX83" s="577"/>
      <c r="PY83" s="577"/>
      <c r="PZ83" s="577"/>
      <c r="QA83" s="577"/>
      <c r="QB83" s="577"/>
      <c r="QC83" s="577"/>
      <c r="QD83" s="577"/>
      <c r="QE83" s="577"/>
      <c r="QF83" s="577"/>
      <c r="QG83" s="577"/>
      <c r="QH83" s="577"/>
      <c r="QI83" s="577"/>
      <c r="QJ83" s="577"/>
      <c r="QK83" s="577"/>
      <c r="QL83" s="577"/>
      <c r="QM83" s="577"/>
      <c r="QN83" s="577"/>
      <c r="QO83" s="577"/>
      <c r="QP83" s="577"/>
      <c r="QQ83" s="577"/>
      <c r="QR83" s="577"/>
      <c r="QS83" s="577"/>
      <c r="QT83" s="577"/>
      <c r="QU83" s="577"/>
      <c r="QV83" s="577"/>
      <c r="QW83" s="577"/>
      <c r="QX83" s="577"/>
      <c r="QY83" s="577"/>
      <c r="QZ83" s="577"/>
      <c r="RA83" s="577"/>
      <c r="RB83" s="577"/>
      <c r="RC83" s="577"/>
      <c r="RD83" s="577"/>
      <c r="RE83" s="577"/>
      <c r="RF83" s="577"/>
      <c r="RG83" s="577"/>
      <c r="RH83" s="577"/>
      <c r="RI83" s="577"/>
      <c r="RJ83" s="577"/>
      <c r="RK83" s="577"/>
      <c r="RL83" s="577"/>
      <c r="RM83" s="577"/>
      <c r="RN83" s="577"/>
      <c r="RO83" s="577"/>
      <c r="RP83" s="577"/>
      <c r="RQ83" s="577"/>
      <c r="RR83" s="577"/>
      <c r="RS83" s="577"/>
      <c r="RT83" s="577"/>
      <c r="RU83" s="577"/>
      <c r="RV83" s="577"/>
      <c r="RW83" s="577"/>
      <c r="RX83" s="577"/>
      <c r="RY83" s="577"/>
      <c r="RZ83" s="577"/>
      <c r="SA83" s="577"/>
      <c r="SB83" s="577"/>
      <c r="SC83" s="577"/>
      <c r="SD83" s="577"/>
      <c r="SE83" s="577"/>
      <c r="SF83" s="577"/>
      <c r="SG83" s="577"/>
      <c r="SH83" s="577"/>
      <c r="SI83" s="577"/>
      <c r="SJ83" s="577"/>
      <c r="SK83" s="577"/>
      <c r="SL83" s="577"/>
      <c r="SM83" s="577"/>
      <c r="SN83" s="577"/>
      <c r="SO83" s="577"/>
      <c r="SP83" s="577"/>
      <c r="SQ83" s="577"/>
      <c r="SR83" s="577"/>
      <c r="SS83" s="577"/>
      <c r="ST83" s="577"/>
      <c r="SU83" s="577"/>
      <c r="SV83" s="577"/>
      <c r="SW83" s="577"/>
      <c r="SX83" s="577"/>
      <c r="SY83" s="577"/>
      <c r="SZ83" s="577"/>
      <c r="TA83" s="577"/>
      <c r="TB83" s="577"/>
      <c r="TC83" s="577"/>
      <c r="TD83" s="577"/>
      <c r="TE83" s="577"/>
      <c r="TF83" s="577"/>
      <c r="TG83" s="577"/>
      <c r="TH83" s="577"/>
      <c r="TI83" s="577"/>
      <c r="TJ83" s="577"/>
      <c r="TK83" s="577"/>
      <c r="TL83" s="577"/>
      <c r="TM83" s="577"/>
      <c r="TN83" s="577"/>
      <c r="TO83" s="577"/>
      <c r="TP83" s="577"/>
      <c r="TQ83" s="577"/>
      <c r="TR83" s="577"/>
      <c r="TS83" s="577"/>
      <c r="TT83" s="577"/>
      <c r="TU83" s="577"/>
      <c r="TV83" s="577"/>
      <c r="TW83" s="577"/>
      <c r="TX83" s="577"/>
      <c r="TY83" s="577"/>
      <c r="TZ83" s="577"/>
      <c r="UA83" s="577"/>
      <c r="UB83" s="577"/>
      <c r="UC83" s="577"/>
      <c r="UD83" s="577"/>
      <c r="UE83" s="577"/>
      <c r="UF83" s="577"/>
      <c r="UG83" s="577"/>
      <c r="UH83" s="577"/>
      <c r="UI83" s="577"/>
      <c r="UJ83" s="577"/>
      <c r="UK83" s="577"/>
      <c r="UL83" s="577"/>
      <c r="UM83" s="577"/>
      <c r="UN83" s="577"/>
      <c r="UO83" s="577"/>
      <c r="UP83" s="577"/>
      <c r="UQ83" s="577"/>
      <c r="UR83" s="577"/>
      <c r="US83" s="577"/>
      <c r="UT83" s="577"/>
      <c r="UU83" s="577"/>
      <c r="UV83" s="577"/>
      <c r="UW83" s="577"/>
      <c r="UX83" s="577"/>
      <c r="UY83" s="577"/>
      <c r="UZ83" s="577"/>
      <c r="VA83" s="577"/>
      <c r="VB83" s="577"/>
      <c r="VC83" s="577"/>
      <c r="VD83" s="577"/>
      <c r="VE83" s="577"/>
      <c r="VF83" s="577"/>
      <c r="VG83" s="577"/>
      <c r="VH83" s="577"/>
      <c r="VI83" s="577"/>
      <c r="VJ83" s="577"/>
      <c r="VK83" s="577"/>
      <c r="VL83" s="577"/>
      <c r="VM83" s="577"/>
      <c r="VN83" s="577"/>
      <c r="VO83" s="577"/>
      <c r="VP83" s="577"/>
      <c r="VQ83" s="577"/>
      <c r="VR83" s="577"/>
      <c r="VS83" s="577"/>
      <c r="VT83" s="577"/>
      <c r="VU83" s="577"/>
      <c r="VV83" s="577"/>
      <c r="VW83" s="577"/>
      <c r="VX83" s="577"/>
      <c r="VY83" s="577"/>
      <c r="VZ83" s="577"/>
      <c r="WA83" s="577"/>
      <c r="WB83" s="577"/>
      <c r="WC83" s="577"/>
      <c r="WD83" s="577"/>
      <c r="WE83" s="577"/>
      <c r="WF83" s="577"/>
      <c r="WG83" s="577"/>
      <c r="WH83" s="577"/>
      <c r="WI83" s="577"/>
      <c r="WJ83" s="577"/>
      <c r="WK83" s="577"/>
      <c r="WL83" s="577"/>
      <c r="WM83" s="577"/>
      <c r="WN83" s="577"/>
      <c r="WO83" s="577"/>
      <c r="WP83" s="577"/>
      <c r="WQ83" s="577"/>
      <c r="WR83" s="577"/>
      <c r="WS83" s="577"/>
      <c r="WT83" s="577"/>
      <c r="WU83" s="577"/>
      <c r="WV83" s="577"/>
      <c r="WW83" s="577"/>
      <c r="WX83" s="577"/>
      <c r="WY83" s="577"/>
      <c r="WZ83" s="577"/>
      <c r="XA83" s="577"/>
      <c r="XB83" s="577"/>
      <c r="XC83" s="577"/>
      <c r="XD83" s="577"/>
      <c r="XE83" s="577"/>
      <c r="XF83" s="577"/>
      <c r="XG83" s="577"/>
      <c r="XH83" s="577"/>
      <c r="XI83" s="577"/>
      <c r="XJ83" s="577"/>
      <c r="XK83" s="577"/>
      <c r="XL83" s="577"/>
      <c r="XM83" s="577"/>
      <c r="XN83" s="577"/>
      <c r="XO83" s="577"/>
      <c r="XP83" s="577"/>
      <c r="XQ83" s="577"/>
      <c r="XR83" s="577"/>
      <c r="XS83" s="577"/>
      <c r="XT83" s="577"/>
      <c r="XU83" s="577"/>
      <c r="XV83" s="577"/>
      <c r="XW83" s="577"/>
      <c r="XX83" s="577"/>
      <c r="XY83" s="577"/>
      <c r="XZ83" s="577"/>
      <c r="YA83" s="577"/>
      <c r="YB83" s="577"/>
      <c r="YC83" s="577"/>
      <c r="YD83" s="577"/>
      <c r="YE83" s="577"/>
    </row>
    <row r="84" spans="1:655" s="544" customFormat="1" ht="13.8" x14ac:dyDescent="0.25">
      <c r="A84" s="608"/>
      <c r="B84" s="621" t="s">
        <v>567</v>
      </c>
      <c r="C84" s="637">
        <v>0.21</v>
      </c>
      <c r="D84" s="592"/>
      <c r="E84" s="600"/>
      <c r="F84" s="592"/>
      <c r="G84" s="600"/>
      <c r="H84" s="592"/>
      <c r="I84" s="592"/>
      <c r="J84" s="600"/>
      <c r="K84" s="592"/>
      <c r="L84" s="600"/>
      <c r="M84" s="592"/>
      <c r="N84" s="592"/>
      <c r="O84" s="594"/>
      <c r="P84" s="593">
        <f t="shared" si="55"/>
        <v>0</v>
      </c>
      <c r="Q84" s="592"/>
      <c r="R84" s="600"/>
      <c r="S84" s="592"/>
      <c r="T84" s="600"/>
      <c r="U84" s="592"/>
      <c r="V84" s="592"/>
      <c r="W84" s="600"/>
      <c r="X84" s="592"/>
      <c r="Y84" s="600"/>
      <c r="Z84" s="592"/>
      <c r="AA84" s="592"/>
      <c r="AB84" s="594"/>
      <c r="AC84" s="593">
        <f t="shared" si="110"/>
        <v>0</v>
      </c>
      <c r="AD84" s="592"/>
      <c r="AE84" s="600"/>
      <c r="AF84" s="592"/>
      <c r="AG84" s="600"/>
      <c r="AH84" s="592"/>
      <c r="AI84" s="592"/>
      <c r="AJ84" s="600"/>
      <c r="AK84" s="592"/>
      <c r="AL84" s="600"/>
      <c r="AM84" s="592"/>
      <c r="AN84" s="592"/>
      <c r="AO84" s="594"/>
      <c r="AP84" s="593">
        <f t="shared" si="111"/>
        <v>0</v>
      </c>
      <c r="AR84" s="577"/>
      <c r="AS84" s="577"/>
      <c r="AT84" s="577"/>
      <c r="AU84" s="577"/>
      <c r="AV84" s="577"/>
      <c r="AW84" s="577"/>
      <c r="AX84" s="577"/>
      <c r="AY84" s="577"/>
      <c r="AZ84" s="577"/>
      <c r="BA84" s="577"/>
      <c r="BB84" s="577"/>
      <c r="BC84" s="577"/>
      <c r="BD84" s="577"/>
      <c r="BE84" s="577"/>
      <c r="BF84" s="577"/>
      <c r="BG84" s="577"/>
      <c r="BH84" s="577"/>
      <c r="BI84" s="577"/>
      <c r="BJ84" s="577"/>
      <c r="BK84" s="577"/>
      <c r="BL84" s="577"/>
      <c r="BM84" s="577"/>
      <c r="BN84" s="577"/>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7"/>
      <c r="CP84" s="577"/>
      <c r="CQ84" s="577"/>
      <c r="CR84" s="577"/>
      <c r="CS84" s="577"/>
      <c r="CT84" s="577"/>
      <c r="CU84" s="577"/>
      <c r="CV84" s="577"/>
      <c r="CW84" s="577"/>
      <c r="CX84" s="577"/>
      <c r="CY84" s="577"/>
      <c r="CZ84" s="577"/>
      <c r="DA84" s="577"/>
      <c r="DB84" s="577"/>
      <c r="DC84" s="577"/>
      <c r="DD84" s="577"/>
      <c r="DE84" s="577"/>
      <c r="DF84" s="577"/>
      <c r="DG84" s="577"/>
      <c r="DH84" s="577"/>
      <c r="DI84" s="577"/>
      <c r="DJ84" s="577"/>
      <c r="DK84" s="577"/>
      <c r="DL84" s="577"/>
      <c r="DM84" s="577"/>
      <c r="DN84" s="577"/>
      <c r="DO84" s="577"/>
      <c r="DP84" s="577"/>
      <c r="DQ84" s="577"/>
      <c r="DR84" s="577"/>
      <c r="DS84" s="577"/>
      <c r="DT84" s="577"/>
      <c r="DU84" s="577"/>
      <c r="DV84" s="577"/>
      <c r="DW84" s="577"/>
      <c r="DX84" s="577"/>
      <c r="DY84" s="577"/>
      <c r="DZ84" s="577"/>
      <c r="EA84" s="577"/>
      <c r="EB84" s="577"/>
      <c r="EC84" s="577"/>
      <c r="ED84" s="577"/>
      <c r="EE84" s="577"/>
      <c r="EF84" s="577"/>
      <c r="EG84" s="577"/>
      <c r="EH84" s="577"/>
      <c r="EI84" s="577"/>
      <c r="EJ84" s="577"/>
      <c r="EK84" s="577"/>
      <c r="EL84" s="577"/>
      <c r="EM84" s="577"/>
      <c r="EN84" s="577"/>
      <c r="EO84" s="577"/>
      <c r="EP84" s="577"/>
      <c r="EQ84" s="577"/>
      <c r="ER84" s="577"/>
      <c r="ES84" s="577"/>
      <c r="ET84" s="577"/>
      <c r="EU84" s="577"/>
      <c r="EV84" s="577"/>
      <c r="EW84" s="577"/>
      <c r="EX84" s="577"/>
      <c r="EY84" s="577"/>
      <c r="EZ84" s="577"/>
      <c r="FA84" s="577"/>
      <c r="FB84" s="577"/>
      <c r="FC84" s="577"/>
      <c r="FD84" s="577"/>
      <c r="FE84" s="577"/>
      <c r="FF84" s="577"/>
      <c r="FG84" s="577"/>
      <c r="FH84" s="577"/>
      <c r="FI84" s="577"/>
      <c r="FJ84" s="577"/>
      <c r="FK84" s="577"/>
      <c r="FL84" s="577"/>
      <c r="FM84" s="577"/>
      <c r="FN84" s="577"/>
      <c r="FO84" s="577"/>
      <c r="FP84" s="577"/>
      <c r="FQ84" s="577"/>
      <c r="FR84" s="577"/>
      <c r="FS84" s="577"/>
      <c r="FT84" s="577"/>
      <c r="FU84" s="577"/>
      <c r="FV84" s="577"/>
      <c r="FW84" s="577"/>
      <c r="FX84" s="577"/>
      <c r="FY84" s="577"/>
      <c r="FZ84" s="577"/>
      <c r="GA84" s="577"/>
      <c r="GB84" s="577"/>
      <c r="GC84" s="577"/>
      <c r="GD84" s="577"/>
      <c r="GE84" s="577"/>
      <c r="GF84" s="577"/>
      <c r="GG84" s="577"/>
      <c r="GH84" s="577"/>
      <c r="GI84" s="577"/>
      <c r="GJ84" s="577"/>
      <c r="GK84" s="577"/>
      <c r="GL84" s="577"/>
      <c r="GM84" s="577"/>
      <c r="GN84" s="577"/>
      <c r="GO84" s="577"/>
      <c r="GP84" s="577"/>
      <c r="GQ84" s="577"/>
      <c r="GR84" s="577"/>
      <c r="GS84" s="577"/>
      <c r="GT84" s="577"/>
      <c r="GU84" s="577"/>
      <c r="GV84" s="577"/>
      <c r="GW84" s="577"/>
      <c r="GX84" s="577"/>
      <c r="GY84" s="577"/>
      <c r="GZ84" s="577"/>
      <c r="HA84" s="577"/>
      <c r="HB84" s="577"/>
      <c r="HC84" s="577"/>
      <c r="HD84" s="577"/>
      <c r="HE84" s="577"/>
      <c r="HF84" s="577"/>
      <c r="HG84" s="577"/>
      <c r="HH84" s="577"/>
      <c r="HI84" s="577"/>
      <c r="HJ84" s="577"/>
      <c r="HK84" s="577"/>
      <c r="HL84" s="577"/>
      <c r="HM84" s="577"/>
      <c r="HN84" s="577"/>
      <c r="HO84" s="577"/>
      <c r="HP84" s="577"/>
      <c r="HQ84" s="577"/>
      <c r="HR84" s="577"/>
      <c r="HS84" s="577"/>
      <c r="HT84" s="577"/>
      <c r="HU84" s="577"/>
      <c r="HV84" s="577"/>
      <c r="HW84" s="577"/>
      <c r="HX84" s="577"/>
      <c r="HY84" s="577"/>
      <c r="HZ84" s="577"/>
      <c r="IA84" s="577"/>
      <c r="IB84" s="577"/>
      <c r="IC84" s="577"/>
      <c r="ID84" s="577"/>
      <c r="IE84" s="577"/>
      <c r="IF84" s="577"/>
      <c r="IG84" s="577"/>
      <c r="IH84" s="577"/>
      <c r="II84" s="577"/>
      <c r="IJ84" s="577"/>
      <c r="IK84" s="577"/>
      <c r="IL84" s="577"/>
      <c r="IM84" s="577"/>
      <c r="IN84" s="577"/>
      <c r="IO84" s="577"/>
      <c r="IP84" s="577"/>
      <c r="IQ84" s="577"/>
      <c r="IR84" s="577"/>
      <c r="IS84" s="577"/>
      <c r="IT84" s="577"/>
      <c r="IU84" s="577"/>
      <c r="IV84" s="577"/>
      <c r="IW84" s="577"/>
      <c r="IX84" s="577"/>
      <c r="IY84" s="577"/>
      <c r="IZ84" s="577"/>
      <c r="JA84" s="577"/>
      <c r="JB84" s="577"/>
      <c r="JC84" s="577"/>
      <c r="JD84" s="577"/>
      <c r="JE84" s="577"/>
      <c r="JF84" s="577"/>
      <c r="JG84" s="577"/>
      <c r="JH84" s="577"/>
      <c r="JI84" s="577"/>
      <c r="JJ84" s="577"/>
      <c r="JK84" s="577"/>
      <c r="JL84" s="577"/>
      <c r="JM84" s="577"/>
      <c r="JN84" s="577"/>
      <c r="JO84" s="577"/>
      <c r="JP84" s="577"/>
      <c r="JQ84" s="577"/>
      <c r="JR84" s="577"/>
      <c r="JS84" s="577"/>
      <c r="JT84" s="577"/>
      <c r="JU84" s="577"/>
      <c r="JV84" s="577"/>
      <c r="JW84" s="577"/>
      <c r="JX84" s="577"/>
      <c r="JY84" s="577"/>
      <c r="JZ84" s="577"/>
      <c r="KA84" s="577"/>
      <c r="KB84" s="577"/>
      <c r="KC84" s="577"/>
      <c r="KD84" s="577"/>
      <c r="KE84" s="577"/>
      <c r="KF84" s="577"/>
      <c r="KG84" s="577"/>
      <c r="KH84" s="577"/>
      <c r="KI84" s="577"/>
      <c r="KJ84" s="577"/>
      <c r="KK84" s="577"/>
      <c r="KL84" s="577"/>
      <c r="KM84" s="577"/>
      <c r="KN84" s="577"/>
      <c r="KO84" s="577"/>
      <c r="KP84" s="577"/>
      <c r="KQ84" s="577"/>
      <c r="KR84" s="577"/>
      <c r="KS84" s="577"/>
      <c r="KT84" s="577"/>
      <c r="KU84" s="577"/>
      <c r="KV84" s="577"/>
      <c r="KW84" s="577"/>
      <c r="KX84" s="577"/>
      <c r="KY84" s="577"/>
      <c r="KZ84" s="577"/>
      <c r="LA84" s="577"/>
      <c r="LB84" s="577"/>
      <c r="LC84" s="577"/>
      <c r="LD84" s="577"/>
      <c r="LE84" s="577"/>
      <c r="LF84" s="577"/>
      <c r="LG84" s="577"/>
      <c r="LH84" s="577"/>
      <c r="LI84" s="577"/>
      <c r="LJ84" s="577"/>
      <c r="LK84" s="577"/>
      <c r="LL84" s="577"/>
      <c r="LM84" s="577"/>
      <c r="LN84" s="577"/>
      <c r="LO84" s="577"/>
      <c r="LP84" s="577"/>
      <c r="LQ84" s="577"/>
      <c r="LR84" s="577"/>
      <c r="LS84" s="577"/>
      <c r="LT84" s="577"/>
      <c r="LU84" s="577"/>
      <c r="LV84" s="577"/>
      <c r="LW84" s="577"/>
      <c r="LX84" s="577"/>
      <c r="LY84" s="577"/>
      <c r="LZ84" s="577"/>
      <c r="MA84" s="577"/>
      <c r="MB84" s="577"/>
      <c r="MC84" s="577"/>
      <c r="MD84" s="577"/>
      <c r="ME84" s="577"/>
      <c r="MF84" s="577"/>
      <c r="MG84" s="577"/>
      <c r="MH84" s="577"/>
      <c r="MI84" s="577"/>
      <c r="MJ84" s="577"/>
      <c r="MK84" s="577"/>
      <c r="ML84" s="577"/>
      <c r="MM84" s="577"/>
      <c r="MN84" s="577"/>
      <c r="MO84" s="577"/>
      <c r="MP84" s="577"/>
      <c r="MQ84" s="577"/>
      <c r="MR84" s="577"/>
      <c r="MS84" s="577"/>
      <c r="MT84" s="577"/>
      <c r="MU84" s="577"/>
      <c r="MV84" s="577"/>
      <c r="MW84" s="577"/>
      <c r="MX84" s="577"/>
      <c r="MY84" s="577"/>
      <c r="MZ84" s="577"/>
      <c r="NA84" s="577"/>
      <c r="NB84" s="577"/>
      <c r="NC84" s="577"/>
      <c r="ND84" s="577"/>
      <c r="NE84" s="577"/>
      <c r="NF84" s="577"/>
      <c r="NG84" s="577"/>
      <c r="NH84" s="577"/>
      <c r="NI84" s="577"/>
      <c r="NJ84" s="577"/>
      <c r="NK84" s="577"/>
      <c r="NL84" s="577"/>
      <c r="NM84" s="577"/>
      <c r="NN84" s="577"/>
      <c r="NO84" s="577"/>
      <c r="NP84" s="577"/>
      <c r="NQ84" s="577"/>
      <c r="NR84" s="577"/>
      <c r="NS84" s="577"/>
      <c r="NT84" s="577"/>
      <c r="NU84" s="577"/>
      <c r="NV84" s="577"/>
      <c r="NW84" s="577"/>
      <c r="NX84" s="577"/>
      <c r="NY84" s="577"/>
      <c r="NZ84" s="577"/>
      <c r="OA84" s="577"/>
      <c r="OB84" s="577"/>
      <c r="OC84" s="577"/>
      <c r="OD84" s="577"/>
      <c r="OE84" s="577"/>
      <c r="OF84" s="577"/>
      <c r="OG84" s="577"/>
      <c r="OH84" s="577"/>
      <c r="OI84" s="577"/>
      <c r="OJ84" s="577"/>
      <c r="OK84" s="577"/>
      <c r="OL84" s="577"/>
      <c r="OM84" s="577"/>
      <c r="ON84" s="577"/>
      <c r="OO84" s="577"/>
      <c r="OP84" s="577"/>
      <c r="OQ84" s="577"/>
      <c r="OR84" s="577"/>
      <c r="OS84" s="577"/>
      <c r="OT84" s="577"/>
      <c r="OU84" s="577"/>
      <c r="OV84" s="577"/>
      <c r="OW84" s="577"/>
      <c r="OX84" s="577"/>
      <c r="OY84" s="577"/>
      <c r="OZ84" s="577"/>
      <c r="PA84" s="577"/>
      <c r="PB84" s="577"/>
      <c r="PC84" s="577"/>
      <c r="PD84" s="577"/>
      <c r="PE84" s="577"/>
      <c r="PF84" s="577"/>
      <c r="PG84" s="577"/>
      <c r="PH84" s="577"/>
      <c r="PI84" s="577"/>
      <c r="PJ84" s="577"/>
      <c r="PK84" s="577"/>
      <c r="PL84" s="577"/>
      <c r="PM84" s="577"/>
      <c r="PN84" s="577"/>
      <c r="PO84" s="577"/>
      <c r="PP84" s="577"/>
      <c r="PQ84" s="577"/>
      <c r="PR84" s="577"/>
      <c r="PS84" s="577"/>
      <c r="PT84" s="577"/>
      <c r="PU84" s="577"/>
      <c r="PV84" s="577"/>
      <c r="PW84" s="577"/>
      <c r="PX84" s="577"/>
      <c r="PY84" s="577"/>
      <c r="PZ84" s="577"/>
      <c r="QA84" s="577"/>
      <c r="QB84" s="577"/>
      <c r="QC84" s="577"/>
      <c r="QD84" s="577"/>
      <c r="QE84" s="577"/>
      <c r="QF84" s="577"/>
      <c r="QG84" s="577"/>
      <c r="QH84" s="577"/>
      <c r="QI84" s="577"/>
      <c r="QJ84" s="577"/>
      <c r="QK84" s="577"/>
      <c r="QL84" s="577"/>
      <c r="QM84" s="577"/>
      <c r="QN84" s="577"/>
      <c r="QO84" s="577"/>
      <c r="QP84" s="577"/>
      <c r="QQ84" s="577"/>
      <c r="QR84" s="577"/>
      <c r="QS84" s="577"/>
      <c r="QT84" s="577"/>
      <c r="QU84" s="577"/>
      <c r="QV84" s="577"/>
      <c r="QW84" s="577"/>
      <c r="QX84" s="577"/>
      <c r="QY84" s="577"/>
      <c r="QZ84" s="577"/>
      <c r="RA84" s="577"/>
      <c r="RB84" s="577"/>
      <c r="RC84" s="577"/>
      <c r="RD84" s="577"/>
      <c r="RE84" s="577"/>
      <c r="RF84" s="577"/>
      <c r="RG84" s="577"/>
      <c r="RH84" s="577"/>
      <c r="RI84" s="577"/>
      <c r="RJ84" s="577"/>
      <c r="RK84" s="577"/>
      <c r="RL84" s="577"/>
      <c r="RM84" s="577"/>
      <c r="RN84" s="577"/>
      <c r="RO84" s="577"/>
      <c r="RP84" s="577"/>
      <c r="RQ84" s="577"/>
      <c r="RR84" s="577"/>
      <c r="RS84" s="577"/>
      <c r="RT84" s="577"/>
      <c r="RU84" s="577"/>
      <c r="RV84" s="577"/>
      <c r="RW84" s="577"/>
      <c r="RX84" s="577"/>
      <c r="RY84" s="577"/>
      <c r="RZ84" s="577"/>
      <c r="SA84" s="577"/>
      <c r="SB84" s="577"/>
      <c r="SC84" s="577"/>
      <c r="SD84" s="577"/>
      <c r="SE84" s="577"/>
      <c r="SF84" s="577"/>
      <c r="SG84" s="577"/>
      <c r="SH84" s="577"/>
      <c r="SI84" s="577"/>
      <c r="SJ84" s="577"/>
      <c r="SK84" s="577"/>
      <c r="SL84" s="577"/>
      <c r="SM84" s="577"/>
      <c r="SN84" s="577"/>
      <c r="SO84" s="577"/>
      <c r="SP84" s="577"/>
      <c r="SQ84" s="577"/>
      <c r="SR84" s="577"/>
      <c r="SS84" s="577"/>
      <c r="ST84" s="577"/>
      <c r="SU84" s="577"/>
      <c r="SV84" s="577"/>
      <c r="SW84" s="577"/>
      <c r="SX84" s="577"/>
      <c r="SY84" s="577"/>
      <c r="SZ84" s="577"/>
      <c r="TA84" s="577"/>
      <c r="TB84" s="577"/>
      <c r="TC84" s="577"/>
      <c r="TD84" s="577"/>
      <c r="TE84" s="577"/>
      <c r="TF84" s="577"/>
      <c r="TG84" s="577"/>
      <c r="TH84" s="577"/>
      <c r="TI84" s="577"/>
      <c r="TJ84" s="577"/>
      <c r="TK84" s="577"/>
      <c r="TL84" s="577"/>
      <c r="TM84" s="577"/>
      <c r="TN84" s="577"/>
      <c r="TO84" s="577"/>
      <c r="TP84" s="577"/>
      <c r="TQ84" s="577"/>
      <c r="TR84" s="577"/>
      <c r="TS84" s="577"/>
      <c r="TT84" s="577"/>
      <c r="TU84" s="577"/>
      <c r="TV84" s="577"/>
      <c r="TW84" s="577"/>
      <c r="TX84" s="577"/>
      <c r="TY84" s="577"/>
      <c r="TZ84" s="577"/>
      <c r="UA84" s="577"/>
      <c r="UB84" s="577"/>
      <c r="UC84" s="577"/>
      <c r="UD84" s="577"/>
      <c r="UE84" s="577"/>
      <c r="UF84" s="577"/>
      <c r="UG84" s="577"/>
      <c r="UH84" s="577"/>
      <c r="UI84" s="577"/>
      <c r="UJ84" s="577"/>
      <c r="UK84" s="577"/>
      <c r="UL84" s="577"/>
      <c r="UM84" s="577"/>
      <c r="UN84" s="577"/>
      <c r="UO84" s="577"/>
      <c r="UP84" s="577"/>
      <c r="UQ84" s="577"/>
      <c r="UR84" s="577"/>
      <c r="US84" s="577"/>
      <c r="UT84" s="577"/>
      <c r="UU84" s="577"/>
      <c r="UV84" s="577"/>
      <c r="UW84" s="577"/>
      <c r="UX84" s="577"/>
      <c r="UY84" s="577"/>
      <c r="UZ84" s="577"/>
      <c r="VA84" s="577"/>
      <c r="VB84" s="577"/>
      <c r="VC84" s="577"/>
      <c r="VD84" s="577"/>
      <c r="VE84" s="577"/>
      <c r="VF84" s="577"/>
      <c r="VG84" s="577"/>
      <c r="VH84" s="577"/>
      <c r="VI84" s="577"/>
      <c r="VJ84" s="577"/>
      <c r="VK84" s="577"/>
      <c r="VL84" s="577"/>
      <c r="VM84" s="577"/>
      <c r="VN84" s="577"/>
      <c r="VO84" s="577"/>
      <c r="VP84" s="577"/>
      <c r="VQ84" s="577"/>
      <c r="VR84" s="577"/>
      <c r="VS84" s="577"/>
      <c r="VT84" s="577"/>
      <c r="VU84" s="577"/>
      <c r="VV84" s="577"/>
      <c r="VW84" s="577"/>
      <c r="VX84" s="577"/>
      <c r="VY84" s="577"/>
      <c r="VZ84" s="577"/>
      <c r="WA84" s="577"/>
      <c r="WB84" s="577"/>
      <c r="WC84" s="577"/>
      <c r="WD84" s="577"/>
      <c r="WE84" s="577"/>
      <c r="WF84" s="577"/>
      <c r="WG84" s="577"/>
      <c r="WH84" s="577"/>
      <c r="WI84" s="577"/>
      <c r="WJ84" s="577"/>
      <c r="WK84" s="577"/>
      <c r="WL84" s="577"/>
      <c r="WM84" s="577"/>
      <c r="WN84" s="577"/>
      <c r="WO84" s="577"/>
      <c r="WP84" s="577"/>
      <c r="WQ84" s="577"/>
      <c r="WR84" s="577"/>
      <c r="WS84" s="577"/>
      <c r="WT84" s="577"/>
      <c r="WU84" s="577"/>
      <c r="WV84" s="577"/>
      <c r="WW84" s="577"/>
      <c r="WX84" s="577"/>
      <c r="WY84" s="577"/>
      <c r="WZ84" s="577"/>
      <c r="XA84" s="577"/>
      <c r="XB84" s="577"/>
      <c r="XC84" s="577"/>
      <c r="XD84" s="577"/>
      <c r="XE84" s="577"/>
      <c r="XF84" s="577"/>
      <c r="XG84" s="577"/>
      <c r="XH84" s="577"/>
      <c r="XI84" s="577"/>
      <c r="XJ84" s="577"/>
      <c r="XK84" s="577"/>
      <c r="XL84" s="577"/>
      <c r="XM84" s="577"/>
      <c r="XN84" s="577"/>
      <c r="XO84" s="577"/>
      <c r="XP84" s="577"/>
      <c r="XQ84" s="577"/>
      <c r="XR84" s="577"/>
      <c r="XS84" s="577"/>
      <c r="XT84" s="577"/>
      <c r="XU84" s="577"/>
      <c r="XV84" s="577"/>
      <c r="XW84" s="577"/>
      <c r="XX84" s="577"/>
      <c r="XY84" s="577"/>
      <c r="XZ84" s="577"/>
      <c r="YA84" s="577"/>
      <c r="YB84" s="577"/>
      <c r="YC84" s="577"/>
      <c r="YD84" s="577"/>
      <c r="YE84" s="577"/>
    </row>
    <row r="85" spans="1:655" s="544" customFormat="1" ht="13.8" x14ac:dyDescent="0.25">
      <c r="A85" s="608"/>
      <c r="B85" s="661" t="s">
        <v>568</v>
      </c>
      <c r="C85" s="637">
        <v>0.21</v>
      </c>
      <c r="D85" s="592"/>
      <c r="E85" s="600"/>
      <c r="F85" s="592"/>
      <c r="G85" s="600"/>
      <c r="H85" s="592"/>
      <c r="I85" s="592"/>
      <c r="J85" s="600"/>
      <c r="K85" s="592"/>
      <c r="L85" s="600"/>
      <c r="M85" s="592"/>
      <c r="N85" s="592"/>
      <c r="O85" s="594"/>
      <c r="P85" s="593">
        <f t="shared" si="55"/>
        <v>0</v>
      </c>
      <c r="Q85" s="592"/>
      <c r="R85" s="600"/>
      <c r="S85" s="592"/>
      <c r="T85" s="600"/>
      <c r="U85" s="592"/>
      <c r="V85" s="592"/>
      <c r="W85" s="600"/>
      <c r="X85" s="592"/>
      <c r="Y85" s="600"/>
      <c r="Z85" s="592"/>
      <c r="AA85" s="592"/>
      <c r="AB85" s="594"/>
      <c r="AC85" s="593">
        <f t="shared" si="110"/>
        <v>0</v>
      </c>
      <c r="AD85" s="592"/>
      <c r="AE85" s="600"/>
      <c r="AF85" s="592"/>
      <c r="AG85" s="600"/>
      <c r="AH85" s="592"/>
      <c r="AI85" s="592"/>
      <c r="AJ85" s="600"/>
      <c r="AK85" s="592"/>
      <c r="AL85" s="600"/>
      <c r="AM85" s="592"/>
      <c r="AN85" s="592"/>
      <c r="AO85" s="594"/>
      <c r="AP85" s="593">
        <f t="shared" si="111"/>
        <v>0</v>
      </c>
      <c r="AR85" s="577"/>
      <c r="AS85" s="577"/>
      <c r="AT85" s="577"/>
      <c r="AU85" s="577"/>
      <c r="AV85" s="577"/>
      <c r="AW85" s="577"/>
      <c r="AX85" s="577"/>
      <c r="AY85" s="577"/>
      <c r="AZ85" s="577"/>
      <c r="BA85" s="577"/>
      <c r="BB85" s="577"/>
      <c r="BC85" s="577"/>
      <c r="BD85" s="577"/>
      <c r="BE85" s="577"/>
      <c r="BF85" s="577"/>
      <c r="BG85" s="577"/>
      <c r="BH85" s="577"/>
      <c r="BI85" s="577"/>
      <c r="BJ85" s="577"/>
      <c r="BK85" s="577"/>
      <c r="BL85" s="577"/>
      <c r="BM85" s="577"/>
      <c r="BN85" s="577"/>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7"/>
      <c r="CP85" s="577"/>
      <c r="CQ85" s="577"/>
      <c r="CR85" s="577"/>
      <c r="CS85" s="577"/>
      <c r="CT85" s="577"/>
      <c r="CU85" s="577"/>
      <c r="CV85" s="577"/>
      <c r="CW85" s="577"/>
      <c r="CX85" s="577"/>
      <c r="CY85" s="577"/>
      <c r="CZ85" s="577"/>
      <c r="DA85" s="577"/>
      <c r="DB85" s="577"/>
      <c r="DC85" s="577"/>
      <c r="DD85" s="577"/>
      <c r="DE85" s="577"/>
      <c r="DF85" s="577"/>
      <c r="DG85" s="577"/>
      <c r="DH85" s="577"/>
      <c r="DI85" s="577"/>
      <c r="DJ85" s="577"/>
      <c r="DK85" s="577"/>
      <c r="DL85" s="577"/>
      <c r="DM85" s="577"/>
      <c r="DN85" s="577"/>
      <c r="DO85" s="577"/>
      <c r="DP85" s="577"/>
      <c r="DQ85" s="577"/>
      <c r="DR85" s="577"/>
      <c r="DS85" s="577"/>
      <c r="DT85" s="577"/>
      <c r="DU85" s="577"/>
      <c r="DV85" s="577"/>
      <c r="DW85" s="577"/>
      <c r="DX85" s="577"/>
      <c r="DY85" s="577"/>
      <c r="DZ85" s="577"/>
      <c r="EA85" s="577"/>
      <c r="EB85" s="577"/>
      <c r="EC85" s="577"/>
      <c r="ED85" s="577"/>
      <c r="EE85" s="577"/>
      <c r="EF85" s="577"/>
      <c r="EG85" s="577"/>
      <c r="EH85" s="577"/>
      <c r="EI85" s="577"/>
      <c r="EJ85" s="577"/>
      <c r="EK85" s="577"/>
      <c r="EL85" s="577"/>
      <c r="EM85" s="577"/>
      <c r="EN85" s="577"/>
      <c r="EO85" s="577"/>
      <c r="EP85" s="577"/>
      <c r="EQ85" s="577"/>
      <c r="ER85" s="577"/>
      <c r="ES85" s="577"/>
      <c r="ET85" s="577"/>
      <c r="EU85" s="577"/>
      <c r="EV85" s="577"/>
      <c r="EW85" s="577"/>
      <c r="EX85" s="577"/>
      <c r="EY85" s="577"/>
      <c r="EZ85" s="577"/>
      <c r="FA85" s="577"/>
      <c r="FB85" s="577"/>
      <c r="FC85" s="577"/>
      <c r="FD85" s="577"/>
      <c r="FE85" s="577"/>
      <c r="FF85" s="577"/>
      <c r="FG85" s="577"/>
      <c r="FH85" s="577"/>
      <c r="FI85" s="577"/>
      <c r="FJ85" s="577"/>
      <c r="FK85" s="577"/>
      <c r="FL85" s="577"/>
      <c r="FM85" s="577"/>
      <c r="FN85" s="577"/>
      <c r="FO85" s="577"/>
      <c r="FP85" s="577"/>
      <c r="FQ85" s="577"/>
      <c r="FR85" s="577"/>
      <c r="FS85" s="577"/>
      <c r="FT85" s="577"/>
      <c r="FU85" s="577"/>
      <c r="FV85" s="577"/>
      <c r="FW85" s="577"/>
      <c r="FX85" s="577"/>
      <c r="FY85" s="577"/>
      <c r="FZ85" s="577"/>
      <c r="GA85" s="577"/>
      <c r="GB85" s="577"/>
      <c r="GC85" s="577"/>
      <c r="GD85" s="577"/>
      <c r="GE85" s="577"/>
      <c r="GF85" s="577"/>
      <c r="GG85" s="577"/>
      <c r="GH85" s="577"/>
      <c r="GI85" s="577"/>
      <c r="GJ85" s="577"/>
      <c r="GK85" s="577"/>
      <c r="GL85" s="577"/>
      <c r="GM85" s="577"/>
      <c r="GN85" s="577"/>
      <c r="GO85" s="577"/>
      <c r="GP85" s="577"/>
      <c r="GQ85" s="577"/>
      <c r="GR85" s="577"/>
      <c r="GS85" s="577"/>
      <c r="GT85" s="577"/>
      <c r="GU85" s="577"/>
      <c r="GV85" s="577"/>
      <c r="GW85" s="577"/>
      <c r="GX85" s="577"/>
      <c r="GY85" s="577"/>
      <c r="GZ85" s="577"/>
      <c r="HA85" s="577"/>
      <c r="HB85" s="577"/>
      <c r="HC85" s="577"/>
      <c r="HD85" s="577"/>
      <c r="HE85" s="577"/>
      <c r="HF85" s="577"/>
      <c r="HG85" s="577"/>
      <c r="HH85" s="577"/>
      <c r="HI85" s="577"/>
      <c r="HJ85" s="577"/>
      <c r="HK85" s="577"/>
      <c r="HL85" s="577"/>
      <c r="HM85" s="577"/>
      <c r="HN85" s="577"/>
      <c r="HO85" s="577"/>
      <c r="HP85" s="577"/>
      <c r="HQ85" s="577"/>
      <c r="HR85" s="577"/>
      <c r="HS85" s="577"/>
      <c r="HT85" s="577"/>
      <c r="HU85" s="577"/>
      <c r="HV85" s="577"/>
      <c r="HW85" s="577"/>
      <c r="HX85" s="577"/>
      <c r="HY85" s="577"/>
      <c r="HZ85" s="577"/>
      <c r="IA85" s="577"/>
      <c r="IB85" s="577"/>
      <c r="IC85" s="577"/>
      <c r="ID85" s="577"/>
      <c r="IE85" s="577"/>
      <c r="IF85" s="577"/>
      <c r="IG85" s="577"/>
      <c r="IH85" s="577"/>
      <c r="II85" s="577"/>
      <c r="IJ85" s="577"/>
      <c r="IK85" s="577"/>
      <c r="IL85" s="577"/>
      <c r="IM85" s="577"/>
      <c r="IN85" s="577"/>
      <c r="IO85" s="577"/>
      <c r="IP85" s="577"/>
      <c r="IQ85" s="577"/>
      <c r="IR85" s="577"/>
      <c r="IS85" s="577"/>
      <c r="IT85" s="577"/>
      <c r="IU85" s="577"/>
      <c r="IV85" s="577"/>
      <c r="IW85" s="577"/>
      <c r="IX85" s="577"/>
      <c r="IY85" s="577"/>
      <c r="IZ85" s="577"/>
      <c r="JA85" s="577"/>
      <c r="JB85" s="577"/>
      <c r="JC85" s="577"/>
      <c r="JD85" s="577"/>
      <c r="JE85" s="577"/>
      <c r="JF85" s="577"/>
      <c r="JG85" s="577"/>
      <c r="JH85" s="577"/>
      <c r="JI85" s="577"/>
      <c r="JJ85" s="577"/>
      <c r="JK85" s="577"/>
      <c r="JL85" s="577"/>
      <c r="JM85" s="577"/>
      <c r="JN85" s="577"/>
      <c r="JO85" s="577"/>
      <c r="JP85" s="577"/>
      <c r="JQ85" s="577"/>
      <c r="JR85" s="577"/>
      <c r="JS85" s="577"/>
      <c r="JT85" s="577"/>
      <c r="JU85" s="577"/>
      <c r="JV85" s="577"/>
      <c r="JW85" s="577"/>
      <c r="JX85" s="577"/>
      <c r="JY85" s="577"/>
      <c r="JZ85" s="577"/>
      <c r="KA85" s="577"/>
      <c r="KB85" s="577"/>
      <c r="KC85" s="577"/>
      <c r="KD85" s="577"/>
      <c r="KE85" s="577"/>
      <c r="KF85" s="577"/>
      <c r="KG85" s="577"/>
      <c r="KH85" s="577"/>
      <c r="KI85" s="577"/>
      <c r="KJ85" s="577"/>
      <c r="KK85" s="577"/>
      <c r="KL85" s="577"/>
      <c r="KM85" s="577"/>
      <c r="KN85" s="577"/>
      <c r="KO85" s="577"/>
      <c r="KP85" s="577"/>
      <c r="KQ85" s="577"/>
      <c r="KR85" s="577"/>
      <c r="KS85" s="577"/>
      <c r="KT85" s="577"/>
      <c r="KU85" s="577"/>
      <c r="KV85" s="577"/>
      <c r="KW85" s="577"/>
      <c r="KX85" s="577"/>
      <c r="KY85" s="577"/>
      <c r="KZ85" s="577"/>
      <c r="LA85" s="577"/>
      <c r="LB85" s="577"/>
      <c r="LC85" s="577"/>
      <c r="LD85" s="577"/>
      <c r="LE85" s="577"/>
      <c r="LF85" s="577"/>
      <c r="LG85" s="577"/>
      <c r="LH85" s="577"/>
      <c r="LI85" s="577"/>
      <c r="LJ85" s="577"/>
      <c r="LK85" s="577"/>
      <c r="LL85" s="577"/>
      <c r="LM85" s="577"/>
      <c r="LN85" s="577"/>
      <c r="LO85" s="577"/>
      <c r="LP85" s="577"/>
      <c r="LQ85" s="577"/>
      <c r="LR85" s="577"/>
      <c r="LS85" s="577"/>
      <c r="LT85" s="577"/>
      <c r="LU85" s="577"/>
      <c r="LV85" s="577"/>
      <c r="LW85" s="577"/>
      <c r="LX85" s="577"/>
      <c r="LY85" s="577"/>
      <c r="LZ85" s="577"/>
      <c r="MA85" s="577"/>
      <c r="MB85" s="577"/>
      <c r="MC85" s="577"/>
      <c r="MD85" s="577"/>
      <c r="ME85" s="577"/>
      <c r="MF85" s="577"/>
      <c r="MG85" s="577"/>
      <c r="MH85" s="577"/>
      <c r="MI85" s="577"/>
      <c r="MJ85" s="577"/>
      <c r="MK85" s="577"/>
      <c r="ML85" s="577"/>
      <c r="MM85" s="577"/>
      <c r="MN85" s="577"/>
      <c r="MO85" s="577"/>
      <c r="MP85" s="577"/>
      <c r="MQ85" s="577"/>
      <c r="MR85" s="577"/>
      <c r="MS85" s="577"/>
      <c r="MT85" s="577"/>
      <c r="MU85" s="577"/>
      <c r="MV85" s="577"/>
      <c r="MW85" s="577"/>
      <c r="MX85" s="577"/>
      <c r="MY85" s="577"/>
      <c r="MZ85" s="577"/>
      <c r="NA85" s="577"/>
      <c r="NB85" s="577"/>
      <c r="NC85" s="577"/>
      <c r="ND85" s="577"/>
      <c r="NE85" s="577"/>
      <c r="NF85" s="577"/>
      <c r="NG85" s="577"/>
      <c r="NH85" s="577"/>
      <c r="NI85" s="577"/>
      <c r="NJ85" s="577"/>
      <c r="NK85" s="577"/>
      <c r="NL85" s="577"/>
      <c r="NM85" s="577"/>
      <c r="NN85" s="577"/>
      <c r="NO85" s="577"/>
      <c r="NP85" s="577"/>
      <c r="NQ85" s="577"/>
      <c r="NR85" s="577"/>
      <c r="NS85" s="577"/>
      <c r="NT85" s="577"/>
      <c r="NU85" s="577"/>
      <c r="NV85" s="577"/>
      <c r="NW85" s="577"/>
      <c r="NX85" s="577"/>
      <c r="NY85" s="577"/>
      <c r="NZ85" s="577"/>
      <c r="OA85" s="577"/>
      <c r="OB85" s="577"/>
      <c r="OC85" s="577"/>
      <c r="OD85" s="577"/>
      <c r="OE85" s="577"/>
      <c r="OF85" s="577"/>
      <c r="OG85" s="577"/>
      <c r="OH85" s="577"/>
      <c r="OI85" s="577"/>
      <c r="OJ85" s="577"/>
      <c r="OK85" s="577"/>
      <c r="OL85" s="577"/>
      <c r="OM85" s="577"/>
      <c r="ON85" s="577"/>
      <c r="OO85" s="577"/>
      <c r="OP85" s="577"/>
      <c r="OQ85" s="577"/>
      <c r="OR85" s="577"/>
      <c r="OS85" s="577"/>
      <c r="OT85" s="577"/>
      <c r="OU85" s="577"/>
      <c r="OV85" s="577"/>
      <c r="OW85" s="577"/>
      <c r="OX85" s="577"/>
      <c r="OY85" s="577"/>
      <c r="OZ85" s="577"/>
      <c r="PA85" s="577"/>
      <c r="PB85" s="577"/>
      <c r="PC85" s="577"/>
      <c r="PD85" s="577"/>
      <c r="PE85" s="577"/>
      <c r="PF85" s="577"/>
      <c r="PG85" s="577"/>
      <c r="PH85" s="577"/>
      <c r="PI85" s="577"/>
      <c r="PJ85" s="577"/>
      <c r="PK85" s="577"/>
      <c r="PL85" s="577"/>
      <c r="PM85" s="577"/>
      <c r="PN85" s="577"/>
      <c r="PO85" s="577"/>
      <c r="PP85" s="577"/>
      <c r="PQ85" s="577"/>
      <c r="PR85" s="577"/>
      <c r="PS85" s="577"/>
      <c r="PT85" s="577"/>
      <c r="PU85" s="577"/>
      <c r="PV85" s="577"/>
      <c r="PW85" s="577"/>
      <c r="PX85" s="577"/>
      <c r="PY85" s="577"/>
      <c r="PZ85" s="577"/>
      <c r="QA85" s="577"/>
      <c r="QB85" s="577"/>
      <c r="QC85" s="577"/>
      <c r="QD85" s="577"/>
      <c r="QE85" s="577"/>
      <c r="QF85" s="577"/>
      <c r="QG85" s="577"/>
      <c r="QH85" s="577"/>
      <c r="QI85" s="577"/>
      <c r="QJ85" s="577"/>
      <c r="QK85" s="577"/>
      <c r="QL85" s="577"/>
      <c r="QM85" s="577"/>
      <c r="QN85" s="577"/>
      <c r="QO85" s="577"/>
      <c r="QP85" s="577"/>
      <c r="QQ85" s="577"/>
      <c r="QR85" s="577"/>
      <c r="QS85" s="577"/>
      <c r="QT85" s="577"/>
      <c r="QU85" s="577"/>
      <c r="QV85" s="577"/>
      <c r="QW85" s="577"/>
      <c r="QX85" s="577"/>
      <c r="QY85" s="577"/>
      <c r="QZ85" s="577"/>
      <c r="RA85" s="577"/>
      <c r="RB85" s="577"/>
      <c r="RC85" s="577"/>
      <c r="RD85" s="577"/>
      <c r="RE85" s="577"/>
      <c r="RF85" s="577"/>
      <c r="RG85" s="577"/>
      <c r="RH85" s="577"/>
      <c r="RI85" s="577"/>
      <c r="RJ85" s="577"/>
      <c r="RK85" s="577"/>
      <c r="RL85" s="577"/>
      <c r="RM85" s="577"/>
      <c r="RN85" s="577"/>
      <c r="RO85" s="577"/>
      <c r="RP85" s="577"/>
      <c r="RQ85" s="577"/>
      <c r="RR85" s="577"/>
      <c r="RS85" s="577"/>
      <c r="RT85" s="577"/>
      <c r="RU85" s="577"/>
      <c r="RV85" s="577"/>
      <c r="RW85" s="577"/>
      <c r="RX85" s="577"/>
      <c r="RY85" s="577"/>
      <c r="RZ85" s="577"/>
      <c r="SA85" s="577"/>
      <c r="SB85" s="577"/>
      <c r="SC85" s="577"/>
      <c r="SD85" s="577"/>
      <c r="SE85" s="577"/>
      <c r="SF85" s="577"/>
      <c r="SG85" s="577"/>
      <c r="SH85" s="577"/>
      <c r="SI85" s="577"/>
      <c r="SJ85" s="577"/>
      <c r="SK85" s="577"/>
      <c r="SL85" s="577"/>
      <c r="SM85" s="577"/>
      <c r="SN85" s="577"/>
      <c r="SO85" s="577"/>
      <c r="SP85" s="577"/>
      <c r="SQ85" s="577"/>
      <c r="SR85" s="577"/>
      <c r="SS85" s="577"/>
      <c r="ST85" s="577"/>
      <c r="SU85" s="577"/>
      <c r="SV85" s="577"/>
      <c r="SW85" s="577"/>
      <c r="SX85" s="577"/>
      <c r="SY85" s="577"/>
      <c r="SZ85" s="577"/>
      <c r="TA85" s="577"/>
      <c r="TB85" s="577"/>
      <c r="TC85" s="577"/>
      <c r="TD85" s="577"/>
      <c r="TE85" s="577"/>
      <c r="TF85" s="577"/>
      <c r="TG85" s="577"/>
      <c r="TH85" s="577"/>
      <c r="TI85" s="577"/>
      <c r="TJ85" s="577"/>
      <c r="TK85" s="577"/>
      <c r="TL85" s="577"/>
      <c r="TM85" s="577"/>
      <c r="TN85" s="577"/>
      <c r="TO85" s="577"/>
      <c r="TP85" s="577"/>
      <c r="TQ85" s="577"/>
      <c r="TR85" s="577"/>
      <c r="TS85" s="577"/>
      <c r="TT85" s="577"/>
      <c r="TU85" s="577"/>
      <c r="TV85" s="577"/>
      <c r="TW85" s="577"/>
      <c r="TX85" s="577"/>
      <c r="TY85" s="577"/>
      <c r="TZ85" s="577"/>
      <c r="UA85" s="577"/>
      <c r="UB85" s="577"/>
      <c r="UC85" s="577"/>
      <c r="UD85" s="577"/>
      <c r="UE85" s="577"/>
      <c r="UF85" s="577"/>
      <c r="UG85" s="577"/>
      <c r="UH85" s="577"/>
      <c r="UI85" s="577"/>
      <c r="UJ85" s="577"/>
      <c r="UK85" s="577"/>
      <c r="UL85" s="577"/>
      <c r="UM85" s="577"/>
      <c r="UN85" s="577"/>
      <c r="UO85" s="577"/>
      <c r="UP85" s="577"/>
      <c r="UQ85" s="577"/>
      <c r="UR85" s="577"/>
      <c r="US85" s="577"/>
      <c r="UT85" s="577"/>
      <c r="UU85" s="577"/>
      <c r="UV85" s="577"/>
      <c r="UW85" s="577"/>
      <c r="UX85" s="577"/>
      <c r="UY85" s="577"/>
      <c r="UZ85" s="577"/>
      <c r="VA85" s="577"/>
      <c r="VB85" s="577"/>
      <c r="VC85" s="577"/>
      <c r="VD85" s="577"/>
      <c r="VE85" s="577"/>
      <c r="VF85" s="577"/>
      <c r="VG85" s="577"/>
      <c r="VH85" s="577"/>
      <c r="VI85" s="577"/>
      <c r="VJ85" s="577"/>
      <c r="VK85" s="577"/>
      <c r="VL85" s="577"/>
      <c r="VM85" s="577"/>
      <c r="VN85" s="577"/>
      <c r="VO85" s="577"/>
      <c r="VP85" s="577"/>
      <c r="VQ85" s="577"/>
      <c r="VR85" s="577"/>
      <c r="VS85" s="577"/>
      <c r="VT85" s="577"/>
      <c r="VU85" s="577"/>
      <c r="VV85" s="577"/>
      <c r="VW85" s="577"/>
      <c r="VX85" s="577"/>
      <c r="VY85" s="577"/>
      <c r="VZ85" s="577"/>
      <c r="WA85" s="577"/>
      <c r="WB85" s="577"/>
      <c r="WC85" s="577"/>
      <c r="WD85" s="577"/>
      <c r="WE85" s="577"/>
      <c r="WF85" s="577"/>
      <c r="WG85" s="577"/>
      <c r="WH85" s="577"/>
      <c r="WI85" s="577"/>
      <c r="WJ85" s="577"/>
      <c r="WK85" s="577"/>
      <c r="WL85" s="577"/>
      <c r="WM85" s="577"/>
      <c r="WN85" s="577"/>
      <c r="WO85" s="577"/>
      <c r="WP85" s="577"/>
      <c r="WQ85" s="577"/>
      <c r="WR85" s="577"/>
      <c r="WS85" s="577"/>
      <c r="WT85" s="577"/>
      <c r="WU85" s="577"/>
      <c r="WV85" s="577"/>
      <c r="WW85" s="577"/>
      <c r="WX85" s="577"/>
      <c r="WY85" s="577"/>
      <c r="WZ85" s="577"/>
      <c r="XA85" s="577"/>
      <c r="XB85" s="577"/>
      <c r="XC85" s="577"/>
      <c r="XD85" s="577"/>
      <c r="XE85" s="577"/>
      <c r="XF85" s="577"/>
      <c r="XG85" s="577"/>
      <c r="XH85" s="577"/>
      <c r="XI85" s="577"/>
      <c r="XJ85" s="577"/>
      <c r="XK85" s="577"/>
      <c r="XL85" s="577"/>
      <c r="XM85" s="577"/>
      <c r="XN85" s="577"/>
      <c r="XO85" s="577"/>
      <c r="XP85" s="577"/>
      <c r="XQ85" s="577"/>
      <c r="XR85" s="577"/>
      <c r="XS85" s="577"/>
      <c r="XT85" s="577"/>
      <c r="XU85" s="577"/>
      <c r="XV85" s="577"/>
      <c r="XW85" s="577"/>
      <c r="XX85" s="577"/>
      <c r="XY85" s="577"/>
      <c r="XZ85" s="577"/>
      <c r="YA85" s="577"/>
      <c r="YB85" s="577"/>
      <c r="YC85" s="577"/>
      <c r="YD85" s="577"/>
      <c r="YE85" s="577"/>
    </row>
    <row r="86" spans="1:655" s="544" customFormat="1" ht="13.8" x14ac:dyDescent="0.25">
      <c r="A86" s="608"/>
      <c r="B86" s="621" t="s">
        <v>569</v>
      </c>
      <c r="C86" s="637">
        <v>0.21</v>
      </c>
      <c r="D86" s="592"/>
      <c r="E86" s="600"/>
      <c r="F86" s="592"/>
      <c r="G86" s="600"/>
      <c r="H86" s="592"/>
      <c r="I86" s="592"/>
      <c r="J86" s="600"/>
      <c r="K86" s="592"/>
      <c r="L86" s="600"/>
      <c r="M86" s="592"/>
      <c r="N86" s="592"/>
      <c r="O86" s="594"/>
      <c r="P86" s="593">
        <f t="shared" si="55"/>
        <v>0</v>
      </c>
      <c r="Q86" s="592"/>
      <c r="R86" s="600"/>
      <c r="S86" s="592"/>
      <c r="T86" s="600"/>
      <c r="U86" s="592"/>
      <c r="V86" s="592"/>
      <c r="W86" s="600"/>
      <c r="X86" s="592"/>
      <c r="Y86" s="600"/>
      <c r="Z86" s="592"/>
      <c r="AA86" s="592"/>
      <c r="AB86" s="594"/>
      <c r="AC86" s="593">
        <f t="shared" si="110"/>
        <v>0</v>
      </c>
      <c r="AD86" s="592"/>
      <c r="AE86" s="600"/>
      <c r="AF86" s="592"/>
      <c r="AG86" s="600"/>
      <c r="AH86" s="592"/>
      <c r="AI86" s="592"/>
      <c r="AJ86" s="600"/>
      <c r="AK86" s="592"/>
      <c r="AL86" s="600"/>
      <c r="AM86" s="592"/>
      <c r="AN86" s="592"/>
      <c r="AO86" s="594"/>
      <c r="AP86" s="593">
        <f t="shared" si="111"/>
        <v>0</v>
      </c>
      <c r="AR86" s="577"/>
      <c r="AS86" s="577"/>
      <c r="AT86" s="577"/>
      <c r="AU86" s="577"/>
      <c r="AV86" s="577"/>
      <c r="AW86" s="577"/>
      <c r="AX86" s="577"/>
      <c r="AY86" s="577"/>
      <c r="AZ86" s="577"/>
      <c r="BA86" s="577"/>
      <c r="BB86" s="577"/>
      <c r="BC86" s="577"/>
      <c r="BD86" s="577"/>
      <c r="BE86" s="577"/>
      <c r="BF86" s="577"/>
      <c r="BG86" s="577"/>
      <c r="BH86" s="577"/>
      <c r="BI86" s="577"/>
      <c r="BJ86" s="577"/>
      <c r="BK86" s="577"/>
      <c r="BL86" s="577"/>
      <c r="BM86" s="577"/>
      <c r="BN86" s="577"/>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7"/>
      <c r="CP86" s="577"/>
      <c r="CQ86" s="577"/>
      <c r="CR86" s="577"/>
      <c r="CS86" s="577"/>
      <c r="CT86" s="577"/>
      <c r="CU86" s="577"/>
      <c r="CV86" s="577"/>
      <c r="CW86" s="577"/>
      <c r="CX86" s="577"/>
      <c r="CY86" s="577"/>
      <c r="CZ86" s="577"/>
      <c r="DA86" s="577"/>
      <c r="DB86" s="577"/>
      <c r="DC86" s="577"/>
      <c r="DD86" s="577"/>
      <c r="DE86" s="577"/>
      <c r="DF86" s="577"/>
      <c r="DG86" s="577"/>
      <c r="DH86" s="577"/>
      <c r="DI86" s="577"/>
      <c r="DJ86" s="577"/>
      <c r="DK86" s="577"/>
      <c r="DL86" s="577"/>
      <c r="DM86" s="577"/>
      <c r="DN86" s="577"/>
      <c r="DO86" s="577"/>
      <c r="DP86" s="577"/>
      <c r="DQ86" s="577"/>
      <c r="DR86" s="577"/>
      <c r="DS86" s="577"/>
      <c r="DT86" s="577"/>
      <c r="DU86" s="577"/>
      <c r="DV86" s="577"/>
      <c r="DW86" s="577"/>
      <c r="DX86" s="577"/>
      <c r="DY86" s="577"/>
      <c r="DZ86" s="577"/>
      <c r="EA86" s="577"/>
      <c r="EB86" s="577"/>
      <c r="EC86" s="577"/>
      <c r="ED86" s="577"/>
      <c r="EE86" s="577"/>
      <c r="EF86" s="577"/>
      <c r="EG86" s="577"/>
      <c r="EH86" s="577"/>
      <c r="EI86" s="577"/>
      <c r="EJ86" s="577"/>
      <c r="EK86" s="577"/>
      <c r="EL86" s="577"/>
      <c r="EM86" s="577"/>
      <c r="EN86" s="577"/>
      <c r="EO86" s="577"/>
      <c r="EP86" s="577"/>
      <c r="EQ86" s="577"/>
      <c r="ER86" s="577"/>
      <c r="ES86" s="577"/>
      <c r="ET86" s="577"/>
      <c r="EU86" s="577"/>
      <c r="EV86" s="577"/>
      <c r="EW86" s="577"/>
      <c r="EX86" s="577"/>
      <c r="EY86" s="577"/>
      <c r="EZ86" s="577"/>
      <c r="FA86" s="577"/>
      <c r="FB86" s="577"/>
      <c r="FC86" s="577"/>
      <c r="FD86" s="577"/>
      <c r="FE86" s="577"/>
      <c r="FF86" s="577"/>
      <c r="FG86" s="577"/>
      <c r="FH86" s="577"/>
      <c r="FI86" s="577"/>
      <c r="FJ86" s="577"/>
      <c r="FK86" s="577"/>
      <c r="FL86" s="577"/>
      <c r="FM86" s="577"/>
      <c r="FN86" s="577"/>
      <c r="FO86" s="577"/>
      <c r="FP86" s="577"/>
      <c r="FQ86" s="577"/>
      <c r="FR86" s="577"/>
      <c r="FS86" s="577"/>
      <c r="FT86" s="577"/>
      <c r="FU86" s="577"/>
      <c r="FV86" s="577"/>
      <c r="FW86" s="577"/>
      <c r="FX86" s="577"/>
      <c r="FY86" s="577"/>
      <c r="FZ86" s="577"/>
      <c r="GA86" s="577"/>
      <c r="GB86" s="577"/>
      <c r="GC86" s="577"/>
      <c r="GD86" s="577"/>
      <c r="GE86" s="577"/>
      <c r="GF86" s="577"/>
      <c r="GG86" s="577"/>
      <c r="GH86" s="577"/>
      <c r="GI86" s="577"/>
      <c r="GJ86" s="577"/>
      <c r="GK86" s="577"/>
      <c r="GL86" s="577"/>
      <c r="GM86" s="577"/>
      <c r="GN86" s="577"/>
      <c r="GO86" s="577"/>
      <c r="GP86" s="577"/>
      <c r="GQ86" s="577"/>
      <c r="GR86" s="577"/>
      <c r="GS86" s="577"/>
      <c r="GT86" s="577"/>
      <c r="GU86" s="577"/>
      <c r="GV86" s="577"/>
      <c r="GW86" s="577"/>
      <c r="GX86" s="577"/>
      <c r="GY86" s="577"/>
      <c r="GZ86" s="577"/>
      <c r="HA86" s="577"/>
      <c r="HB86" s="577"/>
      <c r="HC86" s="577"/>
      <c r="HD86" s="577"/>
      <c r="HE86" s="577"/>
      <c r="HF86" s="577"/>
      <c r="HG86" s="577"/>
      <c r="HH86" s="577"/>
      <c r="HI86" s="577"/>
      <c r="HJ86" s="577"/>
      <c r="HK86" s="577"/>
      <c r="HL86" s="577"/>
      <c r="HM86" s="577"/>
      <c r="HN86" s="577"/>
      <c r="HO86" s="577"/>
      <c r="HP86" s="577"/>
      <c r="HQ86" s="577"/>
      <c r="HR86" s="577"/>
      <c r="HS86" s="577"/>
      <c r="HT86" s="577"/>
      <c r="HU86" s="577"/>
      <c r="HV86" s="577"/>
      <c r="HW86" s="577"/>
      <c r="HX86" s="577"/>
      <c r="HY86" s="577"/>
      <c r="HZ86" s="577"/>
      <c r="IA86" s="577"/>
      <c r="IB86" s="577"/>
      <c r="IC86" s="577"/>
      <c r="ID86" s="577"/>
      <c r="IE86" s="577"/>
      <c r="IF86" s="577"/>
      <c r="IG86" s="577"/>
      <c r="IH86" s="577"/>
      <c r="II86" s="577"/>
      <c r="IJ86" s="577"/>
      <c r="IK86" s="577"/>
      <c r="IL86" s="577"/>
      <c r="IM86" s="577"/>
      <c r="IN86" s="577"/>
      <c r="IO86" s="577"/>
      <c r="IP86" s="577"/>
      <c r="IQ86" s="577"/>
      <c r="IR86" s="577"/>
      <c r="IS86" s="577"/>
      <c r="IT86" s="577"/>
      <c r="IU86" s="577"/>
      <c r="IV86" s="577"/>
      <c r="IW86" s="577"/>
      <c r="IX86" s="577"/>
      <c r="IY86" s="577"/>
      <c r="IZ86" s="577"/>
      <c r="JA86" s="577"/>
      <c r="JB86" s="577"/>
      <c r="JC86" s="577"/>
      <c r="JD86" s="577"/>
      <c r="JE86" s="577"/>
      <c r="JF86" s="577"/>
      <c r="JG86" s="577"/>
      <c r="JH86" s="577"/>
      <c r="JI86" s="577"/>
      <c r="JJ86" s="577"/>
      <c r="JK86" s="577"/>
      <c r="JL86" s="577"/>
      <c r="JM86" s="577"/>
      <c r="JN86" s="577"/>
      <c r="JO86" s="577"/>
      <c r="JP86" s="577"/>
      <c r="JQ86" s="577"/>
      <c r="JR86" s="577"/>
      <c r="JS86" s="577"/>
      <c r="JT86" s="577"/>
      <c r="JU86" s="577"/>
      <c r="JV86" s="577"/>
      <c r="JW86" s="577"/>
      <c r="JX86" s="577"/>
      <c r="JY86" s="577"/>
      <c r="JZ86" s="577"/>
      <c r="KA86" s="577"/>
      <c r="KB86" s="577"/>
      <c r="KC86" s="577"/>
      <c r="KD86" s="577"/>
      <c r="KE86" s="577"/>
      <c r="KF86" s="577"/>
      <c r="KG86" s="577"/>
      <c r="KH86" s="577"/>
      <c r="KI86" s="577"/>
      <c r="KJ86" s="577"/>
      <c r="KK86" s="577"/>
      <c r="KL86" s="577"/>
      <c r="KM86" s="577"/>
      <c r="KN86" s="577"/>
      <c r="KO86" s="577"/>
      <c r="KP86" s="577"/>
      <c r="KQ86" s="577"/>
      <c r="KR86" s="577"/>
      <c r="KS86" s="577"/>
      <c r="KT86" s="577"/>
      <c r="KU86" s="577"/>
      <c r="KV86" s="577"/>
      <c r="KW86" s="577"/>
      <c r="KX86" s="577"/>
      <c r="KY86" s="577"/>
      <c r="KZ86" s="577"/>
      <c r="LA86" s="577"/>
      <c r="LB86" s="577"/>
      <c r="LC86" s="577"/>
      <c r="LD86" s="577"/>
      <c r="LE86" s="577"/>
      <c r="LF86" s="577"/>
      <c r="LG86" s="577"/>
      <c r="LH86" s="577"/>
      <c r="LI86" s="577"/>
      <c r="LJ86" s="577"/>
      <c r="LK86" s="577"/>
      <c r="LL86" s="577"/>
      <c r="LM86" s="577"/>
      <c r="LN86" s="577"/>
      <c r="LO86" s="577"/>
      <c r="LP86" s="577"/>
      <c r="LQ86" s="577"/>
      <c r="LR86" s="577"/>
      <c r="LS86" s="577"/>
      <c r="LT86" s="577"/>
      <c r="LU86" s="577"/>
      <c r="LV86" s="577"/>
      <c r="LW86" s="577"/>
      <c r="LX86" s="577"/>
      <c r="LY86" s="577"/>
      <c r="LZ86" s="577"/>
      <c r="MA86" s="577"/>
      <c r="MB86" s="577"/>
      <c r="MC86" s="577"/>
      <c r="MD86" s="577"/>
      <c r="ME86" s="577"/>
      <c r="MF86" s="577"/>
      <c r="MG86" s="577"/>
      <c r="MH86" s="577"/>
      <c r="MI86" s="577"/>
      <c r="MJ86" s="577"/>
      <c r="MK86" s="577"/>
      <c r="ML86" s="577"/>
      <c r="MM86" s="577"/>
      <c r="MN86" s="577"/>
      <c r="MO86" s="577"/>
      <c r="MP86" s="577"/>
      <c r="MQ86" s="577"/>
      <c r="MR86" s="577"/>
      <c r="MS86" s="577"/>
      <c r="MT86" s="577"/>
      <c r="MU86" s="577"/>
      <c r="MV86" s="577"/>
      <c r="MW86" s="577"/>
      <c r="MX86" s="577"/>
      <c r="MY86" s="577"/>
      <c r="MZ86" s="577"/>
      <c r="NA86" s="577"/>
      <c r="NB86" s="577"/>
      <c r="NC86" s="577"/>
      <c r="ND86" s="577"/>
      <c r="NE86" s="577"/>
      <c r="NF86" s="577"/>
      <c r="NG86" s="577"/>
      <c r="NH86" s="577"/>
      <c r="NI86" s="577"/>
      <c r="NJ86" s="577"/>
      <c r="NK86" s="577"/>
      <c r="NL86" s="577"/>
      <c r="NM86" s="577"/>
      <c r="NN86" s="577"/>
      <c r="NO86" s="577"/>
      <c r="NP86" s="577"/>
      <c r="NQ86" s="577"/>
      <c r="NR86" s="577"/>
      <c r="NS86" s="577"/>
      <c r="NT86" s="577"/>
      <c r="NU86" s="577"/>
      <c r="NV86" s="577"/>
      <c r="NW86" s="577"/>
      <c r="NX86" s="577"/>
      <c r="NY86" s="577"/>
      <c r="NZ86" s="577"/>
      <c r="OA86" s="577"/>
      <c r="OB86" s="577"/>
      <c r="OC86" s="577"/>
      <c r="OD86" s="577"/>
      <c r="OE86" s="577"/>
      <c r="OF86" s="577"/>
      <c r="OG86" s="577"/>
      <c r="OH86" s="577"/>
      <c r="OI86" s="577"/>
      <c r="OJ86" s="577"/>
      <c r="OK86" s="577"/>
      <c r="OL86" s="577"/>
      <c r="OM86" s="577"/>
      <c r="ON86" s="577"/>
      <c r="OO86" s="577"/>
      <c r="OP86" s="577"/>
      <c r="OQ86" s="577"/>
      <c r="OR86" s="577"/>
      <c r="OS86" s="577"/>
      <c r="OT86" s="577"/>
      <c r="OU86" s="577"/>
      <c r="OV86" s="577"/>
      <c r="OW86" s="577"/>
      <c r="OX86" s="577"/>
      <c r="OY86" s="577"/>
      <c r="OZ86" s="577"/>
      <c r="PA86" s="577"/>
      <c r="PB86" s="577"/>
      <c r="PC86" s="577"/>
      <c r="PD86" s="577"/>
      <c r="PE86" s="577"/>
      <c r="PF86" s="577"/>
      <c r="PG86" s="577"/>
      <c r="PH86" s="577"/>
      <c r="PI86" s="577"/>
      <c r="PJ86" s="577"/>
      <c r="PK86" s="577"/>
      <c r="PL86" s="577"/>
      <c r="PM86" s="577"/>
      <c r="PN86" s="577"/>
      <c r="PO86" s="577"/>
      <c r="PP86" s="577"/>
      <c r="PQ86" s="577"/>
      <c r="PR86" s="577"/>
      <c r="PS86" s="577"/>
      <c r="PT86" s="577"/>
      <c r="PU86" s="577"/>
      <c r="PV86" s="577"/>
      <c r="PW86" s="577"/>
      <c r="PX86" s="577"/>
      <c r="PY86" s="577"/>
      <c r="PZ86" s="577"/>
      <c r="QA86" s="577"/>
      <c r="QB86" s="577"/>
      <c r="QC86" s="577"/>
      <c r="QD86" s="577"/>
      <c r="QE86" s="577"/>
      <c r="QF86" s="577"/>
      <c r="QG86" s="577"/>
      <c r="QH86" s="577"/>
      <c r="QI86" s="577"/>
      <c r="QJ86" s="577"/>
      <c r="QK86" s="577"/>
      <c r="QL86" s="577"/>
      <c r="QM86" s="577"/>
      <c r="QN86" s="577"/>
      <c r="QO86" s="577"/>
      <c r="QP86" s="577"/>
      <c r="QQ86" s="577"/>
      <c r="QR86" s="577"/>
      <c r="QS86" s="577"/>
      <c r="QT86" s="577"/>
      <c r="QU86" s="577"/>
      <c r="QV86" s="577"/>
      <c r="QW86" s="577"/>
      <c r="QX86" s="577"/>
      <c r="QY86" s="577"/>
      <c r="QZ86" s="577"/>
      <c r="RA86" s="577"/>
      <c r="RB86" s="577"/>
      <c r="RC86" s="577"/>
      <c r="RD86" s="577"/>
      <c r="RE86" s="577"/>
      <c r="RF86" s="577"/>
      <c r="RG86" s="577"/>
      <c r="RH86" s="577"/>
      <c r="RI86" s="577"/>
      <c r="RJ86" s="577"/>
      <c r="RK86" s="577"/>
      <c r="RL86" s="577"/>
      <c r="RM86" s="577"/>
      <c r="RN86" s="577"/>
      <c r="RO86" s="577"/>
      <c r="RP86" s="577"/>
      <c r="RQ86" s="577"/>
      <c r="RR86" s="577"/>
      <c r="RS86" s="577"/>
      <c r="RT86" s="577"/>
      <c r="RU86" s="577"/>
      <c r="RV86" s="577"/>
      <c r="RW86" s="577"/>
      <c r="RX86" s="577"/>
      <c r="RY86" s="577"/>
      <c r="RZ86" s="577"/>
      <c r="SA86" s="577"/>
      <c r="SB86" s="577"/>
      <c r="SC86" s="577"/>
      <c r="SD86" s="577"/>
      <c r="SE86" s="577"/>
      <c r="SF86" s="577"/>
      <c r="SG86" s="577"/>
      <c r="SH86" s="577"/>
      <c r="SI86" s="577"/>
      <c r="SJ86" s="577"/>
      <c r="SK86" s="577"/>
      <c r="SL86" s="577"/>
      <c r="SM86" s="577"/>
      <c r="SN86" s="577"/>
      <c r="SO86" s="577"/>
      <c r="SP86" s="577"/>
      <c r="SQ86" s="577"/>
      <c r="SR86" s="577"/>
      <c r="SS86" s="577"/>
      <c r="ST86" s="577"/>
      <c r="SU86" s="577"/>
      <c r="SV86" s="577"/>
      <c r="SW86" s="577"/>
      <c r="SX86" s="577"/>
      <c r="SY86" s="577"/>
      <c r="SZ86" s="577"/>
      <c r="TA86" s="577"/>
      <c r="TB86" s="577"/>
      <c r="TC86" s="577"/>
      <c r="TD86" s="577"/>
      <c r="TE86" s="577"/>
      <c r="TF86" s="577"/>
      <c r="TG86" s="577"/>
      <c r="TH86" s="577"/>
      <c r="TI86" s="577"/>
      <c r="TJ86" s="577"/>
      <c r="TK86" s="577"/>
      <c r="TL86" s="577"/>
      <c r="TM86" s="577"/>
      <c r="TN86" s="577"/>
      <c r="TO86" s="577"/>
      <c r="TP86" s="577"/>
      <c r="TQ86" s="577"/>
      <c r="TR86" s="577"/>
      <c r="TS86" s="577"/>
      <c r="TT86" s="577"/>
      <c r="TU86" s="577"/>
      <c r="TV86" s="577"/>
      <c r="TW86" s="577"/>
      <c r="TX86" s="577"/>
      <c r="TY86" s="577"/>
      <c r="TZ86" s="577"/>
      <c r="UA86" s="577"/>
      <c r="UB86" s="577"/>
      <c r="UC86" s="577"/>
      <c r="UD86" s="577"/>
      <c r="UE86" s="577"/>
      <c r="UF86" s="577"/>
      <c r="UG86" s="577"/>
      <c r="UH86" s="577"/>
      <c r="UI86" s="577"/>
      <c r="UJ86" s="577"/>
      <c r="UK86" s="577"/>
      <c r="UL86" s="577"/>
      <c r="UM86" s="577"/>
      <c r="UN86" s="577"/>
      <c r="UO86" s="577"/>
      <c r="UP86" s="577"/>
      <c r="UQ86" s="577"/>
      <c r="UR86" s="577"/>
      <c r="US86" s="577"/>
      <c r="UT86" s="577"/>
      <c r="UU86" s="577"/>
      <c r="UV86" s="577"/>
      <c r="UW86" s="577"/>
      <c r="UX86" s="577"/>
      <c r="UY86" s="577"/>
      <c r="UZ86" s="577"/>
      <c r="VA86" s="577"/>
      <c r="VB86" s="577"/>
      <c r="VC86" s="577"/>
      <c r="VD86" s="577"/>
      <c r="VE86" s="577"/>
      <c r="VF86" s="577"/>
      <c r="VG86" s="577"/>
      <c r="VH86" s="577"/>
      <c r="VI86" s="577"/>
      <c r="VJ86" s="577"/>
      <c r="VK86" s="577"/>
      <c r="VL86" s="577"/>
      <c r="VM86" s="577"/>
      <c r="VN86" s="577"/>
      <c r="VO86" s="577"/>
      <c r="VP86" s="577"/>
      <c r="VQ86" s="577"/>
      <c r="VR86" s="577"/>
      <c r="VS86" s="577"/>
      <c r="VT86" s="577"/>
      <c r="VU86" s="577"/>
      <c r="VV86" s="577"/>
      <c r="VW86" s="577"/>
      <c r="VX86" s="577"/>
      <c r="VY86" s="577"/>
      <c r="VZ86" s="577"/>
      <c r="WA86" s="577"/>
      <c r="WB86" s="577"/>
      <c r="WC86" s="577"/>
      <c r="WD86" s="577"/>
      <c r="WE86" s="577"/>
      <c r="WF86" s="577"/>
      <c r="WG86" s="577"/>
      <c r="WH86" s="577"/>
      <c r="WI86" s="577"/>
      <c r="WJ86" s="577"/>
      <c r="WK86" s="577"/>
      <c r="WL86" s="577"/>
      <c r="WM86" s="577"/>
      <c r="WN86" s="577"/>
      <c r="WO86" s="577"/>
      <c r="WP86" s="577"/>
      <c r="WQ86" s="577"/>
      <c r="WR86" s="577"/>
      <c r="WS86" s="577"/>
      <c r="WT86" s="577"/>
      <c r="WU86" s="577"/>
      <c r="WV86" s="577"/>
      <c r="WW86" s="577"/>
      <c r="WX86" s="577"/>
      <c r="WY86" s="577"/>
      <c r="WZ86" s="577"/>
      <c r="XA86" s="577"/>
      <c r="XB86" s="577"/>
      <c r="XC86" s="577"/>
      <c r="XD86" s="577"/>
      <c r="XE86" s="577"/>
      <c r="XF86" s="577"/>
      <c r="XG86" s="577"/>
      <c r="XH86" s="577"/>
      <c r="XI86" s="577"/>
      <c r="XJ86" s="577"/>
      <c r="XK86" s="577"/>
      <c r="XL86" s="577"/>
      <c r="XM86" s="577"/>
      <c r="XN86" s="577"/>
      <c r="XO86" s="577"/>
      <c r="XP86" s="577"/>
      <c r="XQ86" s="577"/>
      <c r="XR86" s="577"/>
      <c r="XS86" s="577"/>
      <c r="XT86" s="577"/>
      <c r="XU86" s="577"/>
      <c r="XV86" s="577"/>
      <c r="XW86" s="577"/>
      <c r="XX86" s="577"/>
      <c r="XY86" s="577"/>
      <c r="XZ86" s="577"/>
      <c r="YA86" s="577"/>
      <c r="YB86" s="577"/>
      <c r="YC86" s="577"/>
      <c r="YD86" s="577"/>
      <c r="YE86" s="577"/>
    </row>
    <row r="87" spans="1:655" s="544" customFormat="1" ht="13.8" x14ac:dyDescent="0.25">
      <c r="A87" s="610"/>
      <c r="B87" s="714"/>
      <c r="C87" s="638"/>
      <c r="D87" s="611"/>
      <c r="E87" s="659"/>
      <c r="F87" s="611"/>
      <c r="G87" s="659"/>
      <c r="H87" s="650"/>
      <c r="I87" s="611"/>
      <c r="J87" s="659"/>
      <c r="K87" s="611"/>
      <c r="L87" s="659"/>
      <c r="M87" s="611"/>
      <c r="N87" s="611"/>
      <c r="O87" s="660"/>
      <c r="P87" s="593">
        <f t="shared" si="55"/>
        <v>0</v>
      </c>
      <c r="Q87" s="611"/>
      <c r="R87" s="659"/>
      <c r="S87" s="611"/>
      <c r="T87" s="659"/>
      <c r="U87" s="650"/>
      <c r="V87" s="611"/>
      <c r="W87" s="659"/>
      <c r="X87" s="611"/>
      <c r="Y87" s="659"/>
      <c r="Z87" s="611"/>
      <c r="AA87" s="611"/>
      <c r="AB87" s="660"/>
      <c r="AC87" s="593">
        <f t="shared" si="110"/>
        <v>0</v>
      </c>
      <c r="AD87" s="611"/>
      <c r="AE87" s="659"/>
      <c r="AF87" s="611"/>
      <c r="AG87" s="659"/>
      <c r="AH87" s="650"/>
      <c r="AI87" s="611"/>
      <c r="AJ87" s="659"/>
      <c r="AK87" s="611"/>
      <c r="AL87" s="659"/>
      <c r="AM87" s="611"/>
      <c r="AN87" s="611"/>
      <c r="AO87" s="660"/>
      <c r="AP87" s="593">
        <f t="shared" si="111"/>
        <v>0</v>
      </c>
      <c r="AR87" s="577"/>
      <c r="AS87" s="577"/>
      <c r="AT87" s="577"/>
      <c r="AU87" s="577"/>
      <c r="AV87" s="577"/>
      <c r="AW87" s="577"/>
      <c r="AX87" s="577"/>
      <c r="AY87" s="577"/>
      <c r="AZ87" s="577"/>
      <c r="BA87" s="577"/>
      <c r="BB87" s="577"/>
      <c r="BC87" s="577"/>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7"/>
      <c r="CP87" s="577"/>
      <c r="CQ87" s="577"/>
      <c r="CR87" s="577"/>
      <c r="CS87" s="577"/>
      <c r="CT87" s="577"/>
      <c r="CU87" s="577"/>
      <c r="CV87" s="577"/>
      <c r="CW87" s="577"/>
      <c r="CX87" s="577"/>
      <c r="CY87" s="577"/>
      <c r="CZ87" s="577"/>
      <c r="DA87" s="577"/>
      <c r="DB87" s="577"/>
      <c r="DC87" s="577"/>
      <c r="DD87" s="577"/>
      <c r="DE87" s="577"/>
      <c r="DF87" s="577"/>
      <c r="DG87" s="577"/>
      <c r="DH87" s="577"/>
      <c r="DI87" s="577"/>
      <c r="DJ87" s="577"/>
      <c r="DK87" s="577"/>
      <c r="DL87" s="577"/>
      <c r="DM87" s="577"/>
      <c r="DN87" s="577"/>
      <c r="DO87" s="577"/>
      <c r="DP87" s="577"/>
      <c r="DQ87" s="577"/>
      <c r="DR87" s="577"/>
      <c r="DS87" s="577"/>
      <c r="DT87" s="577"/>
      <c r="DU87" s="577"/>
      <c r="DV87" s="577"/>
      <c r="DW87" s="577"/>
      <c r="DX87" s="577"/>
      <c r="DY87" s="577"/>
      <c r="DZ87" s="577"/>
      <c r="EA87" s="577"/>
      <c r="EB87" s="577"/>
      <c r="EC87" s="577"/>
      <c r="ED87" s="577"/>
      <c r="EE87" s="577"/>
      <c r="EF87" s="577"/>
      <c r="EG87" s="577"/>
      <c r="EH87" s="577"/>
      <c r="EI87" s="577"/>
      <c r="EJ87" s="577"/>
      <c r="EK87" s="577"/>
      <c r="EL87" s="577"/>
      <c r="EM87" s="577"/>
      <c r="EN87" s="577"/>
      <c r="EO87" s="577"/>
      <c r="EP87" s="577"/>
      <c r="EQ87" s="577"/>
      <c r="ER87" s="577"/>
      <c r="ES87" s="577"/>
      <c r="ET87" s="577"/>
      <c r="EU87" s="577"/>
      <c r="EV87" s="577"/>
      <c r="EW87" s="577"/>
      <c r="EX87" s="577"/>
      <c r="EY87" s="577"/>
      <c r="EZ87" s="577"/>
      <c r="FA87" s="577"/>
      <c r="FB87" s="577"/>
      <c r="FC87" s="577"/>
      <c r="FD87" s="577"/>
      <c r="FE87" s="577"/>
      <c r="FF87" s="577"/>
      <c r="FG87" s="577"/>
      <c r="FH87" s="577"/>
      <c r="FI87" s="577"/>
      <c r="FJ87" s="577"/>
      <c r="FK87" s="577"/>
      <c r="FL87" s="577"/>
      <c r="FM87" s="577"/>
      <c r="FN87" s="577"/>
      <c r="FO87" s="577"/>
      <c r="FP87" s="577"/>
      <c r="FQ87" s="577"/>
      <c r="FR87" s="577"/>
      <c r="FS87" s="577"/>
      <c r="FT87" s="577"/>
      <c r="FU87" s="577"/>
      <c r="FV87" s="577"/>
      <c r="FW87" s="577"/>
      <c r="FX87" s="577"/>
      <c r="FY87" s="577"/>
      <c r="FZ87" s="577"/>
      <c r="GA87" s="577"/>
      <c r="GB87" s="577"/>
      <c r="GC87" s="577"/>
      <c r="GD87" s="577"/>
      <c r="GE87" s="577"/>
      <c r="GF87" s="577"/>
      <c r="GG87" s="577"/>
      <c r="GH87" s="577"/>
      <c r="GI87" s="577"/>
      <c r="GJ87" s="577"/>
      <c r="GK87" s="577"/>
      <c r="GL87" s="577"/>
      <c r="GM87" s="577"/>
      <c r="GN87" s="577"/>
      <c r="GO87" s="577"/>
      <c r="GP87" s="577"/>
      <c r="GQ87" s="577"/>
      <c r="GR87" s="577"/>
      <c r="GS87" s="577"/>
      <c r="GT87" s="577"/>
      <c r="GU87" s="577"/>
      <c r="GV87" s="577"/>
      <c r="GW87" s="577"/>
      <c r="GX87" s="577"/>
      <c r="GY87" s="577"/>
      <c r="GZ87" s="577"/>
      <c r="HA87" s="577"/>
      <c r="HB87" s="577"/>
      <c r="HC87" s="577"/>
      <c r="HD87" s="577"/>
      <c r="HE87" s="577"/>
      <c r="HF87" s="577"/>
      <c r="HG87" s="577"/>
      <c r="HH87" s="577"/>
      <c r="HI87" s="577"/>
      <c r="HJ87" s="577"/>
      <c r="HK87" s="577"/>
      <c r="HL87" s="577"/>
      <c r="HM87" s="577"/>
      <c r="HN87" s="577"/>
      <c r="HO87" s="577"/>
      <c r="HP87" s="577"/>
      <c r="HQ87" s="577"/>
      <c r="HR87" s="577"/>
      <c r="HS87" s="577"/>
      <c r="HT87" s="577"/>
      <c r="HU87" s="577"/>
      <c r="HV87" s="577"/>
      <c r="HW87" s="577"/>
      <c r="HX87" s="577"/>
      <c r="HY87" s="577"/>
      <c r="HZ87" s="577"/>
      <c r="IA87" s="577"/>
      <c r="IB87" s="577"/>
      <c r="IC87" s="577"/>
      <c r="ID87" s="577"/>
      <c r="IE87" s="577"/>
      <c r="IF87" s="577"/>
      <c r="IG87" s="577"/>
      <c r="IH87" s="577"/>
      <c r="II87" s="577"/>
      <c r="IJ87" s="577"/>
      <c r="IK87" s="577"/>
      <c r="IL87" s="577"/>
      <c r="IM87" s="577"/>
      <c r="IN87" s="577"/>
      <c r="IO87" s="577"/>
      <c r="IP87" s="577"/>
      <c r="IQ87" s="577"/>
      <c r="IR87" s="577"/>
      <c r="IS87" s="577"/>
      <c r="IT87" s="577"/>
      <c r="IU87" s="577"/>
      <c r="IV87" s="577"/>
      <c r="IW87" s="577"/>
      <c r="IX87" s="577"/>
      <c r="IY87" s="577"/>
      <c r="IZ87" s="577"/>
      <c r="JA87" s="577"/>
      <c r="JB87" s="577"/>
      <c r="JC87" s="577"/>
      <c r="JD87" s="577"/>
      <c r="JE87" s="577"/>
      <c r="JF87" s="577"/>
      <c r="JG87" s="577"/>
      <c r="JH87" s="577"/>
      <c r="JI87" s="577"/>
      <c r="JJ87" s="577"/>
      <c r="JK87" s="577"/>
      <c r="JL87" s="577"/>
      <c r="JM87" s="577"/>
      <c r="JN87" s="577"/>
      <c r="JO87" s="577"/>
      <c r="JP87" s="577"/>
      <c r="JQ87" s="577"/>
      <c r="JR87" s="577"/>
      <c r="JS87" s="577"/>
      <c r="JT87" s="577"/>
      <c r="JU87" s="577"/>
      <c r="JV87" s="577"/>
      <c r="JW87" s="577"/>
      <c r="JX87" s="577"/>
      <c r="JY87" s="577"/>
      <c r="JZ87" s="577"/>
      <c r="KA87" s="577"/>
      <c r="KB87" s="577"/>
      <c r="KC87" s="577"/>
      <c r="KD87" s="577"/>
      <c r="KE87" s="577"/>
      <c r="KF87" s="577"/>
      <c r="KG87" s="577"/>
      <c r="KH87" s="577"/>
      <c r="KI87" s="577"/>
      <c r="KJ87" s="577"/>
      <c r="KK87" s="577"/>
      <c r="KL87" s="577"/>
      <c r="KM87" s="577"/>
      <c r="KN87" s="577"/>
      <c r="KO87" s="577"/>
      <c r="KP87" s="577"/>
      <c r="KQ87" s="577"/>
      <c r="KR87" s="577"/>
      <c r="KS87" s="577"/>
      <c r="KT87" s="577"/>
      <c r="KU87" s="577"/>
      <c r="KV87" s="577"/>
      <c r="KW87" s="577"/>
      <c r="KX87" s="577"/>
      <c r="KY87" s="577"/>
      <c r="KZ87" s="577"/>
      <c r="LA87" s="577"/>
      <c r="LB87" s="577"/>
      <c r="LC87" s="577"/>
      <c r="LD87" s="577"/>
      <c r="LE87" s="577"/>
      <c r="LF87" s="577"/>
      <c r="LG87" s="577"/>
      <c r="LH87" s="577"/>
      <c r="LI87" s="577"/>
      <c r="LJ87" s="577"/>
      <c r="LK87" s="577"/>
      <c r="LL87" s="577"/>
      <c r="LM87" s="577"/>
      <c r="LN87" s="577"/>
      <c r="LO87" s="577"/>
      <c r="LP87" s="577"/>
      <c r="LQ87" s="577"/>
      <c r="LR87" s="577"/>
      <c r="LS87" s="577"/>
      <c r="LT87" s="577"/>
      <c r="LU87" s="577"/>
      <c r="LV87" s="577"/>
      <c r="LW87" s="577"/>
      <c r="LX87" s="577"/>
      <c r="LY87" s="577"/>
      <c r="LZ87" s="577"/>
      <c r="MA87" s="577"/>
      <c r="MB87" s="577"/>
      <c r="MC87" s="577"/>
      <c r="MD87" s="577"/>
      <c r="ME87" s="577"/>
      <c r="MF87" s="577"/>
      <c r="MG87" s="577"/>
      <c r="MH87" s="577"/>
      <c r="MI87" s="577"/>
      <c r="MJ87" s="577"/>
      <c r="MK87" s="577"/>
      <c r="ML87" s="577"/>
      <c r="MM87" s="577"/>
      <c r="MN87" s="577"/>
      <c r="MO87" s="577"/>
      <c r="MP87" s="577"/>
      <c r="MQ87" s="577"/>
      <c r="MR87" s="577"/>
      <c r="MS87" s="577"/>
      <c r="MT87" s="577"/>
      <c r="MU87" s="577"/>
      <c r="MV87" s="577"/>
      <c r="MW87" s="577"/>
      <c r="MX87" s="577"/>
      <c r="MY87" s="577"/>
      <c r="MZ87" s="577"/>
      <c r="NA87" s="577"/>
      <c r="NB87" s="577"/>
      <c r="NC87" s="577"/>
      <c r="ND87" s="577"/>
      <c r="NE87" s="577"/>
      <c r="NF87" s="577"/>
      <c r="NG87" s="577"/>
      <c r="NH87" s="577"/>
      <c r="NI87" s="577"/>
      <c r="NJ87" s="577"/>
      <c r="NK87" s="577"/>
      <c r="NL87" s="577"/>
      <c r="NM87" s="577"/>
      <c r="NN87" s="577"/>
      <c r="NO87" s="577"/>
      <c r="NP87" s="577"/>
      <c r="NQ87" s="577"/>
      <c r="NR87" s="577"/>
      <c r="NS87" s="577"/>
      <c r="NT87" s="577"/>
      <c r="NU87" s="577"/>
      <c r="NV87" s="577"/>
      <c r="NW87" s="577"/>
      <c r="NX87" s="577"/>
      <c r="NY87" s="577"/>
      <c r="NZ87" s="577"/>
      <c r="OA87" s="577"/>
      <c r="OB87" s="577"/>
      <c r="OC87" s="577"/>
      <c r="OD87" s="577"/>
      <c r="OE87" s="577"/>
      <c r="OF87" s="577"/>
      <c r="OG87" s="577"/>
      <c r="OH87" s="577"/>
      <c r="OI87" s="577"/>
      <c r="OJ87" s="577"/>
      <c r="OK87" s="577"/>
      <c r="OL87" s="577"/>
      <c r="OM87" s="577"/>
      <c r="ON87" s="577"/>
      <c r="OO87" s="577"/>
      <c r="OP87" s="577"/>
      <c r="OQ87" s="577"/>
      <c r="OR87" s="577"/>
      <c r="OS87" s="577"/>
      <c r="OT87" s="577"/>
      <c r="OU87" s="577"/>
      <c r="OV87" s="577"/>
      <c r="OW87" s="577"/>
      <c r="OX87" s="577"/>
      <c r="OY87" s="577"/>
      <c r="OZ87" s="577"/>
      <c r="PA87" s="577"/>
      <c r="PB87" s="577"/>
      <c r="PC87" s="577"/>
      <c r="PD87" s="577"/>
      <c r="PE87" s="577"/>
      <c r="PF87" s="577"/>
      <c r="PG87" s="577"/>
      <c r="PH87" s="577"/>
      <c r="PI87" s="577"/>
      <c r="PJ87" s="577"/>
      <c r="PK87" s="577"/>
      <c r="PL87" s="577"/>
      <c r="PM87" s="577"/>
      <c r="PN87" s="577"/>
      <c r="PO87" s="577"/>
      <c r="PP87" s="577"/>
      <c r="PQ87" s="577"/>
      <c r="PR87" s="577"/>
      <c r="PS87" s="577"/>
      <c r="PT87" s="577"/>
      <c r="PU87" s="577"/>
      <c r="PV87" s="577"/>
      <c r="PW87" s="577"/>
      <c r="PX87" s="577"/>
      <c r="PY87" s="577"/>
      <c r="PZ87" s="577"/>
      <c r="QA87" s="577"/>
      <c r="QB87" s="577"/>
      <c r="QC87" s="577"/>
      <c r="QD87" s="577"/>
      <c r="QE87" s="577"/>
      <c r="QF87" s="577"/>
      <c r="QG87" s="577"/>
      <c r="QH87" s="577"/>
      <c r="QI87" s="577"/>
      <c r="QJ87" s="577"/>
      <c r="QK87" s="577"/>
      <c r="QL87" s="577"/>
      <c r="QM87" s="577"/>
      <c r="QN87" s="577"/>
      <c r="QO87" s="577"/>
      <c r="QP87" s="577"/>
      <c r="QQ87" s="577"/>
      <c r="QR87" s="577"/>
      <c r="QS87" s="577"/>
      <c r="QT87" s="577"/>
      <c r="QU87" s="577"/>
      <c r="QV87" s="577"/>
      <c r="QW87" s="577"/>
      <c r="QX87" s="577"/>
      <c r="QY87" s="577"/>
      <c r="QZ87" s="577"/>
      <c r="RA87" s="577"/>
      <c r="RB87" s="577"/>
      <c r="RC87" s="577"/>
      <c r="RD87" s="577"/>
      <c r="RE87" s="577"/>
      <c r="RF87" s="577"/>
      <c r="RG87" s="577"/>
      <c r="RH87" s="577"/>
      <c r="RI87" s="577"/>
      <c r="RJ87" s="577"/>
      <c r="RK87" s="577"/>
      <c r="RL87" s="577"/>
      <c r="RM87" s="577"/>
      <c r="RN87" s="577"/>
      <c r="RO87" s="577"/>
      <c r="RP87" s="577"/>
      <c r="RQ87" s="577"/>
      <c r="RR87" s="577"/>
      <c r="RS87" s="577"/>
      <c r="RT87" s="577"/>
      <c r="RU87" s="577"/>
      <c r="RV87" s="577"/>
      <c r="RW87" s="577"/>
      <c r="RX87" s="577"/>
      <c r="RY87" s="577"/>
      <c r="RZ87" s="577"/>
      <c r="SA87" s="577"/>
      <c r="SB87" s="577"/>
      <c r="SC87" s="577"/>
      <c r="SD87" s="577"/>
      <c r="SE87" s="577"/>
      <c r="SF87" s="577"/>
      <c r="SG87" s="577"/>
      <c r="SH87" s="577"/>
      <c r="SI87" s="577"/>
      <c r="SJ87" s="577"/>
      <c r="SK87" s="577"/>
      <c r="SL87" s="577"/>
      <c r="SM87" s="577"/>
      <c r="SN87" s="577"/>
      <c r="SO87" s="577"/>
      <c r="SP87" s="577"/>
      <c r="SQ87" s="577"/>
      <c r="SR87" s="577"/>
      <c r="SS87" s="577"/>
      <c r="ST87" s="577"/>
      <c r="SU87" s="577"/>
      <c r="SV87" s="577"/>
      <c r="SW87" s="577"/>
      <c r="SX87" s="577"/>
      <c r="SY87" s="577"/>
      <c r="SZ87" s="577"/>
      <c r="TA87" s="577"/>
      <c r="TB87" s="577"/>
      <c r="TC87" s="577"/>
      <c r="TD87" s="577"/>
      <c r="TE87" s="577"/>
      <c r="TF87" s="577"/>
      <c r="TG87" s="577"/>
      <c r="TH87" s="577"/>
      <c r="TI87" s="577"/>
      <c r="TJ87" s="577"/>
      <c r="TK87" s="577"/>
      <c r="TL87" s="577"/>
      <c r="TM87" s="577"/>
      <c r="TN87" s="577"/>
      <c r="TO87" s="577"/>
      <c r="TP87" s="577"/>
      <c r="TQ87" s="577"/>
      <c r="TR87" s="577"/>
      <c r="TS87" s="577"/>
      <c r="TT87" s="577"/>
      <c r="TU87" s="577"/>
      <c r="TV87" s="577"/>
      <c r="TW87" s="577"/>
      <c r="TX87" s="577"/>
      <c r="TY87" s="577"/>
      <c r="TZ87" s="577"/>
      <c r="UA87" s="577"/>
      <c r="UB87" s="577"/>
      <c r="UC87" s="577"/>
      <c r="UD87" s="577"/>
      <c r="UE87" s="577"/>
      <c r="UF87" s="577"/>
      <c r="UG87" s="577"/>
      <c r="UH87" s="577"/>
      <c r="UI87" s="577"/>
      <c r="UJ87" s="577"/>
      <c r="UK87" s="577"/>
      <c r="UL87" s="577"/>
      <c r="UM87" s="577"/>
      <c r="UN87" s="577"/>
      <c r="UO87" s="577"/>
      <c r="UP87" s="577"/>
      <c r="UQ87" s="577"/>
      <c r="UR87" s="577"/>
      <c r="US87" s="577"/>
      <c r="UT87" s="577"/>
      <c r="UU87" s="577"/>
      <c r="UV87" s="577"/>
      <c r="UW87" s="577"/>
      <c r="UX87" s="577"/>
      <c r="UY87" s="577"/>
      <c r="UZ87" s="577"/>
      <c r="VA87" s="577"/>
      <c r="VB87" s="577"/>
      <c r="VC87" s="577"/>
      <c r="VD87" s="577"/>
      <c r="VE87" s="577"/>
      <c r="VF87" s="577"/>
      <c r="VG87" s="577"/>
      <c r="VH87" s="577"/>
      <c r="VI87" s="577"/>
      <c r="VJ87" s="577"/>
      <c r="VK87" s="577"/>
      <c r="VL87" s="577"/>
      <c r="VM87" s="577"/>
      <c r="VN87" s="577"/>
      <c r="VO87" s="577"/>
      <c r="VP87" s="577"/>
      <c r="VQ87" s="577"/>
      <c r="VR87" s="577"/>
      <c r="VS87" s="577"/>
      <c r="VT87" s="577"/>
      <c r="VU87" s="577"/>
      <c r="VV87" s="577"/>
      <c r="VW87" s="577"/>
      <c r="VX87" s="577"/>
      <c r="VY87" s="577"/>
      <c r="VZ87" s="577"/>
      <c r="WA87" s="577"/>
      <c r="WB87" s="577"/>
      <c r="WC87" s="577"/>
      <c r="WD87" s="577"/>
      <c r="WE87" s="577"/>
      <c r="WF87" s="577"/>
      <c r="WG87" s="577"/>
      <c r="WH87" s="577"/>
      <c r="WI87" s="577"/>
      <c r="WJ87" s="577"/>
      <c r="WK87" s="577"/>
      <c r="WL87" s="577"/>
      <c r="WM87" s="577"/>
      <c r="WN87" s="577"/>
      <c r="WO87" s="577"/>
      <c r="WP87" s="577"/>
      <c r="WQ87" s="577"/>
      <c r="WR87" s="577"/>
      <c r="WS87" s="577"/>
      <c r="WT87" s="577"/>
      <c r="WU87" s="577"/>
      <c r="WV87" s="577"/>
      <c r="WW87" s="577"/>
      <c r="WX87" s="577"/>
      <c r="WY87" s="577"/>
      <c r="WZ87" s="577"/>
      <c r="XA87" s="577"/>
      <c r="XB87" s="577"/>
      <c r="XC87" s="577"/>
      <c r="XD87" s="577"/>
      <c r="XE87" s="577"/>
      <c r="XF87" s="577"/>
      <c r="XG87" s="577"/>
      <c r="XH87" s="577"/>
      <c r="XI87" s="577"/>
      <c r="XJ87" s="577"/>
      <c r="XK87" s="577"/>
      <c r="XL87" s="577"/>
      <c r="XM87" s="577"/>
      <c r="XN87" s="577"/>
      <c r="XO87" s="577"/>
      <c r="XP87" s="577"/>
      <c r="XQ87" s="577"/>
      <c r="XR87" s="577"/>
      <c r="XS87" s="577"/>
      <c r="XT87" s="577"/>
      <c r="XU87" s="577"/>
      <c r="XV87" s="577"/>
      <c r="XW87" s="577"/>
      <c r="XX87" s="577"/>
      <c r="XY87" s="577"/>
      <c r="XZ87" s="577"/>
      <c r="YA87" s="577"/>
      <c r="YB87" s="577"/>
      <c r="YC87" s="577"/>
      <c r="YD87" s="577"/>
      <c r="YE87" s="577"/>
    </row>
    <row r="88" spans="1:655" s="544" customFormat="1" ht="13.8" x14ac:dyDescent="0.25">
      <c r="A88" s="610"/>
      <c r="B88" s="714"/>
      <c r="C88" s="638"/>
      <c r="D88" s="611"/>
      <c r="E88" s="659"/>
      <c r="F88" s="611"/>
      <c r="G88" s="659"/>
      <c r="H88" s="650"/>
      <c r="I88" s="611"/>
      <c r="J88" s="659"/>
      <c r="K88" s="611"/>
      <c r="L88" s="659"/>
      <c r="M88" s="611"/>
      <c r="N88" s="611"/>
      <c r="O88" s="660"/>
      <c r="P88" s="593">
        <f t="shared" si="55"/>
        <v>0</v>
      </c>
      <c r="Q88" s="611"/>
      <c r="R88" s="659"/>
      <c r="S88" s="611"/>
      <c r="T88" s="659"/>
      <c r="U88" s="650"/>
      <c r="V88" s="611"/>
      <c r="W88" s="659"/>
      <c r="X88" s="611"/>
      <c r="Y88" s="659"/>
      <c r="Z88" s="611"/>
      <c r="AA88" s="611"/>
      <c r="AB88" s="660"/>
      <c r="AC88" s="593">
        <f t="shared" si="110"/>
        <v>0</v>
      </c>
      <c r="AD88" s="611"/>
      <c r="AE88" s="659"/>
      <c r="AF88" s="611"/>
      <c r="AG88" s="659"/>
      <c r="AH88" s="650"/>
      <c r="AI88" s="611"/>
      <c r="AJ88" s="659"/>
      <c r="AK88" s="611"/>
      <c r="AL88" s="659"/>
      <c r="AM88" s="611"/>
      <c r="AN88" s="611"/>
      <c r="AO88" s="660"/>
      <c r="AP88" s="593">
        <f t="shared" si="111"/>
        <v>0</v>
      </c>
      <c r="AR88" s="577"/>
      <c r="AS88" s="577"/>
      <c r="AT88" s="577"/>
      <c r="AU88" s="577"/>
      <c r="AV88" s="577"/>
      <c r="AW88" s="577"/>
      <c r="AX88" s="577"/>
      <c r="AY88" s="577"/>
      <c r="AZ88" s="577"/>
      <c r="BA88" s="577"/>
      <c r="BB88" s="577"/>
      <c r="BC88" s="577"/>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7"/>
      <c r="CP88" s="577"/>
      <c r="CQ88" s="577"/>
      <c r="CR88" s="577"/>
      <c r="CS88" s="577"/>
      <c r="CT88" s="577"/>
      <c r="CU88" s="577"/>
      <c r="CV88" s="577"/>
      <c r="CW88" s="577"/>
      <c r="CX88" s="577"/>
      <c r="CY88" s="577"/>
      <c r="CZ88" s="577"/>
      <c r="DA88" s="577"/>
      <c r="DB88" s="577"/>
      <c r="DC88" s="577"/>
      <c r="DD88" s="577"/>
      <c r="DE88" s="577"/>
      <c r="DF88" s="577"/>
      <c r="DG88" s="577"/>
      <c r="DH88" s="577"/>
      <c r="DI88" s="577"/>
      <c r="DJ88" s="577"/>
      <c r="DK88" s="577"/>
      <c r="DL88" s="577"/>
      <c r="DM88" s="577"/>
      <c r="DN88" s="577"/>
      <c r="DO88" s="577"/>
      <c r="DP88" s="577"/>
      <c r="DQ88" s="577"/>
      <c r="DR88" s="577"/>
      <c r="DS88" s="577"/>
      <c r="DT88" s="577"/>
      <c r="DU88" s="577"/>
      <c r="DV88" s="577"/>
      <c r="DW88" s="577"/>
      <c r="DX88" s="577"/>
      <c r="DY88" s="577"/>
      <c r="DZ88" s="577"/>
      <c r="EA88" s="577"/>
      <c r="EB88" s="577"/>
      <c r="EC88" s="577"/>
      <c r="ED88" s="577"/>
      <c r="EE88" s="577"/>
      <c r="EF88" s="577"/>
      <c r="EG88" s="577"/>
      <c r="EH88" s="577"/>
      <c r="EI88" s="577"/>
      <c r="EJ88" s="577"/>
      <c r="EK88" s="577"/>
      <c r="EL88" s="577"/>
      <c r="EM88" s="577"/>
      <c r="EN88" s="577"/>
      <c r="EO88" s="577"/>
      <c r="EP88" s="577"/>
      <c r="EQ88" s="577"/>
      <c r="ER88" s="577"/>
      <c r="ES88" s="577"/>
      <c r="ET88" s="577"/>
      <c r="EU88" s="577"/>
      <c r="EV88" s="577"/>
      <c r="EW88" s="577"/>
      <c r="EX88" s="577"/>
      <c r="EY88" s="577"/>
      <c r="EZ88" s="577"/>
      <c r="FA88" s="577"/>
      <c r="FB88" s="577"/>
      <c r="FC88" s="577"/>
      <c r="FD88" s="577"/>
      <c r="FE88" s="577"/>
      <c r="FF88" s="577"/>
      <c r="FG88" s="577"/>
      <c r="FH88" s="577"/>
      <c r="FI88" s="577"/>
      <c r="FJ88" s="577"/>
      <c r="FK88" s="577"/>
      <c r="FL88" s="577"/>
      <c r="FM88" s="577"/>
      <c r="FN88" s="577"/>
      <c r="FO88" s="577"/>
      <c r="FP88" s="577"/>
      <c r="FQ88" s="577"/>
      <c r="FR88" s="577"/>
      <c r="FS88" s="577"/>
      <c r="FT88" s="577"/>
      <c r="FU88" s="577"/>
      <c r="FV88" s="577"/>
      <c r="FW88" s="577"/>
      <c r="FX88" s="577"/>
      <c r="FY88" s="577"/>
      <c r="FZ88" s="577"/>
      <c r="GA88" s="577"/>
      <c r="GB88" s="577"/>
      <c r="GC88" s="577"/>
      <c r="GD88" s="577"/>
      <c r="GE88" s="577"/>
      <c r="GF88" s="577"/>
      <c r="GG88" s="577"/>
      <c r="GH88" s="577"/>
      <c r="GI88" s="577"/>
      <c r="GJ88" s="577"/>
      <c r="GK88" s="577"/>
      <c r="GL88" s="577"/>
      <c r="GM88" s="577"/>
      <c r="GN88" s="577"/>
      <c r="GO88" s="577"/>
      <c r="GP88" s="577"/>
      <c r="GQ88" s="577"/>
      <c r="GR88" s="577"/>
      <c r="GS88" s="577"/>
      <c r="GT88" s="577"/>
      <c r="GU88" s="577"/>
      <c r="GV88" s="577"/>
      <c r="GW88" s="577"/>
      <c r="GX88" s="577"/>
      <c r="GY88" s="577"/>
      <c r="GZ88" s="577"/>
      <c r="HA88" s="577"/>
      <c r="HB88" s="577"/>
      <c r="HC88" s="577"/>
      <c r="HD88" s="577"/>
      <c r="HE88" s="577"/>
      <c r="HF88" s="577"/>
      <c r="HG88" s="577"/>
      <c r="HH88" s="577"/>
      <c r="HI88" s="577"/>
      <c r="HJ88" s="577"/>
      <c r="HK88" s="577"/>
      <c r="HL88" s="577"/>
      <c r="HM88" s="577"/>
      <c r="HN88" s="577"/>
      <c r="HO88" s="577"/>
      <c r="HP88" s="577"/>
      <c r="HQ88" s="577"/>
      <c r="HR88" s="577"/>
      <c r="HS88" s="577"/>
      <c r="HT88" s="577"/>
      <c r="HU88" s="577"/>
      <c r="HV88" s="577"/>
      <c r="HW88" s="577"/>
      <c r="HX88" s="577"/>
      <c r="HY88" s="577"/>
      <c r="HZ88" s="577"/>
      <c r="IA88" s="577"/>
      <c r="IB88" s="577"/>
      <c r="IC88" s="577"/>
      <c r="ID88" s="577"/>
      <c r="IE88" s="577"/>
      <c r="IF88" s="577"/>
      <c r="IG88" s="577"/>
      <c r="IH88" s="577"/>
      <c r="II88" s="577"/>
      <c r="IJ88" s="577"/>
      <c r="IK88" s="577"/>
      <c r="IL88" s="577"/>
      <c r="IM88" s="577"/>
      <c r="IN88" s="577"/>
      <c r="IO88" s="577"/>
      <c r="IP88" s="577"/>
      <c r="IQ88" s="577"/>
      <c r="IR88" s="577"/>
      <c r="IS88" s="577"/>
      <c r="IT88" s="577"/>
      <c r="IU88" s="577"/>
      <c r="IV88" s="577"/>
      <c r="IW88" s="577"/>
      <c r="IX88" s="577"/>
      <c r="IY88" s="577"/>
      <c r="IZ88" s="577"/>
      <c r="JA88" s="577"/>
      <c r="JB88" s="577"/>
      <c r="JC88" s="577"/>
      <c r="JD88" s="577"/>
      <c r="JE88" s="577"/>
      <c r="JF88" s="577"/>
      <c r="JG88" s="577"/>
      <c r="JH88" s="577"/>
      <c r="JI88" s="577"/>
      <c r="JJ88" s="577"/>
      <c r="JK88" s="577"/>
      <c r="JL88" s="577"/>
      <c r="JM88" s="577"/>
      <c r="JN88" s="577"/>
      <c r="JO88" s="577"/>
      <c r="JP88" s="577"/>
      <c r="JQ88" s="577"/>
      <c r="JR88" s="577"/>
      <c r="JS88" s="577"/>
      <c r="JT88" s="577"/>
      <c r="JU88" s="577"/>
      <c r="JV88" s="577"/>
      <c r="JW88" s="577"/>
      <c r="JX88" s="577"/>
      <c r="JY88" s="577"/>
      <c r="JZ88" s="577"/>
      <c r="KA88" s="577"/>
      <c r="KB88" s="577"/>
      <c r="KC88" s="577"/>
      <c r="KD88" s="577"/>
      <c r="KE88" s="577"/>
      <c r="KF88" s="577"/>
      <c r="KG88" s="577"/>
      <c r="KH88" s="577"/>
      <c r="KI88" s="577"/>
      <c r="KJ88" s="577"/>
      <c r="KK88" s="577"/>
      <c r="KL88" s="577"/>
      <c r="KM88" s="577"/>
      <c r="KN88" s="577"/>
      <c r="KO88" s="577"/>
      <c r="KP88" s="577"/>
      <c r="KQ88" s="577"/>
      <c r="KR88" s="577"/>
      <c r="KS88" s="577"/>
      <c r="KT88" s="577"/>
      <c r="KU88" s="577"/>
      <c r="KV88" s="577"/>
      <c r="KW88" s="577"/>
      <c r="KX88" s="577"/>
      <c r="KY88" s="577"/>
      <c r="KZ88" s="577"/>
      <c r="LA88" s="577"/>
      <c r="LB88" s="577"/>
      <c r="LC88" s="577"/>
      <c r="LD88" s="577"/>
      <c r="LE88" s="577"/>
      <c r="LF88" s="577"/>
      <c r="LG88" s="577"/>
      <c r="LH88" s="577"/>
      <c r="LI88" s="577"/>
      <c r="LJ88" s="577"/>
      <c r="LK88" s="577"/>
      <c r="LL88" s="577"/>
      <c r="LM88" s="577"/>
      <c r="LN88" s="577"/>
      <c r="LO88" s="577"/>
      <c r="LP88" s="577"/>
      <c r="LQ88" s="577"/>
      <c r="LR88" s="577"/>
      <c r="LS88" s="577"/>
      <c r="LT88" s="577"/>
      <c r="LU88" s="577"/>
      <c r="LV88" s="577"/>
      <c r="LW88" s="577"/>
      <c r="LX88" s="577"/>
      <c r="LY88" s="577"/>
      <c r="LZ88" s="577"/>
      <c r="MA88" s="577"/>
      <c r="MB88" s="577"/>
      <c r="MC88" s="577"/>
      <c r="MD88" s="577"/>
      <c r="ME88" s="577"/>
      <c r="MF88" s="577"/>
      <c r="MG88" s="577"/>
      <c r="MH88" s="577"/>
      <c r="MI88" s="577"/>
      <c r="MJ88" s="577"/>
      <c r="MK88" s="577"/>
      <c r="ML88" s="577"/>
      <c r="MM88" s="577"/>
      <c r="MN88" s="577"/>
      <c r="MO88" s="577"/>
      <c r="MP88" s="577"/>
      <c r="MQ88" s="577"/>
      <c r="MR88" s="577"/>
      <c r="MS88" s="577"/>
      <c r="MT88" s="577"/>
      <c r="MU88" s="577"/>
      <c r="MV88" s="577"/>
      <c r="MW88" s="577"/>
      <c r="MX88" s="577"/>
      <c r="MY88" s="577"/>
      <c r="MZ88" s="577"/>
      <c r="NA88" s="577"/>
      <c r="NB88" s="577"/>
      <c r="NC88" s="577"/>
      <c r="ND88" s="577"/>
      <c r="NE88" s="577"/>
      <c r="NF88" s="577"/>
      <c r="NG88" s="577"/>
      <c r="NH88" s="577"/>
      <c r="NI88" s="577"/>
      <c r="NJ88" s="577"/>
      <c r="NK88" s="577"/>
      <c r="NL88" s="577"/>
      <c r="NM88" s="577"/>
      <c r="NN88" s="577"/>
      <c r="NO88" s="577"/>
      <c r="NP88" s="577"/>
      <c r="NQ88" s="577"/>
      <c r="NR88" s="577"/>
      <c r="NS88" s="577"/>
      <c r="NT88" s="577"/>
      <c r="NU88" s="577"/>
      <c r="NV88" s="577"/>
      <c r="NW88" s="577"/>
      <c r="NX88" s="577"/>
      <c r="NY88" s="577"/>
      <c r="NZ88" s="577"/>
      <c r="OA88" s="577"/>
      <c r="OB88" s="577"/>
      <c r="OC88" s="577"/>
      <c r="OD88" s="577"/>
      <c r="OE88" s="577"/>
      <c r="OF88" s="577"/>
      <c r="OG88" s="577"/>
      <c r="OH88" s="577"/>
      <c r="OI88" s="577"/>
      <c r="OJ88" s="577"/>
      <c r="OK88" s="577"/>
      <c r="OL88" s="577"/>
      <c r="OM88" s="577"/>
      <c r="ON88" s="577"/>
      <c r="OO88" s="577"/>
      <c r="OP88" s="577"/>
      <c r="OQ88" s="577"/>
      <c r="OR88" s="577"/>
      <c r="OS88" s="577"/>
      <c r="OT88" s="577"/>
      <c r="OU88" s="577"/>
      <c r="OV88" s="577"/>
      <c r="OW88" s="577"/>
      <c r="OX88" s="577"/>
      <c r="OY88" s="577"/>
      <c r="OZ88" s="577"/>
      <c r="PA88" s="577"/>
      <c r="PB88" s="577"/>
      <c r="PC88" s="577"/>
      <c r="PD88" s="577"/>
      <c r="PE88" s="577"/>
      <c r="PF88" s="577"/>
      <c r="PG88" s="577"/>
      <c r="PH88" s="577"/>
      <c r="PI88" s="577"/>
      <c r="PJ88" s="577"/>
      <c r="PK88" s="577"/>
      <c r="PL88" s="577"/>
      <c r="PM88" s="577"/>
      <c r="PN88" s="577"/>
      <c r="PO88" s="577"/>
      <c r="PP88" s="577"/>
      <c r="PQ88" s="577"/>
      <c r="PR88" s="577"/>
      <c r="PS88" s="577"/>
      <c r="PT88" s="577"/>
      <c r="PU88" s="577"/>
      <c r="PV88" s="577"/>
      <c r="PW88" s="577"/>
      <c r="PX88" s="577"/>
      <c r="PY88" s="577"/>
      <c r="PZ88" s="577"/>
      <c r="QA88" s="577"/>
      <c r="QB88" s="577"/>
      <c r="QC88" s="577"/>
      <c r="QD88" s="577"/>
      <c r="QE88" s="577"/>
      <c r="QF88" s="577"/>
      <c r="QG88" s="577"/>
      <c r="QH88" s="577"/>
      <c r="QI88" s="577"/>
      <c r="QJ88" s="577"/>
      <c r="QK88" s="577"/>
      <c r="QL88" s="577"/>
      <c r="QM88" s="577"/>
      <c r="QN88" s="577"/>
      <c r="QO88" s="577"/>
      <c r="QP88" s="577"/>
      <c r="QQ88" s="577"/>
      <c r="QR88" s="577"/>
      <c r="QS88" s="577"/>
      <c r="QT88" s="577"/>
      <c r="QU88" s="577"/>
      <c r="QV88" s="577"/>
      <c r="QW88" s="577"/>
      <c r="QX88" s="577"/>
      <c r="QY88" s="577"/>
      <c r="QZ88" s="577"/>
      <c r="RA88" s="577"/>
      <c r="RB88" s="577"/>
      <c r="RC88" s="577"/>
      <c r="RD88" s="577"/>
      <c r="RE88" s="577"/>
      <c r="RF88" s="577"/>
      <c r="RG88" s="577"/>
      <c r="RH88" s="577"/>
      <c r="RI88" s="577"/>
      <c r="RJ88" s="577"/>
      <c r="RK88" s="577"/>
      <c r="RL88" s="577"/>
      <c r="RM88" s="577"/>
      <c r="RN88" s="577"/>
      <c r="RO88" s="577"/>
      <c r="RP88" s="577"/>
      <c r="RQ88" s="577"/>
      <c r="RR88" s="577"/>
      <c r="RS88" s="577"/>
      <c r="RT88" s="577"/>
      <c r="RU88" s="577"/>
      <c r="RV88" s="577"/>
      <c r="RW88" s="577"/>
      <c r="RX88" s="577"/>
      <c r="RY88" s="577"/>
      <c r="RZ88" s="577"/>
      <c r="SA88" s="577"/>
      <c r="SB88" s="577"/>
      <c r="SC88" s="577"/>
      <c r="SD88" s="577"/>
      <c r="SE88" s="577"/>
      <c r="SF88" s="577"/>
      <c r="SG88" s="577"/>
      <c r="SH88" s="577"/>
      <c r="SI88" s="577"/>
      <c r="SJ88" s="577"/>
      <c r="SK88" s="577"/>
      <c r="SL88" s="577"/>
      <c r="SM88" s="577"/>
      <c r="SN88" s="577"/>
      <c r="SO88" s="577"/>
      <c r="SP88" s="577"/>
      <c r="SQ88" s="577"/>
      <c r="SR88" s="577"/>
      <c r="SS88" s="577"/>
      <c r="ST88" s="577"/>
      <c r="SU88" s="577"/>
      <c r="SV88" s="577"/>
      <c r="SW88" s="577"/>
      <c r="SX88" s="577"/>
      <c r="SY88" s="577"/>
      <c r="SZ88" s="577"/>
      <c r="TA88" s="577"/>
      <c r="TB88" s="577"/>
      <c r="TC88" s="577"/>
      <c r="TD88" s="577"/>
      <c r="TE88" s="577"/>
      <c r="TF88" s="577"/>
      <c r="TG88" s="577"/>
      <c r="TH88" s="577"/>
      <c r="TI88" s="577"/>
      <c r="TJ88" s="577"/>
      <c r="TK88" s="577"/>
      <c r="TL88" s="577"/>
      <c r="TM88" s="577"/>
      <c r="TN88" s="577"/>
      <c r="TO88" s="577"/>
      <c r="TP88" s="577"/>
      <c r="TQ88" s="577"/>
      <c r="TR88" s="577"/>
      <c r="TS88" s="577"/>
      <c r="TT88" s="577"/>
      <c r="TU88" s="577"/>
      <c r="TV88" s="577"/>
      <c r="TW88" s="577"/>
      <c r="TX88" s="577"/>
      <c r="TY88" s="577"/>
      <c r="TZ88" s="577"/>
      <c r="UA88" s="577"/>
      <c r="UB88" s="577"/>
      <c r="UC88" s="577"/>
      <c r="UD88" s="577"/>
      <c r="UE88" s="577"/>
      <c r="UF88" s="577"/>
      <c r="UG88" s="577"/>
      <c r="UH88" s="577"/>
      <c r="UI88" s="577"/>
      <c r="UJ88" s="577"/>
      <c r="UK88" s="577"/>
      <c r="UL88" s="577"/>
      <c r="UM88" s="577"/>
      <c r="UN88" s="577"/>
      <c r="UO88" s="577"/>
      <c r="UP88" s="577"/>
      <c r="UQ88" s="577"/>
      <c r="UR88" s="577"/>
      <c r="US88" s="577"/>
      <c r="UT88" s="577"/>
      <c r="UU88" s="577"/>
      <c r="UV88" s="577"/>
      <c r="UW88" s="577"/>
      <c r="UX88" s="577"/>
      <c r="UY88" s="577"/>
      <c r="UZ88" s="577"/>
      <c r="VA88" s="577"/>
      <c r="VB88" s="577"/>
      <c r="VC88" s="577"/>
      <c r="VD88" s="577"/>
      <c r="VE88" s="577"/>
      <c r="VF88" s="577"/>
      <c r="VG88" s="577"/>
      <c r="VH88" s="577"/>
      <c r="VI88" s="577"/>
      <c r="VJ88" s="577"/>
      <c r="VK88" s="577"/>
      <c r="VL88" s="577"/>
      <c r="VM88" s="577"/>
      <c r="VN88" s="577"/>
      <c r="VO88" s="577"/>
      <c r="VP88" s="577"/>
      <c r="VQ88" s="577"/>
      <c r="VR88" s="577"/>
      <c r="VS88" s="577"/>
      <c r="VT88" s="577"/>
      <c r="VU88" s="577"/>
      <c r="VV88" s="577"/>
      <c r="VW88" s="577"/>
      <c r="VX88" s="577"/>
      <c r="VY88" s="577"/>
      <c r="VZ88" s="577"/>
      <c r="WA88" s="577"/>
      <c r="WB88" s="577"/>
      <c r="WC88" s="577"/>
      <c r="WD88" s="577"/>
      <c r="WE88" s="577"/>
      <c r="WF88" s="577"/>
      <c r="WG88" s="577"/>
      <c r="WH88" s="577"/>
      <c r="WI88" s="577"/>
      <c r="WJ88" s="577"/>
      <c r="WK88" s="577"/>
      <c r="WL88" s="577"/>
      <c r="WM88" s="577"/>
      <c r="WN88" s="577"/>
      <c r="WO88" s="577"/>
      <c r="WP88" s="577"/>
      <c r="WQ88" s="577"/>
      <c r="WR88" s="577"/>
      <c r="WS88" s="577"/>
      <c r="WT88" s="577"/>
      <c r="WU88" s="577"/>
      <c r="WV88" s="577"/>
      <c r="WW88" s="577"/>
      <c r="WX88" s="577"/>
      <c r="WY88" s="577"/>
      <c r="WZ88" s="577"/>
      <c r="XA88" s="577"/>
      <c r="XB88" s="577"/>
      <c r="XC88" s="577"/>
      <c r="XD88" s="577"/>
      <c r="XE88" s="577"/>
      <c r="XF88" s="577"/>
      <c r="XG88" s="577"/>
      <c r="XH88" s="577"/>
      <c r="XI88" s="577"/>
      <c r="XJ88" s="577"/>
      <c r="XK88" s="577"/>
      <c r="XL88" s="577"/>
      <c r="XM88" s="577"/>
      <c r="XN88" s="577"/>
      <c r="XO88" s="577"/>
      <c r="XP88" s="577"/>
      <c r="XQ88" s="577"/>
      <c r="XR88" s="577"/>
      <c r="XS88" s="577"/>
      <c r="XT88" s="577"/>
      <c r="XU88" s="577"/>
      <c r="XV88" s="577"/>
      <c r="XW88" s="577"/>
      <c r="XX88" s="577"/>
      <c r="XY88" s="577"/>
      <c r="XZ88" s="577"/>
      <c r="YA88" s="577"/>
      <c r="YB88" s="577"/>
      <c r="YC88" s="577"/>
      <c r="YD88" s="577"/>
      <c r="YE88" s="577"/>
    </row>
    <row r="89" spans="1:655" s="544" customFormat="1" ht="13.8" x14ac:dyDescent="0.25">
      <c r="A89" s="616"/>
      <c r="B89" s="617"/>
      <c r="C89" s="641"/>
      <c r="D89" s="595"/>
      <c r="E89" s="595"/>
      <c r="F89" s="595"/>
      <c r="G89" s="595"/>
      <c r="H89" s="603"/>
      <c r="I89" s="595"/>
      <c r="J89" s="601"/>
      <c r="K89" s="595"/>
      <c r="L89" s="622"/>
      <c r="M89" s="595"/>
      <c r="N89" s="595"/>
      <c r="O89" s="595"/>
      <c r="P89" s="593">
        <f t="shared" si="55"/>
        <v>0</v>
      </c>
      <c r="Q89" s="595"/>
      <c r="R89" s="595"/>
      <c r="S89" s="595"/>
      <c r="T89" s="595"/>
      <c r="U89" s="603"/>
      <c r="V89" s="595"/>
      <c r="W89" s="601"/>
      <c r="X89" s="595"/>
      <c r="Y89" s="622"/>
      <c r="Z89" s="595"/>
      <c r="AA89" s="595"/>
      <c r="AB89" s="595"/>
      <c r="AC89" s="593">
        <f t="shared" si="110"/>
        <v>0</v>
      </c>
      <c r="AD89" s="595"/>
      <c r="AE89" s="595"/>
      <c r="AF89" s="595"/>
      <c r="AG89" s="595"/>
      <c r="AH89" s="603"/>
      <c r="AI89" s="595"/>
      <c r="AJ89" s="601"/>
      <c r="AK89" s="595"/>
      <c r="AL89" s="622"/>
      <c r="AM89" s="595"/>
      <c r="AN89" s="595"/>
      <c r="AO89" s="595"/>
      <c r="AP89" s="593">
        <f t="shared" si="111"/>
        <v>0</v>
      </c>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7"/>
      <c r="CP89" s="577"/>
      <c r="CQ89" s="577"/>
      <c r="CR89" s="577"/>
      <c r="CS89" s="577"/>
      <c r="CT89" s="577"/>
      <c r="CU89" s="577"/>
      <c r="CV89" s="577"/>
      <c r="CW89" s="577"/>
      <c r="CX89" s="577"/>
      <c r="CY89" s="577"/>
      <c r="CZ89" s="577"/>
      <c r="DA89" s="577"/>
      <c r="DB89" s="577"/>
      <c r="DC89" s="577"/>
      <c r="DD89" s="577"/>
      <c r="DE89" s="577"/>
      <c r="DF89" s="577"/>
      <c r="DG89" s="577"/>
      <c r="DH89" s="577"/>
      <c r="DI89" s="577"/>
      <c r="DJ89" s="577"/>
      <c r="DK89" s="577"/>
      <c r="DL89" s="577"/>
      <c r="DM89" s="577"/>
      <c r="DN89" s="577"/>
      <c r="DO89" s="577"/>
      <c r="DP89" s="577"/>
      <c r="DQ89" s="577"/>
      <c r="DR89" s="577"/>
      <c r="DS89" s="577"/>
      <c r="DT89" s="577"/>
      <c r="DU89" s="577"/>
      <c r="DV89" s="577"/>
      <c r="DW89" s="577"/>
      <c r="DX89" s="577"/>
      <c r="DY89" s="577"/>
      <c r="DZ89" s="577"/>
      <c r="EA89" s="577"/>
      <c r="EB89" s="577"/>
      <c r="EC89" s="577"/>
      <c r="ED89" s="577"/>
      <c r="EE89" s="577"/>
      <c r="EF89" s="577"/>
      <c r="EG89" s="577"/>
      <c r="EH89" s="577"/>
      <c r="EI89" s="577"/>
      <c r="EJ89" s="577"/>
      <c r="EK89" s="577"/>
      <c r="EL89" s="577"/>
      <c r="EM89" s="577"/>
      <c r="EN89" s="577"/>
      <c r="EO89" s="577"/>
      <c r="EP89" s="577"/>
      <c r="EQ89" s="577"/>
      <c r="ER89" s="577"/>
      <c r="ES89" s="577"/>
      <c r="ET89" s="577"/>
      <c r="EU89" s="577"/>
      <c r="EV89" s="577"/>
      <c r="EW89" s="577"/>
      <c r="EX89" s="577"/>
      <c r="EY89" s="577"/>
      <c r="EZ89" s="577"/>
      <c r="FA89" s="577"/>
      <c r="FB89" s="577"/>
      <c r="FC89" s="577"/>
      <c r="FD89" s="577"/>
      <c r="FE89" s="577"/>
      <c r="FF89" s="577"/>
      <c r="FG89" s="577"/>
      <c r="FH89" s="577"/>
      <c r="FI89" s="577"/>
      <c r="FJ89" s="577"/>
      <c r="FK89" s="577"/>
      <c r="FL89" s="577"/>
      <c r="FM89" s="577"/>
      <c r="FN89" s="577"/>
      <c r="FO89" s="577"/>
      <c r="FP89" s="577"/>
      <c r="FQ89" s="577"/>
      <c r="FR89" s="577"/>
      <c r="FS89" s="577"/>
      <c r="FT89" s="577"/>
      <c r="FU89" s="577"/>
      <c r="FV89" s="577"/>
      <c r="FW89" s="577"/>
      <c r="FX89" s="577"/>
      <c r="FY89" s="577"/>
      <c r="FZ89" s="577"/>
      <c r="GA89" s="577"/>
      <c r="GB89" s="577"/>
      <c r="GC89" s="577"/>
      <c r="GD89" s="577"/>
      <c r="GE89" s="577"/>
      <c r="GF89" s="577"/>
      <c r="GG89" s="577"/>
      <c r="GH89" s="577"/>
      <c r="GI89" s="577"/>
      <c r="GJ89" s="577"/>
      <c r="GK89" s="577"/>
      <c r="GL89" s="577"/>
      <c r="GM89" s="577"/>
      <c r="GN89" s="577"/>
      <c r="GO89" s="577"/>
      <c r="GP89" s="577"/>
      <c r="GQ89" s="577"/>
      <c r="GR89" s="577"/>
      <c r="GS89" s="577"/>
      <c r="GT89" s="577"/>
      <c r="GU89" s="577"/>
      <c r="GV89" s="577"/>
      <c r="GW89" s="577"/>
      <c r="GX89" s="577"/>
      <c r="GY89" s="577"/>
      <c r="GZ89" s="577"/>
      <c r="HA89" s="577"/>
      <c r="HB89" s="577"/>
      <c r="HC89" s="577"/>
      <c r="HD89" s="577"/>
      <c r="HE89" s="577"/>
      <c r="HF89" s="577"/>
      <c r="HG89" s="577"/>
      <c r="HH89" s="577"/>
      <c r="HI89" s="577"/>
      <c r="HJ89" s="577"/>
      <c r="HK89" s="577"/>
      <c r="HL89" s="577"/>
      <c r="HM89" s="577"/>
      <c r="HN89" s="577"/>
      <c r="HO89" s="577"/>
      <c r="HP89" s="577"/>
      <c r="HQ89" s="577"/>
      <c r="HR89" s="577"/>
      <c r="HS89" s="577"/>
      <c r="HT89" s="577"/>
      <c r="HU89" s="577"/>
      <c r="HV89" s="577"/>
      <c r="HW89" s="577"/>
      <c r="HX89" s="577"/>
      <c r="HY89" s="577"/>
      <c r="HZ89" s="577"/>
      <c r="IA89" s="577"/>
      <c r="IB89" s="577"/>
      <c r="IC89" s="577"/>
      <c r="ID89" s="577"/>
      <c r="IE89" s="577"/>
      <c r="IF89" s="577"/>
      <c r="IG89" s="577"/>
      <c r="IH89" s="577"/>
      <c r="II89" s="577"/>
      <c r="IJ89" s="577"/>
      <c r="IK89" s="577"/>
      <c r="IL89" s="577"/>
      <c r="IM89" s="577"/>
      <c r="IN89" s="577"/>
      <c r="IO89" s="577"/>
      <c r="IP89" s="577"/>
      <c r="IQ89" s="577"/>
      <c r="IR89" s="577"/>
      <c r="IS89" s="577"/>
      <c r="IT89" s="577"/>
      <c r="IU89" s="577"/>
      <c r="IV89" s="577"/>
      <c r="IW89" s="577"/>
      <c r="IX89" s="577"/>
      <c r="IY89" s="577"/>
      <c r="IZ89" s="577"/>
      <c r="JA89" s="577"/>
      <c r="JB89" s="577"/>
      <c r="JC89" s="577"/>
      <c r="JD89" s="577"/>
      <c r="JE89" s="577"/>
      <c r="JF89" s="577"/>
      <c r="JG89" s="577"/>
      <c r="JH89" s="577"/>
      <c r="JI89" s="577"/>
      <c r="JJ89" s="577"/>
      <c r="JK89" s="577"/>
      <c r="JL89" s="577"/>
      <c r="JM89" s="577"/>
      <c r="JN89" s="577"/>
      <c r="JO89" s="577"/>
      <c r="JP89" s="577"/>
      <c r="JQ89" s="577"/>
      <c r="JR89" s="577"/>
      <c r="JS89" s="577"/>
      <c r="JT89" s="577"/>
      <c r="JU89" s="577"/>
      <c r="JV89" s="577"/>
      <c r="JW89" s="577"/>
      <c r="JX89" s="577"/>
      <c r="JY89" s="577"/>
      <c r="JZ89" s="577"/>
      <c r="KA89" s="577"/>
      <c r="KB89" s="577"/>
      <c r="KC89" s="577"/>
      <c r="KD89" s="577"/>
      <c r="KE89" s="577"/>
      <c r="KF89" s="577"/>
      <c r="KG89" s="577"/>
      <c r="KH89" s="577"/>
      <c r="KI89" s="577"/>
      <c r="KJ89" s="577"/>
      <c r="KK89" s="577"/>
      <c r="KL89" s="577"/>
      <c r="KM89" s="577"/>
      <c r="KN89" s="577"/>
      <c r="KO89" s="577"/>
      <c r="KP89" s="577"/>
      <c r="KQ89" s="577"/>
      <c r="KR89" s="577"/>
      <c r="KS89" s="577"/>
      <c r="KT89" s="577"/>
      <c r="KU89" s="577"/>
      <c r="KV89" s="577"/>
      <c r="KW89" s="577"/>
      <c r="KX89" s="577"/>
      <c r="KY89" s="577"/>
      <c r="KZ89" s="577"/>
      <c r="LA89" s="577"/>
      <c r="LB89" s="577"/>
      <c r="LC89" s="577"/>
      <c r="LD89" s="577"/>
      <c r="LE89" s="577"/>
      <c r="LF89" s="577"/>
      <c r="LG89" s="577"/>
      <c r="LH89" s="577"/>
      <c r="LI89" s="577"/>
      <c r="LJ89" s="577"/>
      <c r="LK89" s="577"/>
      <c r="LL89" s="577"/>
      <c r="LM89" s="577"/>
      <c r="LN89" s="577"/>
      <c r="LO89" s="577"/>
      <c r="LP89" s="577"/>
      <c r="LQ89" s="577"/>
      <c r="LR89" s="577"/>
      <c r="LS89" s="577"/>
      <c r="LT89" s="577"/>
      <c r="LU89" s="577"/>
      <c r="LV89" s="577"/>
      <c r="LW89" s="577"/>
      <c r="LX89" s="577"/>
      <c r="LY89" s="577"/>
      <c r="LZ89" s="577"/>
      <c r="MA89" s="577"/>
      <c r="MB89" s="577"/>
      <c r="MC89" s="577"/>
      <c r="MD89" s="577"/>
      <c r="ME89" s="577"/>
      <c r="MF89" s="577"/>
      <c r="MG89" s="577"/>
      <c r="MH89" s="577"/>
      <c r="MI89" s="577"/>
      <c r="MJ89" s="577"/>
      <c r="MK89" s="577"/>
      <c r="ML89" s="577"/>
      <c r="MM89" s="577"/>
      <c r="MN89" s="577"/>
      <c r="MO89" s="577"/>
      <c r="MP89" s="577"/>
      <c r="MQ89" s="577"/>
      <c r="MR89" s="577"/>
      <c r="MS89" s="577"/>
      <c r="MT89" s="577"/>
      <c r="MU89" s="577"/>
      <c r="MV89" s="577"/>
      <c r="MW89" s="577"/>
      <c r="MX89" s="577"/>
      <c r="MY89" s="577"/>
      <c r="MZ89" s="577"/>
      <c r="NA89" s="577"/>
      <c r="NB89" s="577"/>
      <c r="NC89" s="577"/>
      <c r="ND89" s="577"/>
      <c r="NE89" s="577"/>
      <c r="NF89" s="577"/>
      <c r="NG89" s="577"/>
      <c r="NH89" s="577"/>
      <c r="NI89" s="577"/>
      <c r="NJ89" s="577"/>
      <c r="NK89" s="577"/>
      <c r="NL89" s="577"/>
      <c r="NM89" s="577"/>
      <c r="NN89" s="577"/>
      <c r="NO89" s="577"/>
      <c r="NP89" s="577"/>
      <c r="NQ89" s="577"/>
      <c r="NR89" s="577"/>
      <c r="NS89" s="577"/>
      <c r="NT89" s="577"/>
      <c r="NU89" s="577"/>
      <c r="NV89" s="577"/>
      <c r="NW89" s="577"/>
      <c r="NX89" s="577"/>
      <c r="NY89" s="577"/>
      <c r="NZ89" s="577"/>
      <c r="OA89" s="577"/>
      <c r="OB89" s="577"/>
      <c r="OC89" s="577"/>
      <c r="OD89" s="577"/>
      <c r="OE89" s="577"/>
      <c r="OF89" s="577"/>
      <c r="OG89" s="577"/>
      <c r="OH89" s="577"/>
      <c r="OI89" s="577"/>
      <c r="OJ89" s="577"/>
      <c r="OK89" s="577"/>
      <c r="OL89" s="577"/>
      <c r="OM89" s="577"/>
      <c r="ON89" s="577"/>
      <c r="OO89" s="577"/>
      <c r="OP89" s="577"/>
      <c r="OQ89" s="577"/>
      <c r="OR89" s="577"/>
      <c r="OS89" s="577"/>
      <c r="OT89" s="577"/>
      <c r="OU89" s="577"/>
      <c r="OV89" s="577"/>
      <c r="OW89" s="577"/>
      <c r="OX89" s="577"/>
      <c r="OY89" s="577"/>
      <c r="OZ89" s="577"/>
      <c r="PA89" s="577"/>
      <c r="PB89" s="577"/>
      <c r="PC89" s="577"/>
      <c r="PD89" s="577"/>
      <c r="PE89" s="577"/>
      <c r="PF89" s="577"/>
      <c r="PG89" s="577"/>
      <c r="PH89" s="577"/>
      <c r="PI89" s="577"/>
      <c r="PJ89" s="577"/>
      <c r="PK89" s="577"/>
      <c r="PL89" s="577"/>
      <c r="PM89" s="577"/>
      <c r="PN89" s="577"/>
      <c r="PO89" s="577"/>
      <c r="PP89" s="577"/>
      <c r="PQ89" s="577"/>
      <c r="PR89" s="577"/>
      <c r="PS89" s="577"/>
      <c r="PT89" s="577"/>
      <c r="PU89" s="577"/>
      <c r="PV89" s="577"/>
      <c r="PW89" s="577"/>
      <c r="PX89" s="577"/>
      <c r="PY89" s="577"/>
      <c r="PZ89" s="577"/>
      <c r="QA89" s="577"/>
      <c r="QB89" s="577"/>
      <c r="QC89" s="577"/>
      <c r="QD89" s="577"/>
      <c r="QE89" s="577"/>
      <c r="QF89" s="577"/>
      <c r="QG89" s="577"/>
      <c r="QH89" s="577"/>
      <c r="QI89" s="577"/>
      <c r="QJ89" s="577"/>
      <c r="QK89" s="577"/>
      <c r="QL89" s="577"/>
      <c r="QM89" s="577"/>
      <c r="QN89" s="577"/>
      <c r="QO89" s="577"/>
      <c r="QP89" s="577"/>
      <c r="QQ89" s="577"/>
      <c r="QR89" s="577"/>
      <c r="QS89" s="577"/>
      <c r="QT89" s="577"/>
      <c r="QU89" s="577"/>
      <c r="QV89" s="577"/>
      <c r="QW89" s="577"/>
      <c r="QX89" s="577"/>
      <c r="QY89" s="577"/>
      <c r="QZ89" s="577"/>
      <c r="RA89" s="577"/>
      <c r="RB89" s="577"/>
      <c r="RC89" s="577"/>
      <c r="RD89" s="577"/>
      <c r="RE89" s="577"/>
      <c r="RF89" s="577"/>
      <c r="RG89" s="577"/>
      <c r="RH89" s="577"/>
      <c r="RI89" s="577"/>
      <c r="RJ89" s="577"/>
      <c r="RK89" s="577"/>
      <c r="RL89" s="577"/>
      <c r="RM89" s="577"/>
      <c r="RN89" s="577"/>
      <c r="RO89" s="577"/>
      <c r="RP89" s="577"/>
      <c r="RQ89" s="577"/>
      <c r="RR89" s="577"/>
      <c r="RS89" s="577"/>
      <c r="RT89" s="577"/>
      <c r="RU89" s="577"/>
      <c r="RV89" s="577"/>
      <c r="RW89" s="577"/>
      <c r="RX89" s="577"/>
      <c r="RY89" s="577"/>
      <c r="RZ89" s="577"/>
      <c r="SA89" s="577"/>
      <c r="SB89" s="577"/>
      <c r="SC89" s="577"/>
      <c r="SD89" s="577"/>
      <c r="SE89" s="577"/>
      <c r="SF89" s="577"/>
      <c r="SG89" s="577"/>
      <c r="SH89" s="577"/>
      <c r="SI89" s="577"/>
      <c r="SJ89" s="577"/>
      <c r="SK89" s="577"/>
      <c r="SL89" s="577"/>
      <c r="SM89" s="577"/>
      <c r="SN89" s="577"/>
      <c r="SO89" s="577"/>
      <c r="SP89" s="577"/>
      <c r="SQ89" s="577"/>
      <c r="SR89" s="577"/>
      <c r="SS89" s="577"/>
      <c r="ST89" s="577"/>
      <c r="SU89" s="577"/>
      <c r="SV89" s="577"/>
      <c r="SW89" s="577"/>
      <c r="SX89" s="577"/>
      <c r="SY89" s="577"/>
      <c r="SZ89" s="577"/>
      <c r="TA89" s="577"/>
      <c r="TB89" s="577"/>
      <c r="TC89" s="577"/>
      <c r="TD89" s="577"/>
      <c r="TE89" s="577"/>
      <c r="TF89" s="577"/>
      <c r="TG89" s="577"/>
      <c r="TH89" s="577"/>
      <c r="TI89" s="577"/>
      <c r="TJ89" s="577"/>
      <c r="TK89" s="577"/>
      <c r="TL89" s="577"/>
      <c r="TM89" s="577"/>
      <c r="TN89" s="577"/>
      <c r="TO89" s="577"/>
      <c r="TP89" s="577"/>
      <c r="TQ89" s="577"/>
      <c r="TR89" s="577"/>
      <c r="TS89" s="577"/>
      <c r="TT89" s="577"/>
      <c r="TU89" s="577"/>
      <c r="TV89" s="577"/>
      <c r="TW89" s="577"/>
      <c r="TX89" s="577"/>
      <c r="TY89" s="577"/>
      <c r="TZ89" s="577"/>
      <c r="UA89" s="577"/>
      <c r="UB89" s="577"/>
      <c r="UC89" s="577"/>
      <c r="UD89" s="577"/>
      <c r="UE89" s="577"/>
      <c r="UF89" s="577"/>
      <c r="UG89" s="577"/>
      <c r="UH89" s="577"/>
      <c r="UI89" s="577"/>
      <c r="UJ89" s="577"/>
      <c r="UK89" s="577"/>
      <c r="UL89" s="577"/>
      <c r="UM89" s="577"/>
      <c r="UN89" s="577"/>
      <c r="UO89" s="577"/>
      <c r="UP89" s="577"/>
      <c r="UQ89" s="577"/>
      <c r="UR89" s="577"/>
      <c r="US89" s="577"/>
      <c r="UT89" s="577"/>
      <c r="UU89" s="577"/>
      <c r="UV89" s="577"/>
      <c r="UW89" s="577"/>
      <c r="UX89" s="577"/>
      <c r="UY89" s="577"/>
      <c r="UZ89" s="577"/>
      <c r="VA89" s="577"/>
      <c r="VB89" s="577"/>
      <c r="VC89" s="577"/>
      <c r="VD89" s="577"/>
      <c r="VE89" s="577"/>
      <c r="VF89" s="577"/>
      <c r="VG89" s="577"/>
      <c r="VH89" s="577"/>
      <c r="VI89" s="577"/>
      <c r="VJ89" s="577"/>
      <c r="VK89" s="577"/>
      <c r="VL89" s="577"/>
      <c r="VM89" s="577"/>
      <c r="VN89" s="577"/>
      <c r="VO89" s="577"/>
      <c r="VP89" s="577"/>
      <c r="VQ89" s="577"/>
      <c r="VR89" s="577"/>
      <c r="VS89" s="577"/>
      <c r="VT89" s="577"/>
      <c r="VU89" s="577"/>
      <c r="VV89" s="577"/>
      <c r="VW89" s="577"/>
      <c r="VX89" s="577"/>
      <c r="VY89" s="577"/>
      <c r="VZ89" s="577"/>
      <c r="WA89" s="577"/>
      <c r="WB89" s="577"/>
      <c r="WC89" s="577"/>
      <c r="WD89" s="577"/>
      <c r="WE89" s="577"/>
      <c r="WF89" s="577"/>
      <c r="WG89" s="577"/>
      <c r="WH89" s="577"/>
      <c r="WI89" s="577"/>
      <c r="WJ89" s="577"/>
      <c r="WK89" s="577"/>
      <c r="WL89" s="577"/>
      <c r="WM89" s="577"/>
      <c r="WN89" s="577"/>
      <c r="WO89" s="577"/>
      <c r="WP89" s="577"/>
      <c r="WQ89" s="577"/>
      <c r="WR89" s="577"/>
      <c r="WS89" s="577"/>
      <c r="WT89" s="577"/>
      <c r="WU89" s="577"/>
      <c r="WV89" s="577"/>
      <c r="WW89" s="577"/>
      <c r="WX89" s="577"/>
      <c r="WY89" s="577"/>
      <c r="WZ89" s="577"/>
      <c r="XA89" s="577"/>
      <c r="XB89" s="577"/>
      <c r="XC89" s="577"/>
      <c r="XD89" s="577"/>
      <c r="XE89" s="577"/>
      <c r="XF89" s="577"/>
      <c r="XG89" s="577"/>
      <c r="XH89" s="577"/>
      <c r="XI89" s="577"/>
      <c r="XJ89" s="577"/>
      <c r="XK89" s="577"/>
      <c r="XL89" s="577"/>
      <c r="XM89" s="577"/>
      <c r="XN89" s="577"/>
      <c r="XO89" s="577"/>
      <c r="XP89" s="577"/>
      <c r="XQ89" s="577"/>
      <c r="XR89" s="577"/>
      <c r="XS89" s="577"/>
      <c r="XT89" s="577"/>
      <c r="XU89" s="577"/>
      <c r="XV89" s="577"/>
      <c r="XW89" s="577"/>
      <c r="XX89" s="577"/>
      <c r="XY89" s="577"/>
      <c r="XZ89" s="577"/>
      <c r="YA89" s="577"/>
      <c r="YB89" s="577"/>
      <c r="YC89" s="577"/>
      <c r="YD89" s="577"/>
      <c r="YE89" s="577"/>
    </row>
    <row r="90" spans="1:655" s="544" customFormat="1" ht="13.8" x14ac:dyDescent="0.25">
      <c r="A90" s="580"/>
      <c r="B90" s="586" t="s">
        <v>70</v>
      </c>
      <c r="C90" s="642"/>
      <c r="D90" s="644">
        <f>SUM(D91:D107)</f>
        <v>0</v>
      </c>
      <c r="E90" s="644">
        <f t="shared" ref="E90:P90" si="112">SUM(E91:E107)</f>
        <v>0</v>
      </c>
      <c r="F90" s="644">
        <f t="shared" si="112"/>
        <v>0</v>
      </c>
      <c r="G90" s="644">
        <f t="shared" si="112"/>
        <v>0</v>
      </c>
      <c r="H90" s="644">
        <f t="shared" si="112"/>
        <v>0</v>
      </c>
      <c r="I90" s="644">
        <f t="shared" si="112"/>
        <v>0</v>
      </c>
      <c r="J90" s="644">
        <f t="shared" si="112"/>
        <v>0</v>
      </c>
      <c r="K90" s="644">
        <f t="shared" si="112"/>
        <v>0</v>
      </c>
      <c r="L90" s="644">
        <f t="shared" si="112"/>
        <v>0</v>
      </c>
      <c r="M90" s="644">
        <f t="shared" si="112"/>
        <v>0</v>
      </c>
      <c r="N90" s="644">
        <f t="shared" si="112"/>
        <v>0</v>
      </c>
      <c r="O90" s="644">
        <f t="shared" si="112"/>
        <v>0</v>
      </c>
      <c r="P90" s="644">
        <f t="shared" si="112"/>
        <v>0</v>
      </c>
      <c r="Q90" s="644">
        <f>SUM(Q91:Q107)</f>
        <v>0</v>
      </c>
      <c r="R90" s="644">
        <f t="shared" ref="R90" si="113">SUM(R91:R107)</f>
        <v>0</v>
      </c>
      <c r="S90" s="644">
        <f t="shared" ref="S90" si="114">SUM(S91:S107)</f>
        <v>0</v>
      </c>
      <c r="T90" s="644">
        <f t="shared" ref="T90" si="115">SUM(T91:T107)</f>
        <v>0</v>
      </c>
      <c r="U90" s="644">
        <f t="shared" ref="U90" si="116">SUM(U91:U107)</f>
        <v>0</v>
      </c>
      <c r="V90" s="644">
        <f t="shared" ref="V90" si="117">SUM(V91:V107)</f>
        <v>0</v>
      </c>
      <c r="W90" s="644">
        <f t="shared" ref="W90" si="118">SUM(W91:W107)</f>
        <v>0</v>
      </c>
      <c r="X90" s="644">
        <f t="shared" ref="X90" si="119">SUM(X91:X107)</f>
        <v>0</v>
      </c>
      <c r="Y90" s="644">
        <f t="shared" ref="Y90" si="120">SUM(Y91:Y107)</f>
        <v>0</v>
      </c>
      <c r="Z90" s="644">
        <f t="shared" ref="Z90" si="121">SUM(Z91:Z107)</f>
        <v>0</v>
      </c>
      <c r="AA90" s="644">
        <f t="shared" ref="AA90" si="122">SUM(AA91:AA107)</f>
        <v>0</v>
      </c>
      <c r="AB90" s="644">
        <f t="shared" ref="AB90" si="123">SUM(AB91:AB107)</f>
        <v>0</v>
      </c>
      <c r="AC90" s="644">
        <f t="shared" ref="AC90" si="124">SUM(AC91:AC107)</f>
        <v>0</v>
      </c>
      <c r="AD90" s="644">
        <f>SUM(AD91:AD107)</f>
        <v>0</v>
      </c>
      <c r="AE90" s="644">
        <f t="shared" ref="AE90" si="125">SUM(AE91:AE107)</f>
        <v>0</v>
      </c>
      <c r="AF90" s="644">
        <f t="shared" ref="AF90" si="126">SUM(AF91:AF107)</f>
        <v>0</v>
      </c>
      <c r="AG90" s="644">
        <f t="shared" ref="AG90" si="127">SUM(AG91:AG107)</f>
        <v>0</v>
      </c>
      <c r="AH90" s="644">
        <f t="shared" ref="AH90" si="128">SUM(AH91:AH107)</f>
        <v>0</v>
      </c>
      <c r="AI90" s="644">
        <f t="shared" ref="AI90" si="129">SUM(AI91:AI107)</f>
        <v>0</v>
      </c>
      <c r="AJ90" s="644">
        <f t="shared" ref="AJ90" si="130">SUM(AJ91:AJ107)</f>
        <v>0</v>
      </c>
      <c r="AK90" s="644">
        <f t="shared" ref="AK90" si="131">SUM(AK91:AK107)</f>
        <v>0</v>
      </c>
      <c r="AL90" s="644">
        <f t="shared" ref="AL90" si="132">SUM(AL91:AL107)</f>
        <v>0</v>
      </c>
      <c r="AM90" s="644">
        <f t="shared" ref="AM90" si="133">SUM(AM91:AM107)</f>
        <v>0</v>
      </c>
      <c r="AN90" s="644">
        <f t="shared" ref="AN90" si="134">SUM(AN91:AN107)</f>
        <v>0</v>
      </c>
      <c r="AO90" s="644">
        <f t="shared" ref="AO90" si="135">SUM(AO91:AO107)</f>
        <v>0</v>
      </c>
      <c r="AP90" s="644">
        <f t="shared" ref="AP90" si="136">SUM(AP91:AP107)</f>
        <v>0</v>
      </c>
      <c r="AQ90" s="577"/>
      <c r="AR90" s="577"/>
      <c r="AS90" s="577"/>
      <c r="AT90" s="577"/>
      <c r="AU90" s="577"/>
      <c r="AV90" s="577"/>
      <c r="AW90" s="577"/>
      <c r="AX90" s="577"/>
      <c r="AY90" s="577"/>
      <c r="AZ90" s="577"/>
      <c r="BA90" s="577"/>
      <c r="BB90" s="577"/>
      <c r="BC90" s="577"/>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7"/>
      <c r="CP90" s="577"/>
      <c r="CQ90" s="577"/>
      <c r="CR90" s="577"/>
      <c r="CS90" s="577"/>
      <c r="CT90" s="577"/>
      <c r="CU90" s="577"/>
      <c r="CV90" s="577"/>
      <c r="CW90" s="577"/>
      <c r="CX90" s="577"/>
      <c r="CY90" s="577"/>
      <c r="CZ90" s="577"/>
      <c r="DA90" s="577"/>
      <c r="DB90" s="577"/>
      <c r="DC90" s="577"/>
      <c r="DD90" s="577"/>
      <c r="DE90" s="577"/>
      <c r="DF90" s="577"/>
      <c r="DG90" s="577"/>
      <c r="DH90" s="577"/>
      <c r="DI90" s="577"/>
      <c r="DJ90" s="577"/>
      <c r="DK90" s="577"/>
      <c r="DL90" s="577"/>
      <c r="DM90" s="577"/>
      <c r="DN90" s="577"/>
      <c r="DO90" s="577"/>
      <c r="DP90" s="577"/>
      <c r="DQ90" s="577"/>
      <c r="DR90" s="577"/>
      <c r="DS90" s="577"/>
      <c r="DT90" s="577"/>
      <c r="DU90" s="577"/>
      <c r="DV90" s="577"/>
      <c r="DW90" s="577"/>
      <c r="DX90" s="577"/>
      <c r="DY90" s="577"/>
      <c r="DZ90" s="577"/>
      <c r="EA90" s="577"/>
      <c r="EB90" s="577"/>
      <c r="EC90" s="577"/>
      <c r="ED90" s="577"/>
      <c r="EE90" s="577"/>
      <c r="EF90" s="577"/>
      <c r="EG90" s="577"/>
      <c r="EH90" s="577"/>
      <c r="EI90" s="577"/>
      <c r="EJ90" s="577"/>
      <c r="EK90" s="577"/>
      <c r="EL90" s="577"/>
      <c r="EM90" s="577"/>
      <c r="EN90" s="577"/>
      <c r="EO90" s="577"/>
      <c r="EP90" s="577"/>
      <c r="EQ90" s="577"/>
      <c r="ER90" s="577"/>
      <c r="ES90" s="577"/>
      <c r="ET90" s="577"/>
      <c r="EU90" s="577"/>
      <c r="EV90" s="577"/>
      <c r="EW90" s="577"/>
      <c r="EX90" s="577"/>
      <c r="EY90" s="577"/>
      <c r="EZ90" s="577"/>
      <c r="FA90" s="577"/>
      <c r="FB90" s="577"/>
      <c r="FC90" s="577"/>
      <c r="FD90" s="577"/>
      <c r="FE90" s="577"/>
      <c r="FF90" s="577"/>
      <c r="FG90" s="577"/>
      <c r="FH90" s="577"/>
      <c r="FI90" s="577"/>
      <c r="FJ90" s="577"/>
      <c r="FK90" s="577"/>
      <c r="FL90" s="577"/>
      <c r="FM90" s="577"/>
      <c r="FN90" s="577"/>
      <c r="FO90" s="577"/>
      <c r="FP90" s="577"/>
      <c r="FQ90" s="577"/>
      <c r="FR90" s="577"/>
      <c r="FS90" s="577"/>
      <c r="FT90" s="577"/>
      <c r="FU90" s="577"/>
      <c r="FV90" s="577"/>
      <c r="FW90" s="577"/>
      <c r="FX90" s="577"/>
      <c r="FY90" s="577"/>
      <c r="FZ90" s="577"/>
      <c r="GA90" s="577"/>
      <c r="GB90" s="577"/>
      <c r="GC90" s="577"/>
      <c r="GD90" s="577"/>
      <c r="GE90" s="577"/>
      <c r="GF90" s="577"/>
      <c r="GG90" s="577"/>
      <c r="GH90" s="577"/>
      <c r="GI90" s="577"/>
      <c r="GJ90" s="577"/>
      <c r="GK90" s="577"/>
      <c r="GL90" s="577"/>
      <c r="GM90" s="577"/>
      <c r="GN90" s="577"/>
      <c r="GO90" s="577"/>
      <c r="GP90" s="577"/>
      <c r="GQ90" s="577"/>
      <c r="GR90" s="577"/>
      <c r="GS90" s="577"/>
      <c r="GT90" s="577"/>
      <c r="GU90" s="577"/>
      <c r="GV90" s="577"/>
      <c r="GW90" s="577"/>
      <c r="GX90" s="577"/>
      <c r="GY90" s="577"/>
      <c r="GZ90" s="577"/>
      <c r="HA90" s="577"/>
      <c r="HB90" s="577"/>
      <c r="HC90" s="577"/>
      <c r="HD90" s="577"/>
      <c r="HE90" s="577"/>
      <c r="HF90" s="577"/>
      <c r="HG90" s="577"/>
      <c r="HH90" s="577"/>
      <c r="HI90" s="577"/>
      <c r="HJ90" s="577"/>
      <c r="HK90" s="577"/>
      <c r="HL90" s="577"/>
      <c r="HM90" s="577"/>
      <c r="HN90" s="577"/>
      <c r="HO90" s="577"/>
      <c r="HP90" s="577"/>
      <c r="HQ90" s="577"/>
      <c r="HR90" s="577"/>
      <c r="HS90" s="577"/>
      <c r="HT90" s="577"/>
      <c r="HU90" s="577"/>
      <c r="HV90" s="577"/>
      <c r="HW90" s="577"/>
      <c r="HX90" s="577"/>
      <c r="HY90" s="577"/>
      <c r="HZ90" s="577"/>
      <c r="IA90" s="577"/>
      <c r="IB90" s="577"/>
      <c r="IC90" s="577"/>
      <c r="ID90" s="577"/>
      <c r="IE90" s="577"/>
      <c r="IF90" s="577"/>
      <c r="IG90" s="577"/>
      <c r="IH90" s="577"/>
      <c r="II90" s="577"/>
      <c r="IJ90" s="577"/>
      <c r="IK90" s="577"/>
      <c r="IL90" s="577"/>
      <c r="IM90" s="577"/>
      <c r="IN90" s="577"/>
      <c r="IO90" s="577"/>
      <c r="IP90" s="577"/>
      <c r="IQ90" s="577"/>
      <c r="IR90" s="577"/>
      <c r="IS90" s="577"/>
      <c r="IT90" s="577"/>
      <c r="IU90" s="577"/>
      <c r="IV90" s="577"/>
      <c r="IW90" s="577"/>
      <c r="IX90" s="577"/>
      <c r="IY90" s="577"/>
      <c r="IZ90" s="577"/>
      <c r="JA90" s="577"/>
      <c r="JB90" s="577"/>
      <c r="JC90" s="577"/>
      <c r="JD90" s="577"/>
      <c r="JE90" s="577"/>
      <c r="JF90" s="577"/>
      <c r="JG90" s="577"/>
      <c r="JH90" s="577"/>
      <c r="JI90" s="577"/>
      <c r="JJ90" s="577"/>
      <c r="JK90" s="577"/>
      <c r="JL90" s="577"/>
      <c r="JM90" s="577"/>
      <c r="JN90" s="577"/>
      <c r="JO90" s="577"/>
      <c r="JP90" s="577"/>
      <c r="JQ90" s="577"/>
      <c r="JR90" s="577"/>
      <c r="JS90" s="577"/>
      <c r="JT90" s="577"/>
      <c r="JU90" s="577"/>
      <c r="JV90" s="577"/>
      <c r="JW90" s="577"/>
      <c r="JX90" s="577"/>
      <c r="JY90" s="577"/>
      <c r="JZ90" s="577"/>
      <c r="KA90" s="577"/>
      <c r="KB90" s="577"/>
      <c r="KC90" s="577"/>
      <c r="KD90" s="577"/>
      <c r="KE90" s="577"/>
      <c r="KF90" s="577"/>
      <c r="KG90" s="577"/>
      <c r="KH90" s="577"/>
      <c r="KI90" s="577"/>
      <c r="KJ90" s="577"/>
      <c r="KK90" s="577"/>
      <c r="KL90" s="577"/>
      <c r="KM90" s="577"/>
      <c r="KN90" s="577"/>
      <c r="KO90" s="577"/>
      <c r="KP90" s="577"/>
      <c r="KQ90" s="577"/>
      <c r="KR90" s="577"/>
      <c r="KS90" s="577"/>
      <c r="KT90" s="577"/>
      <c r="KU90" s="577"/>
      <c r="KV90" s="577"/>
      <c r="KW90" s="577"/>
      <c r="KX90" s="577"/>
      <c r="KY90" s="577"/>
      <c r="KZ90" s="577"/>
      <c r="LA90" s="577"/>
      <c r="LB90" s="577"/>
      <c r="LC90" s="577"/>
      <c r="LD90" s="577"/>
      <c r="LE90" s="577"/>
      <c r="LF90" s="577"/>
      <c r="LG90" s="577"/>
      <c r="LH90" s="577"/>
      <c r="LI90" s="577"/>
      <c r="LJ90" s="577"/>
      <c r="LK90" s="577"/>
      <c r="LL90" s="577"/>
      <c r="LM90" s="577"/>
      <c r="LN90" s="577"/>
      <c r="LO90" s="577"/>
      <c r="LP90" s="577"/>
      <c r="LQ90" s="577"/>
      <c r="LR90" s="577"/>
      <c r="LS90" s="577"/>
      <c r="LT90" s="577"/>
      <c r="LU90" s="577"/>
      <c r="LV90" s="577"/>
      <c r="LW90" s="577"/>
      <c r="LX90" s="577"/>
      <c r="LY90" s="577"/>
      <c r="LZ90" s="577"/>
      <c r="MA90" s="577"/>
      <c r="MB90" s="577"/>
      <c r="MC90" s="577"/>
      <c r="MD90" s="577"/>
      <c r="ME90" s="577"/>
      <c r="MF90" s="577"/>
      <c r="MG90" s="577"/>
      <c r="MH90" s="577"/>
      <c r="MI90" s="577"/>
      <c r="MJ90" s="577"/>
      <c r="MK90" s="577"/>
      <c r="ML90" s="577"/>
      <c r="MM90" s="577"/>
      <c r="MN90" s="577"/>
      <c r="MO90" s="577"/>
      <c r="MP90" s="577"/>
      <c r="MQ90" s="577"/>
      <c r="MR90" s="577"/>
      <c r="MS90" s="577"/>
      <c r="MT90" s="577"/>
      <c r="MU90" s="577"/>
      <c r="MV90" s="577"/>
      <c r="MW90" s="577"/>
      <c r="MX90" s="577"/>
      <c r="MY90" s="577"/>
      <c r="MZ90" s="577"/>
      <c r="NA90" s="577"/>
      <c r="NB90" s="577"/>
      <c r="NC90" s="577"/>
      <c r="ND90" s="577"/>
      <c r="NE90" s="577"/>
      <c r="NF90" s="577"/>
      <c r="NG90" s="577"/>
      <c r="NH90" s="577"/>
      <c r="NI90" s="577"/>
      <c r="NJ90" s="577"/>
      <c r="NK90" s="577"/>
      <c r="NL90" s="577"/>
      <c r="NM90" s="577"/>
      <c r="NN90" s="577"/>
      <c r="NO90" s="577"/>
      <c r="NP90" s="577"/>
      <c r="NQ90" s="577"/>
      <c r="NR90" s="577"/>
      <c r="NS90" s="577"/>
      <c r="NT90" s="577"/>
      <c r="NU90" s="577"/>
      <c r="NV90" s="577"/>
      <c r="NW90" s="577"/>
      <c r="NX90" s="577"/>
      <c r="NY90" s="577"/>
      <c r="NZ90" s="577"/>
      <c r="OA90" s="577"/>
      <c r="OB90" s="577"/>
      <c r="OC90" s="577"/>
      <c r="OD90" s="577"/>
      <c r="OE90" s="577"/>
      <c r="OF90" s="577"/>
      <c r="OG90" s="577"/>
      <c r="OH90" s="577"/>
      <c r="OI90" s="577"/>
      <c r="OJ90" s="577"/>
      <c r="OK90" s="577"/>
      <c r="OL90" s="577"/>
      <c r="OM90" s="577"/>
      <c r="ON90" s="577"/>
      <c r="OO90" s="577"/>
      <c r="OP90" s="577"/>
      <c r="OQ90" s="577"/>
      <c r="OR90" s="577"/>
      <c r="OS90" s="577"/>
      <c r="OT90" s="577"/>
      <c r="OU90" s="577"/>
      <c r="OV90" s="577"/>
      <c r="OW90" s="577"/>
      <c r="OX90" s="577"/>
      <c r="OY90" s="577"/>
      <c r="OZ90" s="577"/>
      <c r="PA90" s="577"/>
      <c r="PB90" s="577"/>
      <c r="PC90" s="577"/>
      <c r="PD90" s="577"/>
      <c r="PE90" s="577"/>
      <c r="PF90" s="577"/>
      <c r="PG90" s="577"/>
      <c r="PH90" s="577"/>
      <c r="PI90" s="577"/>
      <c r="PJ90" s="577"/>
      <c r="PK90" s="577"/>
      <c r="PL90" s="577"/>
      <c r="PM90" s="577"/>
      <c r="PN90" s="577"/>
      <c r="PO90" s="577"/>
      <c r="PP90" s="577"/>
      <c r="PQ90" s="577"/>
      <c r="PR90" s="577"/>
      <c r="PS90" s="577"/>
      <c r="PT90" s="577"/>
      <c r="PU90" s="577"/>
      <c r="PV90" s="577"/>
      <c r="PW90" s="577"/>
      <c r="PX90" s="577"/>
      <c r="PY90" s="577"/>
      <c r="PZ90" s="577"/>
      <c r="QA90" s="577"/>
      <c r="QB90" s="577"/>
      <c r="QC90" s="577"/>
      <c r="QD90" s="577"/>
      <c r="QE90" s="577"/>
      <c r="QF90" s="577"/>
      <c r="QG90" s="577"/>
      <c r="QH90" s="577"/>
      <c r="QI90" s="577"/>
      <c r="QJ90" s="577"/>
      <c r="QK90" s="577"/>
      <c r="QL90" s="577"/>
      <c r="QM90" s="577"/>
      <c r="QN90" s="577"/>
      <c r="QO90" s="577"/>
      <c r="QP90" s="577"/>
      <c r="QQ90" s="577"/>
      <c r="QR90" s="577"/>
      <c r="QS90" s="577"/>
      <c r="QT90" s="577"/>
      <c r="QU90" s="577"/>
      <c r="QV90" s="577"/>
      <c r="QW90" s="577"/>
      <c r="QX90" s="577"/>
      <c r="QY90" s="577"/>
      <c r="QZ90" s="577"/>
      <c r="RA90" s="577"/>
      <c r="RB90" s="577"/>
      <c r="RC90" s="577"/>
      <c r="RD90" s="577"/>
      <c r="RE90" s="577"/>
      <c r="RF90" s="577"/>
      <c r="RG90" s="577"/>
      <c r="RH90" s="577"/>
      <c r="RI90" s="577"/>
      <c r="RJ90" s="577"/>
      <c r="RK90" s="577"/>
      <c r="RL90" s="577"/>
      <c r="RM90" s="577"/>
      <c r="RN90" s="577"/>
      <c r="RO90" s="577"/>
      <c r="RP90" s="577"/>
      <c r="RQ90" s="577"/>
      <c r="RR90" s="577"/>
      <c r="RS90" s="577"/>
      <c r="RT90" s="577"/>
      <c r="RU90" s="577"/>
      <c r="RV90" s="577"/>
      <c r="RW90" s="577"/>
      <c r="RX90" s="577"/>
      <c r="RY90" s="577"/>
      <c r="RZ90" s="577"/>
      <c r="SA90" s="577"/>
      <c r="SB90" s="577"/>
      <c r="SC90" s="577"/>
      <c r="SD90" s="577"/>
      <c r="SE90" s="577"/>
      <c r="SF90" s="577"/>
      <c r="SG90" s="577"/>
      <c r="SH90" s="577"/>
      <c r="SI90" s="577"/>
      <c r="SJ90" s="577"/>
      <c r="SK90" s="577"/>
      <c r="SL90" s="577"/>
      <c r="SM90" s="577"/>
      <c r="SN90" s="577"/>
      <c r="SO90" s="577"/>
      <c r="SP90" s="577"/>
      <c r="SQ90" s="577"/>
      <c r="SR90" s="577"/>
      <c r="SS90" s="577"/>
      <c r="ST90" s="577"/>
      <c r="SU90" s="577"/>
      <c r="SV90" s="577"/>
      <c r="SW90" s="577"/>
      <c r="SX90" s="577"/>
      <c r="SY90" s="577"/>
      <c r="SZ90" s="577"/>
      <c r="TA90" s="577"/>
      <c r="TB90" s="577"/>
      <c r="TC90" s="577"/>
      <c r="TD90" s="577"/>
      <c r="TE90" s="577"/>
      <c r="TF90" s="577"/>
      <c r="TG90" s="577"/>
      <c r="TH90" s="577"/>
      <c r="TI90" s="577"/>
      <c r="TJ90" s="577"/>
      <c r="TK90" s="577"/>
      <c r="TL90" s="577"/>
      <c r="TM90" s="577"/>
      <c r="TN90" s="577"/>
      <c r="TO90" s="577"/>
      <c r="TP90" s="577"/>
      <c r="TQ90" s="577"/>
      <c r="TR90" s="577"/>
      <c r="TS90" s="577"/>
      <c r="TT90" s="577"/>
      <c r="TU90" s="577"/>
      <c r="TV90" s="577"/>
      <c r="TW90" s="577"/>
      <c r="TX90" s="577"/>
      <c r="TY90" s="577"/>
      <c r="TZ90" s="577"/>
      <c r="UA90" s="577"/>
      <c r="UB90" s="577"/>
      <c r="UC90" s="577"/>
      <c r="UD90" s="577"/>
      <c r="UE90" s="577"/>
      <c r="UF90" s="577"/>
      <c r="UG90" s="577"/>
      <c r="UH90" s="577"/>
      <c r="UI90" s="577"/>
      <c r="UJ90" s="577"/>
      <c r="UK90" s="577"/>
      <c r="UL90" s="577"/>
      <c r="UM90" s="577"/>
      <c r="UN90" s="577"/>
      <c r="UO90" s="577"/>
      <c r="UP90" s="577"/>
      <c r="UQ90" s="577"/>
      <c r="UR90" s="577"/>
      <c r="US90" s="577"/>
      <c r="UT90" s="577"/>
      <c r="UU90" s="577"/>
      <c r="UV90" s="577"/>
      <c r="UW90" s="577"/>
      <c r="UX90" s="577"/>
      <c r="UY90" s="577"/>
      <c r="UZ90" s="577"/>
      <c r="VA90" s="577"/>
      <c r="VB90" s="577"/>
      <c r="VC90" s="577"/>
      <c r="VD90" s="577"/>
      <c r="VE90" s="577"/>
      <c r="VF90" s="577"/>
      <c r="VG90" s="577"/>
      <c r="VH90" s="577"/>
      <c r="VI90" s="577"/>
      <c r="VJ90" s="577"/>
      <c r="VK90" s="577"/>
      <c r="VL90" s="577"/>
      <c r="VM90" s="577"/>
      <c r="VN90" s="577"/>
      <c r="VO90" s="577"/>
      <c r="VP90" s="577"/>
      <c r="VQ90" s="577"/>
      <c r="VR90" s="577"/>
      <c r="VS90" s="577"/>
      <c r="VT90" s="577"/>
      <c r="VU90" s="577"/>
      <c r="VV90" s="577"/>
      <c r="VW90" s="577"/>
      <c r="VX90" s="577"/>
      <c r="VY90" s="577"/>
      <c r="VZ90" s="577"/>
      <c r="WA90" s="577"/>
      <c r="WB90" s="577"/>
      <c r="WC90" s="577"/>
      <c r="WD90" s="577"/>
      <c r="WE90" s="577"/>
      <c r="WF90" s="577"/>
      <c r="WG90" s="577"/>
      <c r="WH90" s="577"/>
      <c r="WI90" s="577"/>
      <c r="WJ90" s="577"/>
      <c r="WK90" s="577"/>
      <c r="WL90" s="577"/>
      <c r="WM90" s="577"/>
      <c r="WN90" s="577"/>
      <c r="WO90" s="577"/>
      <c r="WP90" s="577"/>
      <c r="WQ90" s="577"/>
      <c r="WR90" s="577"/>
      <c r="WS90" s="577"/>
      <c r="WT90" s="577"/>
      <c r="WU90" s="577"/>
      <c r="WV90" s="577"/>
      <c r="WW90" s="577"/>
      <c r="WX90" s="577"/>
      <c r="WY90" s="577"/>
      <c r="WZ90" s="577"/>
      <c r="XA90" s="577"/>
      <c r="XB90" s="577"/>
      <c r="XC90" s="577"/>
      <c r="XD90" s="577"/>
      <c r="XE90" s="577"/>
      <c r="XF90" s="577"/>
      <c r="XG90" s="577"/>
      <c r="XH90" s="577"/>
      <c r="XI90" s="577"/>
      <c r="XJ90" s="577"/>
      <c r="XK90" s="577"/>
      <c r="XL90" s="577"/>
      <c r="XM90" s="577"/>
      <c r="XN90" s="577"/>
      <c r="XO90" s="577"/>
      <c r="XP90" s="577"/>
      <c r="XQ90" s="577"/>
      <c r="XR90" s="577"/>
      <c r="XS90" s="577"/>
      <c r="XT90" s="577"/>
      <c r="XU90" s="577"/>
      <c r="XV90" s="577"/>
      <c r="XW90" s="577"/>
      <c r="XX90" s="577"/>
      <c r="XY90" s="577"/>
      <c r="XZ90" s="577"/>
      <c r="YA90" s="577"/>
      <c r="YB90" s="577"/>
      <c r="YC90" s="577"/>
      <c r="YD90" s="577"/>
      <c r="YE90" s="577"/>
    </row>
    <row r="91" spans="1:655" s="544" customFormat="1" ht="13.8" x14ac:dyDescent="0.25">
      <c r="A91" s="645"/>
      <c r="B91" s="632" t="s">
        <v>596</v>
      </c>
      <c r="C91" s="664"/>
      <c r="D91" s="592"/>
      <c r="E91" s="592"/>
      <c r="F91" s="592"/>
      <c r="G91" s="592"/>
      <c r="H91" s="592"/>
      <c r="I91" s="592"/>
      <c r="J91" s="592"/>
      <c r="K91" s="592"/>
      <c r="L91" s="592"/>
      <c r="M91" s="592"/>
      <c r="N91" s="592"/>
      <c r="O91" s="592"/>
      <c r="P91" s="627">
        <f t="shared" si="55"/>
        <v>0</v>
      </c>
      <c r="Q91" s="592"/>
      <c r="R91" s="592"/>
      <c r="S91" s="592"/>
      <c r="T91" s="592"/>
      <c r="U91" s="592"/>
      <c r="V91" s="592"/>
      <c r="W91" s="592"/>
      <c r="X91" s="592"/>
      <c r="Y91" s="592"/>
      <c r="Z91" s="592"/>
      <c r="AA91" s="592"/>
      <c r="AB91" s="592"/>
      <c r="AC91" s="627">
        <f t="shared" ref="AC91:AC107" si="137">SUM(Q91:AB91)</f>
        <v>0</v>
      </c>
      <c r="AD91" s="592"/>
      <c r="AE91" s="592"/>
      <c r="AF91" s="592"/>
      <c r="AG91" s="592"/>
      <c r="AH91" s="592"/>
      <c r="AI91" s="592"/>
      <c r="AJ91" s="592"/>
      <c r="AK91" s="592"/>
      <c r="AL91" s="592"/>
      <c r="AM91" s="592"/>
      <c r="AN91" s="592"/>
      <c r="AO91" s="592"/>
      <c r="AP91" s="627">
        <f t="shared" ref="AP91:AP107" si="138">SUM(AD91:AO91)</f>
        <v>0</v>
      </c>
      <c r="AR91" s="577"/>
      <c r="AS91" s="577"/>
      <c r="AT91" s="577"/>
      <c r="AU91" s="577"/>
      <c r="AV91" s="577"/>
      <c r="AW91" s="577"/>
      <c r="AX91" s="577"/>
      <c r="AY91" s="577"/>
      <c r="AZ91" s="577"/>
      <c r="BA91" s="577"/>
      <c r="BB91" s="577"/>
      <c r="BC91" s="577"/>
      <c r="BD91" s="577"/>
      <c r="BE91" s="577"/>
      <c r="BF91" s="577"/>
      <c r="BG91" s="577"/>
      <c r="BH91" s="577"/>
      <c r="BI91" s="577"/>
      <c r="BJ91" s="577"/>
      <c r="BK91" s="577"/>
      <c r="BL91" s="577"/>
      <c r="BM91" s="577"/>
      <c r="BN91" s="577"/>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7"/>
      <c r="CP91" s="577"/>
      <c r="CQ91" s="577"/>
      <c r="CR91" s="577"/>
      <c r="CS91" s="577"/>
      <c r="CT91" s="577"/>
      <c r="CU91" s="577"/>
      <c r="CV91" s="577"/>
      <c r="CW91" s="577"/>
      <c r="CX91" s="577"/>
      <c r="CY91" s="577"/>
      <c r="CZ91" s="577"/>
      <c r="DA91" s="577"/>
      <c r="DB91" s="577"/>
      <c r="DC91" s="577"/>
      <c r="DD91" s="577"/>
      <c r="DE91" s="577"/>
      <c r="DF91" s="577"/>
      <c r="DG91" s="577"/>
      <c r="DH91" s="577"/>
      <c r="DI91" s="577"/>
      <c r="DJ91" s="577"/>
      <c r="DK91" s="577"/>
      <c r="DL91" s="577"/>
      <c r="DM91" s="577"/>
      <c r="DN91" s="577"/>
      <c r="DO91" s="577"/>
      <c r="DP91" s="577"/>
      <c r="DQ91" s="577"/>
      <c r="DR91" s="577"/>
      <c r="DS91" s="577"/>
      <c r="DT91" s="577"/>
      <c r="DU91" s="577"/>
      <c r="DV91" s="577"/>
      <c r="DW91" s="577"/>
      <c r="DX91" s="577"/>
      <c r="DY91" s="577"/>
      <c r="DZ91" s="577"/>
      <c r="EA91" s="577"/>
      <c r="EB91" s="577"/>
      <c r="EC91" s="577"/>
      <c r="ED91" s="577"/>
      <c r="EE91" s="577"/>
      <c r="EF91" s="577"/>
      <c r="EG91" s="577"/>
      <c r="EH91" s="577"/>
      <c r="EI91" s="577"/>
      <c r="EJ91" s="577"/>
      <c r="EK91" s="577"/>
      <c r="EL91" s="577"/>
      <c r="EM91" s="577"/>
      <c r="EN91" s="577"/>
      <c r="EO91" s="577"/>
      <c r="EP91" s="577"/>
      <c r="EQ91" s="577"/>
      <c r="ER91" s="577"/>
      <c r="ES91" s="577"/>
      <c r="ET91" s="577"/>
      <c r="EU91" s="577"/>
      <c r="EV91" s="577"/>
      <c r="EW91" s="577"/>
      <c r="EX91" s="577"/>
      <c r="EY91" s="577"/>
      <c r="EZ91" s="577"/>
      <c r="FA91" s="577"/>
      <c r="FB91" s="577"/>
      <c r="FC91" s="577"/>
      <c r="FD91" s="577"/>
      <c r="FE91" s="577"/>
      <c r="FF91" s="577"/>
      <c r="FG91" s="577"/>
      <c r="FH91" s="577"/>
      <c r="FI91" s="577"/>
      <c r="FJ91" s="577"/>
      <c r="FK91" s="577"/>
      <c r="FL91" s="577"/>
      <c r="FM91" s="577"/>
      <c r="FN91" s="577"/>
      <c r="FO91" s="577"/>
      <c r="FP91" s="577"/>
      <c r="FQ91" s="577"/>
      <c r="FR91" s="577"/>
      <c r="FS91" s="577"/>
      <c r="FT91" s="577"/>
      <c r="FU91" s="577"/>
      <c r="FV91" s="577"/>
      <c r="FW91" s="577"/>
      <c r="FX91" s="577"/>
      <c r="FY91" s="577"/>
      <c r="FZ91" s="577"/>
      <c r="GA91" s="577"/>
      <c r="GB91" s="577"/>
      <c r="GC91" s="577"/>
      <c r="GD91" s="577"/>
      <c r="GE91" s="577"/>
      <c r="GF91" s="577"/>
      <c r="GG91" s="577"/>
      <c r="GH91" s="577"/>
      <c r="GI91" s="577"/>
      <c r="GJ91" s="577"/>
      <c r="GK91" s="577"/>
      <c r="GL91" s="577"/>
      <c r="GM91" s="577"/>
      <c r="GN91" s="577"/>
      <c r="GO91" s="577"/>
      <c r="GP91" s="577"/>
      <c r="GQ91" s="577"/>
      <c r="GR91" s="577"/>
      <c r="GS91" s="577"/>
      <c r="GT91" s="577"/>
      <c r="GU91" s="577"/>
      <c r="GV91" s="577"/>
      <c r="GW91" s="577"/>
      <c r="GX91" s="577"/>
      <c r="GY91" s="577"/>
      <c r="GZ91" s="577"/>
      <c r="HA91" s="577"/>
      <c r="HB91" s="577"/>
      <c r="HC91" s="577"/>
      <c r="HD91" s="577"/>
      <c r="HE91" s="577"/>
      <c r="HF91" s="577"/>
      <c r="HG91" s="577"/>
      <c r="HH91" s="577"/>
      <c r="HI91" s="577"/>
      <c r="HJ91" s="577"/>
      <c r="HK91" s="577"/>
      <c r="HL91" s="577"/>
      <c r="HM91" s="577"/>
      <c r="HN91" s="577"/>
      <c r="HO91" s="577"/>
      <c r="HP91" s="577"/>
      <c r="HQ91" s="577"/>
      <c r="HR91" s="577"/>
      <c r="HS91" s="577"/>
      <c r="HT91" s="577"/>
      <c r="HU91" s="577"/>
      <c r="HV91" s="577"/>
      <c r="HW91" s="577"/>
      <c r="HX91" s="577"/>
      <c r="HY91" s="577"/>
      <c r="HZ91" s="577"/>
      <c r="IA91" s="577"/>
      <c r="IB91" s="577"/>
      <c r="IC91" s="577"/>
      <c r="ID91" s="577"/>
      <c r="IE91" s="577"/>
      <c r="IF91" s="577"/>
      <c r="IG91" s="577"/>
      <c r="IH91" s="577"/>
      <c r="II91" s="577"/>
      <c r="IJ91" s="577"/>
      <c r="IK91" s="577"/>
      <c r="IL91" s="577"/>
      <c r="IM91" s="577"/>
      <c r="IN91" s="577"/>
      <c r="IO91" s="577"/>
      <c r="IP91" s="577"/>
      <c r="IQ91" s="577"/>
      <c r="IR91" s="577"/>
      <c r="IS91" s="577"/>
      <c r="IT91" s="577"/>
      <c r="IU91" s="577"/>
      <c r="IV91" s="577"/>
      <c r="IW91" s="577"/>
      <c r="IX91" s="577"/>
      <c r="IY91" s="577"/>
      <c r="IZ91" s="577"/>
      <c r="JA91" s="577"/>
      <c r="JB91" s="577"/>
      <c r="JC91" s="577"/>
      <c r="JD91" s="577"/>
      <c r="JE91" s="577"/>
      <c r="JF91" s="577"/>
      <c r="JG91" s="577"/>
      <c r="JH91" s="577"/>
      <c r="JI91" s="577"/>
      <c r="JJ91" s="577"/>
      <c r="JK91" s="577"/>
      <c r="JL91" s="577"/>
      <c r="JM91" s="577"/>
      <c r="JN91" s="577"/>
      <c r="JO91" s="577"/>
      <c r="JP91" s="577"/>
      <c r="JQ91" s="577"/>
      <c r="JR91" s="577"/>
      <c r="JS91" s="577"/>
      <c r="JT91" s="577"/>
      <c r="JU91" s="577"/>
      <c r="JV91" s="577"/>
      <c r="JW91" s="577"/>
      <c r="JX91" s="577"/>
      <c r="JY91" s="577"/>
      <c r="JZ91" s="577"/>
      <c r="KA91" s="577"/>
      <c r="KB91" s="577"/>
      <c r="KC91" s="577"/>
      <c r="KD91" s="577"/>
      <c r="KE91" s="577"/>
      <c r="KF91" s="577"/>
      <c r="KG91" s="577"/>
      <c r="KH91" s="577"/>
      <c r="KI91" s="577"/>
      <c r="KJ91" s="577"/>
      <c r="KK91" s="577"/>
      <c r="KL91" s="577"/>
      <c r="KM91" s="577"/>
      <c r="KN91" s="577"/>
      <c r="KO91" s="577"/>
      <c r="KP91" s="577"/>
      <c r="KQ91" s="577"/>
      <c r="KR91" s="577"/>
      <c r="KS91" s="577"/>
      <c r="KT91" s="577"/>
      <c r="KU91" s="577"/>
      <c r="KV91" s="577"/>
      <c r="KW91" s="577"/>
      <c r="KX91" s="577"/>
      <c r="KY91" s="577"/>
      <c r="KZ91" s="577"/>
      <c r="LA91" s="577"/>
      <c r="LB91" s="577"/>
      <c r="LC91" s="577"/>
      <c r="LD91" s="577"/>
      <c r="LE91" s="577"/>
      <c r="LF91" s="577"/>
      <c r="LG91" s="577"/>
      <c r="LH91" s="577"/>
      <c r="LI91" s="577"/>
      <c r="LJ91" s="577"/>
      <c r="LK91" s="577"/>
      <c r="LL91" s="577"/>
      <c r="LM91" s="577"/>
      <c r="LN91" s="577"/>
      <c r="LO91" s="577"/>
      <c r="LP91" s="577"/>
      <c r="LQ91" s="577"/>
      <c r="LR91" s="577"/>
      <c r="LS91" s="577"/>
      <c r="LT91" s="577"/>
      <c r="LU91" s="577"/>
      <c r="LV91" s="577"/>
      <c r="LW91" s="577"/>
      <c r="LX91" s="577"/>
      <c r="LY91" s="577"/>
      <c r="LZ91" s="577"/>
      <c r="MA91" s="577"/>
      <c r="MB91" s="577"/>
      <c r="MC91" s="577"/>
      <c r="MD91" s="577"/>
      <c r="ME91" s="577"/>
      <c r="MF91" s="577"/>
      <c r="MG91" s="577"/>
      <c r="MH91" s="577"/>
      <c r="MI91" s="577"/>
      <c r="MJ91" s="577"/>
      <c r="MK91" s="577"/>
      <c r="ML91" s="577"/>
      <c r="MM91" s="577"/>
      <c r="MN91" s="577"/>
      <c r="MO91" s="577"/>
      <c r="MP91" s="577"/>
      <c r="MQ91" s="577"/>
      <c r="MR91" s="577"/>
      <c r="MS91" s="577"/>
      <c r="MT91" s="577"/>
      <c r="MU91" s="577"/>
      <c r="MV91" s="577"/>
      <c r="MW91" s="577"/>
      <c r="MX91" s="577"/>
      <c r="MY91" s="577"/>
      <c r="MZ91" s="577"/>
      <c r="NA91" s="577"/>
      <c r="NB91" s="577"/>
      <c r="NC91" s="577"/>
      <c r="ND91" s="577"/>
      <c r="NE91" s="577"/>
      <c r="NF91" s="577"/>
      <c r="NG91" s="577"/>
      <c r="NH91" s="577"/>
      <c r="NI91" s="577"/>
      <c r="NJ91" s="577"/>
      <c r="NK91" s="577"/>
      <c r="NL91" s="577"/>
      <c r="NM91" s="577"/>
      <c r="NN91" s="577"/>
      <c r="NO91" s="577"/>
      <c r="NP91" s="577"/>
      <c r="NQ91" s="577"/>
      <c r="NR91" s="577"/>
      <c r="NS91" s="577"/>
      <c r="NT91" s="577"/>
      <c r="NU91" s="577"/>
      <c r="NV91" s="577"/>
      <c r="NW91" s="577"/>
      <c r="NX91" s="577"/>
      <c r="NY91" s="577"/>
      <c r="NZ91" s="577"/>
      <c r="OA91" s="577"/>
      <c r="OB91" s="577"/>
      <c r="OC91" s="577"/>
      <c r="OD91" s="577"/>
      <c r="OE91" s="577"/>
      <c r="OF91" s="577"/>
      <c r="OG91" s="577"/>
      <c r="OH91" s="577"/>
      <c r="OI91" s="577"/>
      <c r="OJ91" s="577"/>
      <c r="OK91" s="577"/>
      <c r="OL91" s="577"/>
      <c r="OM91" s="577"/>
      <c r="ON91" s="577"/>
      <c r="OO91" s="577"/>
      <c r="OP91" s="577"/>
      <c r="OQ91" s="577"/>
      <c r="OR91" s="577"/>
      <c r="OS91" s="577"/>
      <c r="OT91" s="577"/>
      <c r="OU91" s="577"/>
      <c r="OV91" s="577"/>
      <c r="OW91" s="577"/>
      <c r="OX91" s="577"/>
      <c r="OY91" s="577"/>
      <c r="OZ91" s="577"/>
      <c r="PA91" s="577"/>
      <c r="PB91" s="577"/>
      <c r="PC91" s="577"/>
      <c r="PD91" s="577"/>
      <c r="PE91" s="577"/>
      <c r="PF91" s="577"/>
      <c r="PG91" s="577"/>
      <c r="PH91" s="577"/>
      <c r="PI91" s="577"/>
      <c r="PJ91" s="577"/>
      <c r="PK91" s="577"/>
      <c r="PL91" s="577"/>
      <c r="PM91" s="577"/>
      <c r="PN91" s="577"/>
      <c r="PO91" s="577"/>
      <c r="PP91" s="577"/>
      <c r="PQ91" s="577"/>
      <c r="PR91" s="577"/>
      <c r="PS91" s="577"/>
      <c r="PT91" s="577"/>
      <c r="PU91" s="577"/>
      <c r="PV91" s="577"/>
      <c r="PW91" s="577"/>
      <c r="PX91" s="577"/>
      <c r="PY91" s="577"/>
      <c r="PZ91" s="577"/>
      <c r="QA91" s="577"/>
      <c r="QB91" s="577"/>
      <c r="QC91" s="577"/>
      <c r="QD91" s="577"/>
      <c r="QE91" s="577"/>
      <c r="QF91" s="577"/>
      <c r="QG91" s="577"/>
      <c r="QH91" s="577"/>
      <c r="QI91" s="577"/>
      <c r="QJ91" s="577"/>
      <c r="QK91" s="577"/>
      <c r="QL91" s="577"/>
      <c r="QM91" s="577"/>
      <c r="QN91" s="577"/>
      <c r="QO91" s="577"/>
      <c r="QP91" s="577"/>
      <c r="QQ91" s="577"/>
      <c r="QR91" s="577"/>
      <c r="QS91" s="577"/>
      <c r="QT91" s="577"/>
      <c r="QU91" s="577"/>
      <c r="QV91" s="577"/>
      <c r="QW91" s="577"/>
      <c r="QX91" s="577"/>
      <c r="QY91" s="577"/>
      <c r="QZ91" s="577"/>
      <c r="RA91" s="577"/>
      <c r="RB91" s="577"/>
      <c r="RC91" s="577"/>
      <c r="RD91" s="577"/>
      <c r="RE91" s="577"/>
      <c r="RF91" s="577"/>
      <c r="RG91" s="577"/>
      <c r="RH91" s="577"/>
      <c r="RI91" s="577"/>
      <c r="RJ91" s="577"/>
      <c r="RK91" s="577"/>
      <c r="RL91" s="577"/>
      <c r="RM91" s="577"/>
      <c r="RN91" s="577"/>
      <c r="RO91" s="577"/>
      <c r="RP91" s="577"/>
      <c r="RQ91" s="577"/>
      <c r="RR91" s="577"/>
      <c r="RS91" s="577"/>
      <c r="RT91" s="577"/>
      <c r="RU91" s="577"/>
      <c r="RV91" s="577"/>
      <c r="RW91" s="577"/>
      <c r="RX91" s="577"/>
      <c r="RY91" s="577"/>
      <c r="RZ91" s="577"/>
      <c r="SA91" s="577"/>
      <c r="SB91" s="577"/>
      <c r="SC91" s="577"/>
      <c r="SD91" s="577"/>
      <c r="SE91" s="577"/>
      <c r="SF91" s="577"/>
      <c r="SG91" s="577"/>
      <c r="SH91" s="577"/>
      <c r="SI91" s="577"/>
      <c r="SJ91" s="577"/>
      <c r="SK91" s="577"/>
      <c r="SL91" s="577"/>
      <c r="SM91" s="577"/>
      <c r="SN91" s="577"/>
      <c r="SO91" s="577"/>
      <c r="SP91" s="577"/>
      <c r="SQ91" s="577"/>
      <c r="SR91" s="577"/>
      <c r="SS91" s="577"/>
      <c r="ST91" s="577"/>
      <c r="SU91" s="577"/>
      <c r="SV91" s="577"/>
      <c r="SW91" s="577"/>
      <c r="SX91" s="577"/>
      <c r="SY91" s="577"/>
      <c r="SZ91" s="577"/>
      <c r="TA91" s="577"/>
      <c r="TB91" s="577"/>
      <c r="TC91" s="577"/>
      <c r="TD91" s="577"/>
      <c r="TE91" s="577"/>
      <c r="TF91" s="577"/>
      <c r="TG91" s="577"/>
      <c r="TH91" s="577"/>
      <c r="TI91" s="577"/>
      <c r="TJ91" s="577"/>
      <c r="TK91" s="577"/>
      <c r="TL91" s="577"/>
      <c r="TM91" s="577"/>
      <c r="TN91" s="577"/>
      <c r="TO91" s="577"/>
      <c r="TP91" s="577"/>
      <c r="TQ91" s="577"/>
      <c r="TR91" s="577"/>
      <c r="TS91" s="577"/>
      <c r="TT91" s="577"/>
      <c r="TU91" s="577"/>
      <c r="TV91" s="577"/>
      <c r="TW91" s="577"/>
      <c r="TX91" s="577"/>
      <c r="TY91" s="577"/>
      <c r="TZ91" s="577"/>
      <c r="UA91" s="577"/>
      <c r="UB91" s="577"/>
      <c r="UC91" s="577"/>
      <c r="UD91" s="577"/>
      <c r="UE91" s="577"/>
      <c r="UF91" s="577"/>
      <c r="UG91" s="577"/>
      <c r="UH91" s="577"/>
      <c r="UI91" s="577"/>
      <c r="UJ91" s="577"/>
      <c r="UK91" s="577"/>
      <c r="UL91" s="577"/>
      <c r="UM91" s="577"/>
      <c r="UN91" s="577"/>
      <c r="UO91" s="577"/>
      <c r="UP91" s="577"/>
      <c r="UQ91" s="577"/>
      <c r="UR91" s="577"/>
      <c r="US91" s="577"/>
      <c r="UT91" s="577"/>
      <c r="UU91" s="577"/>
      <c r="UV91" s="577"/>
      <c r="UW91" s="577"/>
      <c r="UX91" s="577"/>
      <c r="UY91" s="577"/>
      <c r="UZ91" s="577"/>
      <c r="VA91" s="577"/>
      <c r="VB91" s="577"/>
      <c r="VC91" s="577"/>
      <c r="VD91" s="577"/>
      <c r="VE91" s="577"/>
      <c r="VF91" s="577"/>
      <c r="VG91" s="577"/>
      <c r="VH91" s="577"/>
      <c r="VI91" s="577"/>
      <c r="VJ91" s="577"/>
      <c r="VK91" s="577"/>
      <c r="VL91" s="577"/>
      <c r="VM91" s="577"/>
      <c r="VN91" s="577"/>
      <c r="VO91" s="577"/>
      <c r="VP91" s="577"/>
      <c r="VQ91" s="577"/>
      <c r="VR91" s="577"/>
      <c r="VS91" s="577"/>
      <c r="VT91" s="577"/>
      <c r="VU91" s="577"/>
      <c r="VV91" s="577"/>
      <c r="VW91" s="577"/>
      <c r="VX91" s="577"/>
      <c r="VY91" s="577"/>
      <c r="VZ91" s="577"/>
      <c r="WA91" s="577"/>
      <c r="WB91" s="577"/>
      <c r="WC91" s="577"/>
      <c r="WD91" s="577"/>
      <c r="WE91" s="577"/>
      <c r="WF91" s="577"/>
      <c r="WG91" s="577"/>
      <c r="WH91" s="577"/>
      <c r="WI91" s="577"/>
      <c r="WJ91" s="577"/>
      <c r="WK91" s="577"/>
      <c r="WL91" s="577"/>
      <c r="WM91" s="577"/>
      <c r="WN91" s="577"/>
      <c r="WO91" s="577"/>
      <c r="WP91" s="577"/>
      <c r="WQ91" s="577"/>
      <c r="WR91" s="577"/>
      <c r="WS91" s="577"/>
      <c r="WT91" s="577"/>
      <c r="WU91" s="577"/>
      <c r="WV91" s="577"/>
      <c r="WW91" s="577"/>
      <c r="WX91" s="577"/>
      <c r="WY91" s="577"/>
      <c r="WZ91" s="577"/>
      <c r="XA91" s="577"/>
      <c r="XB91" s="577"/>
      <c r="XC91" s="577"/>
      <c r="XD91" s="577"/>
      <c r="XE91" s="577"/>
      <c r="XF91" s="577"/>
      <c r="XG91" s="577"/>
      <c r="XH91" s="577"/>
      <c r="XI91" s="577"/>
      <c r="XJ91" s="577"/>
      <c r="XK91" s="577"/>
      <c r="XL91" s="577"/>
      <c r="XM91" s="577"/>
      <c r="XN91" s="577"/>
      <c r="XO91" s="577"/>
      <c r="XP91" s="577"/>
      <c r="XQ91" s="577"/>
      <c r="XR91" s="577"/>
      <c r="XS91" s="577"/>
      <c r="XT91" s="577"/>
      <c r="XU91" s="577"/>
      <c r="XV91" s="577"/>
      <c r="XW91" s="577"/>
      <c r="XX91" s="577"/>
      <c r="XY91" s="577"/>
      <c r="XZ91" s="577"/>
      <c r="YA91" s="577"/>
      <c r="YB91" s="577"/>
      <c r="YC91" s="577"/>
      <c r="YD91" s="577"/>
      <c r="YE91" s="577"/>
    </row>
    <row r="92" spans="1:655" s="544" customFormat="1" ht="13.8" x14ac:dyDescent="0.25">
      <c r="A92" s="608"/>
      <c r="B92" s="615" t="s">
        <v>597</v>
      </c>
      <c r="C92" s="682">
        <v>0.21</v>
      </c>
      <c r="D92" s="592"/>
      <c r="E92" s="592"/>
      <c r="F92" s="592"/>
      <c r="G92" s="592"/>
      <c r="H92" s="592"/>
      <c r="I92" s="592"/>
      <c r="J92" s="592"/>
      <c r="K92" s="592"/>
      <c r="L92" s="592"/>
      <c r="M92" s="592"/>
      <c r="N92" s="592"/>
      <c r="O92" s="592"/>
      <c r="P92" s="627">
        <f t="shared" si="55"/>
        <v>0</v>
      </c>
      <c r="Q92" s="592"/>
      <c r="R92" s="592"/>
      <c r="S92" s="592"/>
      <c r="T92" s="592"/>
      <c r="U92" s="592"/>
      <c r="V92" s="592"/>
      <c r="W92" s="592"/>
      <c r="X92" s="592"/>
      <c r="Y92" s="592"/>
      <c r="Z92" s="592"/>
      <c r="AA92" s="592"/>
      <c r="AB92" s="592"/>
      <c r="AC92" s="627">
        <f t="shared" si="137"/>
        <v>0</v>
      </c>
      <c r="AD92" s="592"/>
      <c r="AE92" s="592"/>
      <c r="AF92" s="592"/>
      <c r="AG92" s="592"/>
      <c r="AH92" s="592"/>
      <c r="AI92" s="592"/>
      <c r="AJ92" s="592"/>
      <c r="AK92" s="592"/>
      <c r="AL92" s="592"/>
      <c r="AM92" s="592"/>
      <c r="AN92" s="592"/>
      <c r="AO92" s="592"/>
      <c r="AP92" s="627">
        <f t="shared" si="138"/>
        <v>0</v>
      </c>
      <c r="AR92" s="577"/>
      <c r="AS92" s="577"/>
      <c r="AT92" s="577"/>
      <c r="AU92" s="577"/>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7"/>
      <c r="CP92" s="577"/>
      <c r="CQ92" s="577"/>
      <c r="CR92" s="577"/>
      <c r="CS92" s="577"/>
      <c r="CT92" s="577"/>
      <c r="CU92" s="577"/>
      <c r="CV92" s="577"/>
      <c r="CW92" s="577"/>
      <c r="CX92" s="577"/>
      <c r="CY92" s="577"/>
      <c r="CZ92" s="577"/>
      <c r="DA92" s="577"/>
      <c r="DB92" s="577"/>
      <c r="DC92" s="577"/>
      <c r="DD92" s="577"/>
      <c r="DE92" s="577"/>
      <c r="DF92" s="577"/>
      <c r="DG92" s="577"/>
      <c r="DH92" s="577"/>
      <c r="DI92" s="577"/>
      <c r="DJ92" s="577"/>
      <c r="DK92" s="577"/>
      <c r="DL92" s="577"/>
      <c r="DM92" s="577"/>
      <c r="DN92" s="577"/>
      <c r="DO92" s="577"/>
      <c r="DP92" s="577"/>
      <c r="DQ92" s="577"/>
      <c r="DR92" s="577"/>
      <c r="DS92" s="577"/>
      <c r="DT92" s="577"/>
      <c r="DU92" s="577"/>
      <c r="DV92" s="577"/>
      <c r="DW92" s="577"/>
      <c r="DX92" s="577"/>
      <c r="DY92" s="577"/>
      <c r="DZ92" s="577"/>
      <c r="EA92" s="577"/>
      <c r="EB92" s="577"/>
      <c r="EC92" s="577"/>
      <c r="ED92" s="577"/>
      <c r="EE92" s="577"/>
      <c r="EF92" s="577"/>
      <c r="EG92" s="577"/>
      <c r="EH92" s="577"/>
      <c r="EI92" s="577"/>
      <c r="EJ92" s="577"/>
      <c r="EK92" s="577"/>
      <c r="EL92" s="577"/>
      <c r="EM92" s="577"/>
      <c r="EN92" s="577"/>
      <c r="EO92" s="577"/>
      <c r="EP92" s="577"/>
      <c r="EQ92" s="577"/>
      <c r="ER92" s="577"/>
      <c r="ES92" s="577"/>
      <c r="ET92" s="577"/>
      <c r="EU92" s="577"/>
      <c r="EV92" s="577"/>
      <c r="EW92" s="577"/>
      <c r="EX92" s="577"/>
      <c r="EY92" s="577"/>
      <c r="EZ92" s="577"/>
      <c r="FA92" s="577"/>
      <c r="FB92" s="577"/>
      <c r="FC92" s="577"/>
      <c r="FD92" s="577"/>
      <c r="FE92" s="577"/>
      <c r="FF92" s="577"/>
      <c r="FG92" s="577"/>
      <c r="FH92" s="577"/>
      <c r="FI92" s="577"/>
      <c r="FJ92" s="577"/>
      <c r="FK92" s="577"/>
      <c r="FL92" s="577"/>
      <c r="FM92" s="577"/>
      <c r="FN92" s="577"/>
      <c r="FO92" s="577"/>
      <c r="FP92" s="577"/>
      <c r="FQ92" s="577"/>
      <c r="FR92" s="577"/>
      <c r="FS92" s="577"/>
      <c r="FT92" s="577"/>
      <c r="FU92" s="577"/>
      <c r="FV92" s="577"/>
      <c r="FW92" s="577"/>
      <c r="FX92" s="577"/>
      <c r="FY92" s="577"/>
      <c r="FZ92" s="577"/>
      <c r="GA92" s="577"/>
      <c r="GB92" s="577"/>
      <c r="GC92" s="577"/>
      <c r="GD92" s="577"/>
      <c r="GE92" s="577"/>
      <c r="GF92" s="577"/>
      <c r="GG92" s="577"/>
      <c r="GH92" s="577"/>
      <c r="GI92" s="577"/>
      <c r="GJ92" s="577"/>
      <c r="GK92" s="577"/>
      <c r="GL92" s="577"/>
      <c r="GM92" s="577"/>
      <c r="GN92" s="577"/>
      <c r="GO92" s="577"/>
      <c r="GP92" s="577"/>
      <c r="GQ92" s="577"/>
      <c r="GR92" s="577"/>
      <c r="GS92" s="577"/>
      <c r="GT92" s="577"/>
      <c r="GU92" s="577"/>
      <c r="GV92" s="577"/>
      <c r="GW92" s="577"/>
      <c r="GX92" s="577"/>
      <c r="GY92" s="577"/>
      <c r="GZ92" s="577"/>
      <c r="HA92" s="577"/>
      <c r="HB92" s="577"/>
      <c r="HC92" s="577"/>
      <c r="HD92" s="577"/>
      <c r="HE92" s="577"/>
      <c r="HF92" s="577"/>
      <c r="HG92" s="577"/>
      <c r="HH92" s="577"/>
      <c r="HI92" s="577"/>
      <c r="HJ92" s="577"/>
      <c r="HK92" s="577"/>
      <c r="HL92" s="577"/>
      <c r="HM92" s="577"/>
      <c r="HN92" s="577"/>
      <c r="HO92" s="577"/>
      <c r="HP92" s="577"/>
      <c r="HQ92" s="577"/>
      <c r="HR92" s="577"/>
      <c r="HS92" s="577"/>
      <c r="HT92" s="577"/>
      <c r="HU92" s="577"/>
      <c r="HV92" s="577"/>
      <c r="HW92" s="577"/>
      <c r="HX92" s="577"/>
      <c r="HY92" s="577"/>
      <c r="HZ92" s="577"/>
      <c r="IA92" s="577"/>
      <c r="IB92" s="577"/>
      <c r="IC92" s="577"/>
      <c r="ID92" s="577"/>
      <c r="IE92" s="577"/>
      <c r="IF92" s="577"/>
      <c r="IG92" s="577"/>
      <c r="IH92" s="577"/>
      <c r="II92" s="577"/>
      <c r="IJ92" s="577"/>
      <c r="IK92" s="577"/>
      <c r="IL92" s="577"/>
      <c r="IM92" s="577"/>
      <c r="IN92" s="577"/>
      <c r="IO92" s="577"/>
      <c r="IP92" s="577"/>
      <c r="IQ92" s="577"/>
      <c r="IR92" s="577"/>
      <c r="IS92" s="577"/>
      <c r="IT92" s="577"/>
      <c r="IU92" s="577"/>
      <c r="IV92" s="577"/>
      <c r="IW92" s="577"/>
      <c r="IX92" s="577"/>
      <c r="IY92" s="577"/>
      <c r="IZ92" s="577"/>
      <c r="JA92" s="577"/>
      <c r="JB92" s="577"/>
      <c r="JC92" s="577"/>
      <c r="JD92" s="577"/>
      <c r="JE92" s="577"/>
      <c r="JF92" s="577"/>
      <c r="JG92" s="577"/>
      <c r="JH92" s="577"/>
      <c r="JI92" s="577"/>
      <c r="JJ92" s="577"/>
      <c r="JK92" s="577"/>
      <c r="JL92" s="577"/>
      <c r="JM92" s="577"/>
      <c r="JN92" s="577"/>
      <c r="JO92" s="577"/>
      <c r="JP92" s="577"/>
      <c r="JQ92" s="577"/>
      <c r="JR92" s="577"/>
      <c r="JS92" s="577"/>
      <c r="JT92" s="577"/>
      <c r="JU92" s="577"/>
      <c r="JV92" s="577"/>
      <c r="JW92" s="577"/>
      <c r="JX92" s="577"/>
      <c r="JY92" s="577"/>
      <c r="JZ92" s="577"/>
      <c r="KA92" s="577"/>
      <c r="KB92" s="577"/>
      <c r="KC92" s="577"/>
      <c r="KD92" s="577"/>
      <c r="KE92" s="577"/>
      <c r="KF92" s="577"/>
      <c r="KG92" s="577"/>
      <c r="KH92" s="577"/>
      <c r="KI92" s="577"/>
      <c r="KJ92" s="577"/>
      <c r="KK92" s="577"/>
      <c r="KL92" s="577"/>
      <c r="KM92" s="577"/>
      <c r="KN92" s="577"/>
      <c r="KO92" s="577"/>
      <c r="KP92" s="577"/>
      <c r="KQ92" s="577"/>
      <c r="KR92" s="577"/>
      <c r="KS92" s="577"/>
      <c r="KT92" s="577"/>
      <c r="KU92" s="577"/>
      <c r="KV92" s="577"/>
      <c r="KW92" s="577"/>
      <c r="KX92" s="577"/>
      <c r="KY92" s="577"/>
      <c r="KZ92" s="577"/>
      <c r="LA92" s="577"/>
      <c r="LB92" s="577"/>
      <c r="LC92" s="577"/>
      <c r="LD92" s="577"/>
      <c r="LE92" s="577"/>
      <c r="LF92" s="577"/>
      <c r="LG92" s="577"/>
      <c r="LH92" s="577"/>
      <c r="LI92" s="577"/>
      <c r="LJ92" s="577"/>
      <c r="LK92" s="577"/>
      <c r="LL92" s="577"/>
      <c r="LM92" s="577"/>
      <c r="LN92" s="577"/>
      <c r="LO92" s="577"/>
      <c r="LP92" s="577"/>
      <c r="LQ92" s="577"/>
      <c r="LR92" s="577"/>
      <c r="LS92" s="577"/>
      <c r="LT92" s="577"/>
      <c r="LU92" s="577"/>
      <c r="LV92" s="577"/>
      <c r="LW92" s="577"/>
      <c r="LX92" s="577"/>
      <c r="LY92" s="577"/>
      <c r="LZ92" s="577"/>
      <c r="MA92" s="577"/>
      <c r="MB92" s="577"/>
      <c r="MC92" s="577"/>
      <c r="MD92" s="577"/>
      <c r="ME92" s="577"/>
      <c r="MF92" s="577"/>
      <c r="MG92" s="577"/>
      <c r="MH92" s="577"/>
      <c r="MI92" s="577"/>
      <c r="MJ92" s="577"/>
      <c r="MK92" s="577"/>
      <c r="ML92" s="577"/>
      <c r="MM92" s="577"/>
      <c r="MN92" s="577"/>
      <c r="MO92" s="577"/>
      <c r="MP92" s="577"/>
      <c r="MQ92" s="577"/>
      <c r="MR92" s="577"/>
      <c r="MS92" s="577"/>
      <c r="MT92" s="577"/>
      <c r="MU92" s="577"/>
      <c r="MV92" s="577"/>
      <c r="MW92" s="577"/>
      <c r="MX92" s="577"/>
      <c r="MY92" s="577"/>
      <c r="MZ92" s="577"/>
      <c r="NA92" s="577"/>
      <c r="NB92" s="577"/>
      <c r="NC92" s="577"/>
      <c r="ND92" s="577"/>
      <c r="NE92" s="577"/>
      <c r="NF92" s="577"/>
      <c r="NG92" s="577"/>
      <c r="NH92" s="577"/>
      <c r="NI92" s="577"/>
      <c r="NJ92" s="577"/>
      <c r="NK92" s="577"/>
      <c r="NL92" s="577"/>
      <c r="NM92" s="577"/>
      <c r="NN92" s="577"/>
      <c r="NO92" s="577"/>
      <c r="NP92" s="577"/>
      <c r="NQ92" s="577"/>
      <c r="NR92" s="577"/>
      <c r="NS92" s="577"/>
      <c r="NT92" s="577"/>
      <c r="NU92" s="577"/>
      <c r="NV92" s="577"/>
      <c r="NW92" s="577"/>
      <c r="NX92" s="577"/>
      <c r="NY92" s="577"/>
      <c r="NZ92" s="577"/>
      <c r="OA92" s="577"/>
      <c r="OB92" s="577"/>
      <c r="OC92" s="577"/>
      <c r="OD92" s="577"/>
      <c r="OE92" s="577"/>
      <c r="OF92" s="577"/>
      <c r="OG92" s="577"/>
      <c r="OH92" s="577"/>
      <c r="OI92" s="577"/>
      <c r="OJ92" s="577"/>
      <c r="OK92" s="577"/>
      <c r="OL92" s="577"/>
      <c r="OM92" s="577"/>
      <c r="ON92" s="577"/>
      <c r="OO92" s="577"/>
      <c r="OP92" s="577"/>
      <c r="OQ92" s="577"/>
      <c r="OR92" s="577"/>
      <c r="OS92" s="577"/>
      <c r="OT92" s="577"/>
      <c r="OU92" s="577"/>
      <c r="OV92" s="577"/>
      <c r="OW92" s="577"/>
      <c r="OX92" s="577"/>
      <c r="OY92" s="577"/>
      <c r="OZ92" s="577"/>
      <c r="PA92" s="577"/>
      <c r="PB92" s="577"/>
      <c r="PC92" s="577"/>
      <c r="PD92" s="577"/>
      <c r="PE92" s="577"/>
      <c r="PF92" s="577"/>
      <c r="PG92" s="577"/>
      <c r="PH92" s="577"/>
      <c r="PI92" s="577"/>
      <c r="PJ92" s="577"/>
      <c r="PK92" s="577"/>
      <c r="PL92" s="577"/>
      <c r="PM92" s="577"/>
      <c r="PN92" s="577"/>
      <c r="PO92" s="577"/>
      <c r="PP92" s="577"/>
      <c r="PQ92" s="577"/>
      <c r="PR92" s="577"/>
      <c r="PS92" s="577"/>
      <c r="PT92" s="577"/>
      <c r="PU92" s="577"/>
      <c r="PV92" s="577"/>
      <c r="PW92" s="577"/>
      <c r="PX92" s="577"/>
      <c r="PY92" s="577"/>
      <c r="PZ92" s="577"/>
      <c r="QA92" s="577"/>
      <c r="QB92" s="577"/>
      <c r="QC92" s="577"/>
      <c r="QD92" s="577"/>
      <c r="QE92" s="577"/>
      <c r="QF92" s="577"/>
      <c r="QG92" s="577"/>
      <c r="QH92" s="577"/>
      <c r="QI92" s="577"/>
      <c r="QJ92" s="577"/>
      <c r="QK92" s="577"/>
      <c r="QL92" s="577"/>
      <c r="QM92" s="577"/>
      <c r="QN92" s="577"/>
      <c r="QO92" s="577"/>
      <c r="QP92" s="577"/>
      <c r="QQ92" s="577"/>
      <c r="QR92" s="577"/>
      <c r="QS92" s="577"/>
      <c r="QT92" s="577"/>
      <c r="QU92" s="577"/>
      <c r="QV92" s="577"/>
      <c r="QW92" s="577"/>
      <c r="QX92" s="577"/>
      <c r="QY92" s="577"/>
      <c r="QZ92" s="577"/>
      <c r="RA92" s="577"/>
      <c r="RB92" s="577"/>
      <c r="RC92" s="577"/>
      <c r="RD92" s="577"/>
      <c r="RE92" s="577"/>
      <c r="RF92" s="577"/>
      <c r="RG92" s="577"/>
      <c r="RH92" s="577"/>
      <c r="RI92" s="577"/>
      <c r="RJ92" s="577"/>
      <c r="RK92" s="577"/>
      <c r="RL92" s="577"/>
      <c r="RM92" s="577"/>
      <c r="RN92" s="577"/>
      <c r="RO92" s="577"/>
      <c r="RP92" s="577"/>
      <c r="RQ92" s="577"/>
      <c r="RR92" s="577"/>
      <c r="RS92" s="577"/>
      <c r="RT92" s="577"/>
      <c r="RU92" s="577"/>
      <c r="RV92" s="577"/>
      <c r="RW92" s="577"/>
      <c r="RX92" s="577"/>
      <c r="RY92" s="577"/>
      <c r="RZ92" s="577"/>
      <c r="SA92" s="577"/>
      <c r="SB92" s="577"/>
      <c r="SC92" s="577"/>
      <c r="SD92" s="577"/>
      <c r="SE92" s="577"/>
      <c r="SF92" s="577"/>
      <c r="SG92" s="577"/>
      <c r="SH92" s="577"/>
      <c r="SI92" s="577"/>
      <c r="SJ92" s="577"/>
      <c r="SK92" s="577"/>
      <c r="SL92" s="577"/>
      <c r="SM92" s="577"/>
      <c r="SN92" s="577"/>
      <c r="SO92" s="577"/>
      <c r="SP92" s="577"/>
      <c r="SQ92" s="577"/>
      <c r="SR92" s="577"/>
      <c r="SS92" s="577"/>
      <c r="ST92" s="577"/>
      <c r="SU92" s="577"/>
      <c r="SV92" s="577"/>
      <c r="SW92" s="577"/>
      <c r="SX92" s="577"/>
      <c r="SY92" s="577"/>
      <c r="SZ92" s="577"/>
      <c r="TA92" s="577"/>
      <c r="TB92" s="577"/>
      <c r="TC92" s="577"/>
      <c r="TD92" s="577"/>
      <c r="TE92" s="577"/>
      <c r="TF92" s="577"/>
      <c r="TG92" s="577"/>
      <c r="TH92" s="577"/>
      <c r="TI92" s="577"/>
      <c r="TJ92" s="577"/>
      <c r="TK92" s="577"/>
      <c r="TL92" s="577"/>
      <c r="TM92" s="577"/>
      <c r="TN92" s="577"/>
      <c r="TO92" s="577"/>
      <c r="TP92" s="577"/>
      <c r="TQ92" s="577"/>
      <c r="TR92" s="577"/>
      <c r="TS92" s="577"/>
      <c r="TT92" s="577"/>
      <c r="TU92" s="577"/>
      <c r="TV92" s="577"/>
      <c r="TW92" s="577"/>
      <c r="TX92" s="577"/>
      <c r="TY92" s="577"/>
      <c r="TZ92" s="577"/>
      <c r="UA92" s="577"/>
      <c r="UB92" s="577"/>
      <c r="UC92" s="577"/>
      <c r="UD92" s="577"/>
      <c r="UE92" s="577"/>
      <c r="UF92" s="577"/>
      <c r="UG92" s="577"/>
      <c r="UH92" s="577"/>
      <c r="UI92" s="577"/>
      <c r="UJ92" s="577"/>
      <c r="UK92" s="577"/>
      <c r="UL92" s="577"/>
      <c r="UM92" s="577"/>
      <c r="UN92" s="577"/>
      <c r="UO92" s="577"/>
      <c r="UP92" s="577"/>
      <c r="UQ92" s="577"/>
      <c r="UR92" s="577"/>
      <c r="US92" s="577"/>
      <c r="UT92" s="577"/>
      <c r="UU92" s="577"/>
      <c r="UV92" s="577"/>
      <c r="UW92" s="577"/>
      <c r="UX92" s="577"/>
      <c r="UY92" s="577"/>
      <c r="UZ92" s="577"/>
      <c r="VA92" s="577"/>
      <c r="VB92" s="577"/>
      <c r="VC92" s="577"/>
      <c r="VD92" s="577"/>
      <c r="VE92" s="577"/>
      <c r="VF92" s="577"/>
      <c r="VG92" s="577"/>
      <c r="VH92" s="577"/>
      <c r="VI92" s="577"/>
      <c r="VJ92" s="577"/>
      <c r="VK92" s="577"/>
      <c r="VL92" s="577"/>
      <c r="VM92" s="577"/>
      <c r="VN92" s="577"/>
      <c r="VO92" s="577"/>
      <c r="VP92" s="577"/>
      <c r="VQ92" s="577"/>
      <c r="VR92" s="577"/>
      <c r="VS92" s="577"/>
      <c r="VT92" s="577"/>
      <c r="VU92" s="577"/>
      <c r="VV92" s="577"/>
      <c r="VW92" s="577"/>
      <c r="VX92" s="577"/>
      <c r="VY92" s="577"/>
      <c r="VZ92" s="577"/>
      <c r="WA92" s="577"/>
      <c r="WB92" s="577"/>
      <c r="WC92" s="577"/>
      <c r="WD92" s="577"/>
      <c r="WE92" s="577"/>
      <c r="WF92" s="577"/>
      <c r="WG92" s="577"/>
      <c r="WH92" s="577"/>
      <c r="WI92" s="577"/>
      <c r="WJ92" s="577"/>
      <c r="WK92" s="577"/>
      <c r="WL92" s="577"/>
      <c r="WM92" s="577"/>
      <c r="WN92" s="577"/>
      <c r="WO92" s="577"/>
      <c r="WP92" s="577"/>
      <c r="WQ92" s="577"/>
      <c r="WR92" s="577"/>
      <c r="WS92" s="577"/>
      <c r="WT92" s="577"/>
      <c r="WU92" s="577"/>
      <c r="WV92" s="577"/>
      <c r="WW92" s="577"/>
      <c r="WX92" s="577"/>
      <c r="WY92" s="577"/>
      <c r="WZ92" s="577"/>
      <c r="XA92" s="577"/>
      <c r="XB92" s="577"/>
      <c r="XC92" s="577"/>
      <c r="XD92" s="577"/>
      <c r="XE92" s="577"/>
      <c r="XF92" s="577"/>
      <c r="XG92" s="577"/>
      <c r="XH92" s="577"/>
      <c r="XI92" s="577"/>
      <c r="XJ92" s="577"/>
      <c r="XK92" s="577"/>
      <c r="XL92" s="577"/>
      <c r="XM92" s="577"/>
      <c r="XN92" s="577"/>
      <c r="XO92" s="577"/>
      <c r="XP92" s="577"/>
      <c r="XQ92" s="577"/>
      <c r="XR92" s="577"/>
      <c r="XS92" s="577"/>
      <c r="XT92" s="577"/>
      <c r="XU92" s="577"/>
      <c r="XV92" s="577"/>
      <c r="XW92" s="577"/>
      <c r="XX92" s="577"/>
      <c r="XY92" s="577"/>
      <c r="XZ92" s="577"/>
      <c r="YA92" s="577"/>
      <c r="YB92" s="577"/>
      <c r="YC92" s="577"/>
      <c r="YD92" s="577"/>
      <c r="YE92" s="577"/>
    </row>
    <row r="93" spans="1:655" s="544" customFormat="1" ht="13.8" x14ac:dyDescent="0.25">
      <c r="A93" s="608"/>
      <c r="B93" s="621" t="s">
        <v>588</v>
      </c>
      <c r="C93" s="682">
        <v>0.21</v>
      </c>
      <c r="D93" s="592"/>
      <c r="E93" s="592"/>
      <c r="F93" s="592"/>
      <c r="G93" s="592"/>
      <c r="H93" s="592"/>
      <c r="I93" s="592"/>
      <c r="J93" s="592"/>
      <c r="K93" s="592"/>
      <c r="L93" s="592"/>
      <c r="M93" s="592"/>
      <c r="N93" s="592"/>
      <c r="O93" s="592"/>
      <c r="P93" s="627">
        <f t="shared" si="55"/>
        <v>0</v>
      </c>
      <c r="Q93" s="592"/>
      <c r="R93" s="592"/>
      <c r="S93" s="592"/>
      <c r="T93" s="592"/>
      <c r="U93" s="592"/>
      <c r="V93" s="592"/>
      <c r="W93" s="592"/>
      <c r="X93" s="592"/>
      <c r="Y93" s="592"/>
      <c r="Z93" s="592"/>
      <c r="AA93" s="592"/>
      <c r="AB93" s="592"/>
      <c r="AC93" s="627">
        <f t="shared" si="137"/>
        <v>0</v>
      </c>
      <c r="AD93" s="592"/>
      <c r="AE93" s="592"/>
      <c r="AF93" s="592"/>
      <c r="AG93" s="592"/>
      <c r="AH93" s="592"/>
      <c r="AI93" s="592"/>
      <c r="AJ93" s="592"/>
      <c r="AK93" s="592"/>
      <c r="AL93" s="592"/>
      <c r="AM93" s="592"/>
      <c r="AN93" s="592"/>
      <c r="AO93" s="592"/>
      <c r="AP93" s="627">
        <f t="shared" si="138"/>
        <v>0</v>
      </c>
      <c r="AR93" s="577"/>
      <c r="AS93" s="577"/>
      <c r="AT93" s="577"/>
      <c r="AU93" s="577"/>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DE93" s="577"/>
      <c r="DF93" s="577"/>
      <c r="DG93" s="577"/>
      <c r="DH93" s="577"/>
      <c r="DI93" s="577"/>
      <c r="DJ93" s="577"/>
      <c r="DK93" s="577"/>
      <c r="DL93" s="577"/>
      <c r="DM93" s="577"/>
      <c r="DN93" s="577"/>
      <c r="DO93" s="577"/>
      <c r="DP93" s="577"/>
      <c r="DQ93" s="577"/>
      <c r="DR93" s="577"/>
      <c r="DS93" s="577"/>
      <c r="DT93" s="577"/>
      <c r="DU93" s="577"/>
      <c r="DV93" s="577"/>
      <c r="DW93" s="577"/>
      <c r="DX93" s="577"/>
      <c r="DY93" s="577"/>
      <c r="DZ93" s="577"/>
      <c r="EA93" s="577"/>
      <c r="EB93" s="577"/>
      <c r="EC93" s="577"/>
      <c r="ED93" s="577"/>
      <c r="EE93" s="577"/>
      <c r="EF93" s="577"/>
      <c r="EG93" s="577"/>
      <c r="EH93" s="577"/>
      <c r="EI93" s="577"/>
      <c r="EJ93" s="577"/>
      <c r="EK93" s="577"/>
      <c r="EL93" s="577"/>
      <c r="EM93" s="577"/>
      <c r="EN93" s="577"/>
      <c r="EO93" s="577"/>
      <c r="EP93" s="577"/>
      <c r="EQ93" s="577"/>
      <c r="ER93" s="577"/>
      <c r="ES93" s="577"/>
      <c r="ET93" s="577"/>
      <c r="EU93" s="577"/>
      <c r="EV93" s="577"/>
      <c r="EW93" s="577"/>
      <c r="EX93" s="577"/>
      <c r="EY93" s="577"/>
      <c r="EZ93" s="577"/>
      <c r="FA93" s="577"/>
      <c r="FB93" s="577"/>
      <c r="FC93" s="577"/>
      <c r="FD93" s="577"/>
      <c r="FE93" s="577"/>
      <c r="FF93" s="577"/>
      <c r="FG93" s="577"/>
      <c r="FH93" s="577"/>
      <c r="FI93" s="577"/>
      <c r="FJ93" s="577"/>
      <c r="FK93" s="577"/>
      <c r="FL93" s="577"/>
      <c r="FM93" s="577"/>
      <c r="FN93" s="577"/>
      <c r="FO93" s="577"/>
      <c r="FP93" s="577"/>
      <c r="FQ93" s="577"/>
      <c r="FR93" s="577"/>
      <c r="FS93" s="577"/>
      <c r="FT93" s="577"/>
      <c r="FU93" s="577"/>
      <c r="FV93" s="577"/>
      <c r="FW93" s="577"/>
      <c r="FX93" s="577"/>
      <c r="FY93" s="577"/>
      <c r="FZ93" s="577"/>
      <c r="GA93" s="577"/>
      <c r="GB93" s="577"/>
      <c r="GC93" s="577"/>
      <c r="GD93" s="577"/>
      <c r="GE93" s="577"/>
      <c r="GF93" s="577"/>
      <c r="GG93" s="577"/>
      <c r="GH93" s="577"/>
      <c r="GI93" s="577"/>
      <c r="GJ93" s="577"/>
      <c r="GK93" s="577"/>
      <c r="GL93" s="577"/>
      <c r="GM93" s="577"/>
      <c r="GN93" s="577"/>
      <c r="GO93" s="577"/>
      <c r="GP93" s="577"/>
      <c r="GQ93" s="577"/>
      <c r="GR93" s="577"/>
      <c r="GS93" s="577"/>
      <c r="GT93" s="577"/>
      <c r="GU93" s="577"/>
      <c r="GV93" s="577"/>
      <c r="GW93" s="577"/>
      <c r="GX93" s="577"/>
      <c r="GY93" s="577"/>
      <c r="GZ93" s="577"/>
      <c r="HA93" s="577"/>
      <c r="HB93" s="577"/>
      <c r="HC93" s="577"/>
      <c r="HD93" s="577"/>
      <c r="HE93" s="577"/>
      <c r="HF93" s="577"/>
      <c r="HG93" s="577"/>
      <c r="HH93" s="577"/>
      <c r="HI93" s="577"/>
      <c r="HJ93" s="577"/>
      <c r="HK93" s="577"/>
      <c r="HL93" s="577"/>
      <c r="HM93" s="577"/>
      <c r="HN93" s="577"/>
      <c r="HO93" s="577"/>
      <c r="HP93" s="577"/>
      <c r="HQ93" s="577"/>
      <c r="HR93" s="577"/>
      <c r="HS93" s="577"/>
      <c r="HT93" s="577"/>
      <c r="HU93" s="577"/>
      <c r="HV93" s="577"/>
      <c r="HW93" s="577"/>
      <c r="HX93" s="577"/>
      <c r="HY93" s="577"/>
      <c r="HZ93" s="577"/>
      <c r="IA93" s="577"/>
      <c r="IB93" s="577"/>
      <c r="IC93" s="577"/>
      <c r="ID93" s="577"/>
      <c r="IE93" s="577"/>
      <c r="IF93" s="577"/>
      <c r="IG93" s="577"/>
      <c r="IH93" s="577"/>
      <c r="II93" s="577"/>
      <c r="IJ93" s="577"/>
      <c r="IK93" s="577"/>
      <c r="IL93" s="577"/>
      <c r="IM93" s="577"/>
      <c r="IN93" s="577"/>
      <c r="IO93" s="577"/>
      <c r="IP93" s="577"/>
      <c r="IQ93" s="577"/>
      <c r="IR93" s="577"/>
      <c r="IS93" s="577"/>
      <c r="IT93" s="577"/>
      <c r="IU93" s="577"/>
      <c r="IV93" s="577"/>
      <c r="IW93" s="577"/>
      <c r="IX93" s="577"/>
      <c r="IY93" s="577"/>
      <c r="IZ93" s="577"/>
      <c r="JA93" s="577"/>
      <c r="JB93" s="577"/>
      <c r="JC93" s="577"/>
      <c r="JD93" s="577"/>
      <c r="JE93" s="577"/>
      <c r="JF93" s="577"/>
      <c r="JG93" s="577"/>
      <c r="JH93" s="577"/>
      <c r="JI93" s="577"/>
      <c r="JJ93" s="577"/>
      <c r="JK93" s="577"/>
      <c r="JL93" s="577"/>
      <c r="JM93" s="577"/>
      <c r="JN93" s="577"/>
      <c r="JO93" s="577"/>
      <c r="JP93" s="577"/>
      <c r="JQ93" s="577"/>
      <c r="JR93" s="577"/>
      <c r="JS93" s="577"/>
      <c r="JT93" s="577"/>
      <c r="JU93" s="577"/>
      <c r="JV93" s="577"/>
      <c r="JW93" s="577"/>
      <c r="JX93" s="577"/>
      <c r="JY93" s="577"/>
      <c r="JZ93" s="577"/>
      <c r="KA93" s="577"/>
      <c r="KB93" s="577"/>
      <c r="KC93" s="577"/>
      <c r="KD93" s="577"/>
      <c r="KE93" s="577"/>
      <c r="KF93" s="577"/>
      <c r="KG93" s="577"/>
      <c r="KH93" s="577"/>
      <c r="KI93" s="577"/>
      <c r="KJ93" s="577"/>
      <c r="KK93" s="577"/>
      <c r="KL93" s="577"/>
      <c r="KM93" s="577"/>
      <c r="KN93" s="577"/>
      <c r="KO93" s="577"/>
      <c r="KP93" s="577"/>
      <c r="KQ93" s="577"/>
      <c r="KR93" s="577"/>
      <c r="KS93" s="577"/>
      <c r="KT93" s="577"/>
      <c r="KU93" s="577"/>
      <c r="KV93" s="577"/>
      <c r="KW93" s="577"/>
      <c r="KX93" s="577"/>
      <c r="KY93" s="577"/>
      <c r="KZ93" s="577"/>
      <c r="LA93" s="577"/>
      <c r="LB93" s="577"/>
      <c r="LC93" s="577"/>
      <c r="LD93" s="577"/>
      <c r="LE93" s="577"/>
      <c r="LF93" s="577"/>
      <c r="LG93" s="577"/>
      <c r="LH93" s="577"/>
      <c r="LI93" s="577"/>
      <c r="LJ93" s="577"/>
      <c r="LK93" s="577"/>
      <c r="LL93" s="577"/>
      <c r="LM93" s="577"/>
      <c r="LN93" s="577"/>
      <c r="LO93" s="577"/>
      <c r="LP93" s="577"/>
      <c r="LQ93" s="577"/>
      <c r="LR93" s="577"/>
      <c r="LS93" s="577"/>
      <c r="LT93" s="577"/>
      <c r="LU93" s="577"/>
      <c r="LV93" s="577"/>
      <c r="LW93" s="577"/>
      <c r="LX93" s="577"/>
      <c r="LY93" s="577"/>
      <c r="LZ93" s="577"/>
      <c r="MA93" s="577"/>
      <c r="MB93" s="577"/>
      <c r="MC93" s="577"/>
      <c r="MD93" s="577"/>
      <c r="ME93" s="577"/>
      <c r="MF93" s="577"/>
      <c r="MG93" s="577"/>
      <c r="MH93" s="577"/>
      <c r="MI93" s="577"/>
      <c r="MJ93" s="577"/>
      <c r="MK93" s="577"/>
      <c r="ML93" s="577"/>
      <c r="MM93" s="577"/>
      <c r="MN93" s="577"/>
      <c r="MO93" s="577"/>
      <c r="MP93" s="577"/>
      <c r="MQ93" s="577"/>
      <c r="MR93" s="577"/>
      <c r="MS93" s="577"/>
      <c r="MT93" s="577"/>
      <c r="MU93" s="577"/>
      <c r="MV93" s="577"/>
      <c r="MW93" s="577"/>
      <c r="MX93" s="577"/>
      <c r="MY93" s="577"/>
      <c r="MZ93" s="577"/>
      <c r="NA93" s="577"/>
      <c r="NB93" s="577"/>
      <c r="NC93" s="577"/>
      <c r="ND93" s="577"/>
      <c r="NE93" s="577"/>
      <c r="NF93" s="577"/>
      <c r="NG93" s="577"/>
      <c r="NH93" s="577"/>
      <c r="NI93" s="577"/>
      <c r="NJ93" s="577"/>
      <c r="NK93" s="577"/>
      <c r="NL93" s="577"/>
      <c r="NM93" s="577"/>
      <c r="NN93" s="577"/>
      <c r="NO93" s="577"/>
      <c r="NP93" s="577"/>
      <c r="NQ93" s="577"/>
      <c r="NR93" s="577"/>
      <c r="NS93" s="577"/>
      <c r="NT93" s="577"/>
      <c r="NU93" s="577"/>
      <c r="NV93" s="577"/>
      <c r="NW93" s="577"/>
      <c r="NX93" s="577"/>
      <c r="NY93" s="577"/>
      <c r="NZ93" s="577"/>
      <c r="OA93" s="577"/>
      <c r="OB93" s="577"/>
      <c r="OC93" s="577"/>
      <c r="OD93" s="577"/>
      <c r="OE93" s="577"/>
      <c r="OF93" s="577"/>
      <c r="OG93" s="577"/>
      <c r="OH93" s="577"/>
      <c r="OI93" s="577"/>
      <c r="OJ93" s="577"/>
      <c r="OK93" s="577"/>
      <c r="OL93" s="577"/>
      <c r="OM93" s="577"/>
      <c r="ON93" s="577"/>
      <c r="OO93" s="577"/>
      <c r="OP93" s="577"/>
      <c r="OQ93" s="577"/>
      <c r="OR93" s="577"/>
      <c r="OS93" s="577"/>
      <c r="OT93" s="577"/>
      <c r="OU93" s="577"/>
      <c r="OV93" s="577"/>
      <c r="OW93" s="577"/>
      <c r="OX93" s="577"/>
      <c r="OY93" s="577"/>
      <c r="OZ93" s="577"/>
      <c r="PA93" s="577"/>
      <c r="PB93" s="577"/>
      <c r="PC93" s="577"/>
      <c r="PD93" s="577"/>
      <c r="PE93" s="577"/>
      <c r="PF93" s="577"/>
      <c r="PG93" s="577"/>
      <c r="PH93" s="577"/>
      <c r="PI93" s="577"/>
      <c r="PJ93" s="577"/>
      <c r="PK93" s="577"/>
      <c r="PL93" s="577"/>
      <c r="PM93" s="577"/>
      <c r="PN93" s="577"/>
      <c r="PO93" s="577"/>
      <c r="PP93" s="577"/>
      <c r="PQ93" s="577"/>
      <c r="PR93" s="577"/>
      <c r="PS93" s="577"/>
      <c r="PT93" s="577"/>
      <c r="PU93" s="577"/>
      <c r="PV93" s="577"/>
      <c r="PW93" s="577"/>
      <c r="PX93" s="577"/>
      <c r="PY93" s="577"/>
      <c r="PZ93" s="577"/>
      <c r="QA93" s="577"/>
      <c r="QB93" s="577"/>
      <c r="QC93" s="577"/>
      <c r="QD93" s="577"/>
      <c r="QE93" s="577"/>
      <c r="QF93" s="577"/>
      <c r="QG93" s="577"/>
      <c r="QH93" s="577"/>
      <c r="QI93" s="577"/>
      <c r="QJ93" s="577"/>
      <c r="QK93" s="577"/>
      <c r="QL93" s="577"/>
      <c r="QM93" s="577"/>
      <c r="QN93" s="577"/>
      <c r="QO93" s="577"/>
      <c r="QP93" s="577"/>
      <c r="QQ93" s="577"/>
      <c r="QR93" s="577"/>
      <c r="QS93" s="577"/>
      <c r="QT93" s="577"/>
      <c r="QU93" s="577"/>
      <c r="QV93" s="577"/>
      <c r="QW93" s="577"/>
      <c r="QX93" s="577"/>
      <c r="QY93" s="577"/>
      <c r="QZ93" s="577"/>
      <c r="RA93" s="577"/>
      <c r="RB93" s="577"/>
      <c r="RC93" s="577"/>
      <c r="RD93" s="577"/>
      <c r="RE93" s="577"/>
      <c r="RF93" s="577"/>
      <c r="RG93" s="577"/>
      <c r="RH93" s="577"/>
      <c r="RI93" s="577"/>
      <c r="RJ93" s="577"/>
      <c r="RK93" s="577"/>
      <c r="RL93" s="577"/>
      <c r="RM93" s="577"/>
      <c r="RN93" s="577"/>
      <c r="RO93" s="577"/>
      <c r="RP93" s="577"/>
      <c r="RQ93" s="577"/>
      <c r="RR93" s="577"/>
      <c r="RS93" s="577"/>
      <c r="RT93" s="577"/>
      <c r="RU93" s="577"/>
      <c r="RV93" s="577"/>
      <c r="RW93" s="577"/>
      <c r="RX93" s="577"/>
      <c r="RY93" s="577"/>
      <c r="RZ93" s="577"/>
      <c r="SA93" s="577"/>
      <c r="SB93" s="577"/>
      <c r="SC93" s="577"/>
      <c r="SD93" s="577"/>
      <c r="SE93" s="577"/>
      <c r="SF93" s="577"/>
      <c r="SG93" s="577"/>
      <c r="SH93" s="577"/>
      <c r="SI93" s="577"/>
      <c r="SJ93" s="577"/>
      <c r="SK93" s="577"/>
      <c r="SL93" s="577"/>
      <c r="SM93" s="577"/>
      <c r="SN93" s="577"/>
      <c r="SO93" s="577"/>
      <c r="SP93" s="577"/>
      <c r="SQ93" s="577"/>
      <c r="SR93" s="577"/>
      <c r="SS93" s="577"/>
      <c r="ST93" s="577"/>
      <c r="SU93" s="577"/>
      <c r="SV93" s="577"/>
      <c r="SW93" s="577"/>
      <c r="SX93" s="577"/>
      <c r="SY93" s="577"/>
      <c r="SZ93" s="577"/>
      <c r="TA93" s="577"/>
      <c r="TB93" s="577"/>
      <c r="TC93" s="577"/>
      <c r="TD93" s="577"/>
      <c r="TE93" s="577"/>
      <c r="TF93" s="577"/>
      <c r="TG93" s="577"/>
      <c r="TH93" s="577"/>
      <c r="TI93" s="577"/>
      <c r="TJ93" s="577"/>
      <c r="TK93" s="577"/>
      <c r="TL93" s="577"/>
      <c r="TM93" s="577"/>
      <c r="TN93" s="577"/>
      <c r="TO93" s="577"/>
      <c r="TP93" s="577"/>
      <c r="TQ93" s="577"/>
      <c r="TR93" s="577"/>
      <c r="TS93" s="577"/>
      <c r="TT93" s="577"/>
      <c r="TU93" s="577"/>
      <c r="TV93" s="577"/>
      <c r="TW93" s="577"/>
      <c r="TX93" s="577"/>
      <c r="TY93" s="577"/>
      <c r="TZ93" s="577"/>
      <c r="UA93" s="577"/>
      <c r="UB93" s="577"/>
      <c r="UC93" s="577"/>
      <c r="UD93" s="577"/>
      <c r="UE93" s="577"/>
      <c r="UF93" s="577"/>
      <c r="UG93" s="577"/>
      <c r="UH93" s="577"/>
      <c r="UI93" s="577"/>
      <c r="UJ93" s="577"/>
      <c r="UK93" s="577"/>
      <c r="UL93" s="577"/>
      <c r="UM93" s="577"/>
      <c r="UN93" s="577"/>
      <c r="UO93" s="577"/>
      <c r="UP93" s="577"/>
      <c r="UQ93" s="577"/>
      <c r="UR93" s="577"/>
      <c r="US93" s="577"/>
      <c r="UT93" s="577"/>
      <c r="UU93" s="577"/>
      <c r="UV93" s="577"/>
      <c r="UW93" s="577"/>
      <c r="UX93" s="577"/>
      <c r="UY93" s="577"/>
      <c r="UZ93" s="577"/>
      <c r="VA93" s="577"/>
      <c r="VB93" s="577"/>
      <c r="VC93" s="577"/>
      <c r="VD93" s="577"/>
      <c r="VE93" s="577"/>
      <c r="VF93" s="577"/>
      <c r="VG93" s="577"/>
      <c r="VH93" s="577"/>
      <c r="VI93" s="577"/>
      <c r="VJ93" s="577"/>
      <c r="VK93" s="577"/>
      <c r="VL93" s="577"/>
      <c r="VM93" s="577"/>
      <c r="VN93" s="577"/>
      <c r="VO93" s="577"/>
      <c r="VP93" s="577"/>
      <c r="VQ93" s="577"/>
      <c r="VR93" s="577"/>
      <c r="VS93" s="577"/>
      <c r="VT93" s="577"/>
      <c r="VU93" s="577"/>
      <c r="VV93" s="577"/>
      <c r="VW93" s="577"/>
      <c r="VX93" s="577"/>
      <c r="VY93" s="577"/>
      <c r="VZ93" s="577"/>
      <c r="WA93" s="577"/>
      <c r="WB93" s="577"/>
      <c r="WC93" s="577"/>
      <c r="WD93" s="577"/>
      <c r="WE93" s="577"/>
      <c r="WF93" s="577"/>
      <c r="WG93" s="577"/>
      <c r="WH93" s="577"/>
      <c r="WI93" s="577"/>
      <c r="WJ93" s="577"/>
      <c r="WK93" s="577"/>
      <c r="WL93" s="577"/>
      <c r="WM93" s="577"/>
      <c r="WN93" s="577"/>
      <c r="WO93" s="577"/>
      <c r="WP93" s="577"/>
      <c r="WQ93" s="577"/>
      <c r="WR93" s="577"/>
      <c r="WS93" s="577"/>
      <c r="WT93" s="577"/>
      <c r="WU93" s="577"/>
      <c r="WV93" s="577"/>
      <c r="WW93" s="577"/>
      <c r="WX93" s="577"/>
      <c r="WY93" s="577"/>
      <c r="WZ93" s="577"/>
      <c r="XA93" s="577"/>
      <c r="XB93" s="577"/>
      <c r="XC93" s="577"/>
      <c r="XD93" s="577"/>
      <c r="XE93" s="577"/>
      <c r="XF93" s="577"/>
      <c r="XG93" s="577"/>
      <c r="XH93" s="577"/>
      <c r="XI93" s="577"/>
      <c r="XJ93" s="577"/>
      <c r="XK93" s="577"/>
      <c r="XL93" s="577"/>
      <c r="XM93" s="577"/>
      <c r="XN93" s="577"/>
      <c r="XO93" s="577"/>
      <c r="XP93" s="577"/>
      <c r="XQ93" s="577"/>
      <c r="XR93" s="577"/>
      <c r="XS93" s="577"/>
      <c r="XT93" s="577"/>
      <c r="XU93" s="577"/>
      <c r="XV93" s="577"/>
      <c r="XW93" s="577"/>
      <c r="XX93" s="577"/>
      <c r="XY93" s="577"/>
      <c r="XZ93" s="577"/>
      <c r="YA93" s="577"/>
      <c r="YB93" s="577"/>
      <c r="YC93" s="577"/>
      <c r="YD93" s="577"/>
      <c r="YE93" s="577"/>
    </row>
    <row r="94" spans="1:655" s="544" customFormat="1" ht="13.8" x14ac:dyDescent="0.25">
      <c r="A94" s="608"/>
      <c r="B94" s="661" t="s">
        <v>587</v>
      </c>
      <c r="C94" s="682">
        <v>0.21</v>
      </c>
      <c r="D94" s="592"/>
      <c r="E94" s="592"/>
      <c r="F94" s="592"/>
      <c r="G94" s="592"/>
      <c r="H94" s="592"/>
      <c r="I94" s="592"/>
      <c r="J94" s="592"/>
      <c r="K94" s="592"/>
      <c r="L94" s="592"/>
      <c r="M94" s="592"/>
      <c r="N94" s="592"/>
      <c r="O94" s="592"/>
      <c r="P94" s="627">
        <f t="shared" si="55"/>
        <v>0</v>
      </c>
      <c r="Q94" s="592"/>
      <c r="R94" s="592"/>
      <c r="S94" s="592"/>
      <c r="T94" s="592"/>
      <c r="U94" s="592"/>
      <c r="V94" s="592"/>
      <c r="W94" s="592"/>
      <c r="X94" s="592"/>
      <c r="Y94" s="592"/>
      <c r="Z94" s="592"/>
      <c r="AA94" s="592"/>
      <c r="AB94" s="592"/>
      <c r="AC94" s="627">
        <f t="shared" si="137"/>
        <v>0</v>
      </c>
      <c r="AD94" s="592"/>
      <c r="AE94" s="592"/>
      <c r="AF94" s="592"/>
      <c r="AG94" s="592"/>
      <c r="AH94" s="592"/>
      <c r="AI94" s="592"/>
      <c r="AJ94" s="592"/>
      <c r="AK94" s="592"/>
      <c r="AL94" s="592"/>
      <c r="AM94" s="592"/>
      <c r="AN94" s="592"/>
      <c r="AO94" s="592"/>
      <c r="AP94" s="627">
        <f t="shared" si="138"/>
        <v>0</v>
      </c>
      <c r="AR94" s="577"/>
      <c r="AS94" s="577"/>
      <c r="AT94" s="577"/>
      <c r="AU94" s="577"/>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7"/>
      <c r="CP94" s="577"/>
      <c r="CQ94" s="577"/>
      <c r="CR94" s="577"/>
      <c r="CS94" s="577"/>
      <c r="CT94" s="577"/>
      <c r="CU94" s="577"/>
      <c r="CV94" s="577"/>
      <c r="CW94" s="577"/>
      <c r="CX94" s="577"/>
      <c r="CY94" s="577"/>
      <c r="CZ94" s="577"/>
      <c r="DA94" s="577"/>
      <c r="DB94" s="577"/>
      <c r="DC94" s="577"/>
      <c r="DD94" s="577"/>
      <c r="DE94" s="577"/>
      <c r="DF94" s="577"/>
      <c r="DG94" s="577"/>
      <c r="DH94" s="577"/>
      <c r="DI94" s="577"/>
      <c r="DJ94" s="577"/>
      <c r="DK94" s="577"/>
      <c r="DL94" s="577"/>
      <c r="DM94" s="577"/>
      <c r="DN94" s="577"/>
      <c r="DO94" s="577"/>
      <c r="DP94" s="577"/>
      <c r="DQ94" s="577"/>
      <c r="DR94" s="577"/>
      <c r="DS94" s="577"/>
      <c r="DT94" s="577"/>
      <c r="DU94" s="577"/>
      <c r="DV94" s="577"/>
      <c r="DW94" s="577"/>
      <c r="DX94" s="577"/>
      <c r="DY94" s="577"/>
      <c r="DZ94" s="577"/>
      <c r="EA94" s="577"/>
      <c r="EB94" s="577"/>
      <c r="EC94" s="577"/>
      <c r="ED94" s="577"/>
      <c r="EE94" s="577"/>
      <c r="EF94" s="577"/>
      <c r="EG94" s="577"/>
      <c r="EH94" s="577"/>
      <c r="EI94" s="577"/>
      <c r="EJ94" s="577"/>
      <c r="EK94" s="577"/>
      <c r="EL94" s="577"/>
      <c r="EM94" s="577"/>
      <c r="EN94" s="577"/>
      <c r="EO94" s="577"/>
      <c r="EP94" s="577"/>
      <c r="EQ94" s="577"/>
      <c r="ER94" s="577"/>
      <c r="ES94" s="577"/>
      <c r="ET94" s="577"/>
      <c r="EU94" s="577"/>
      <c r="EV94" s="577"/>
      <c r="EW94" s="577"/>
      <c r="EX94" s="577"/>
      <c r="EY94" s="577"/>
      <c r="EZ94" s="577"/>
      <c r="FA94" s="577"/>
      <c r="FB94" s="577"/>
      <c r="FC94" s="577"/>
      <c r="FD94" s="577"/>
      <c r="FE94" s="577"/>
      <c r="FF94" s="577"/>
      <c r="FG94" s="577"/>
      <c r="FH94" s="577"/>
      <c r="FI94" s="577"/>
      <c r="FJ94" s="577"/>
      <c r="FK94" s="577"/>
      <c r="FL94" s="577"/>
      <c r="FM94" s="577"/>
      <c r="FN94" s="577"/>
      <c r="FO94" s="577"/>
      <c r="FP94" s="577"/>
      <c r="FQ94" s="577"/>
      <c r="FR94" s="577"/>
      <c r="FS94" s="577"/>
      <c r="FT94" s="577"/>
      <c r="FU94" s="577"/>
      <c r="FV94" s="577"/>
      <c r="FW94" s="577"/>
      <c r="FX94" s="577"/>
      <c r="FY94" s="577"/>
      <c r="FZ94" s="577"/>
      <c r="GA94" s="577"/>
      <c r="GB94" s="577"/>
      <c r="GC94" s="577"/>
      <c r="GD94" s="577"/>
      <c r="GE94" s="577"/>
      <c r="GF94" s="577"/>
      <c r="GG94" s="577"/>
      <c r="GH94" s="577"/>
      <c r="GI94" s="577"/>
      <c r="GJ94" s="577"/>
      <c r="GK94" s="577"/>
      <c r="GL94" s="577"/>
      <c r="GM94" s="577"/>
      <c r="GN94" s="577"/>
      <c r="GO94" s="577"/>
      <c r="GP94" s="577"/>
      <c r="GQ94" s="577"/>
      <c r="GR94" s="577"/>
      <c r="GS94" s="577"/>
      <c r="GT94" s="577"/>
      <c r="GU94" s="577"/>
      <c r="GV94" s="577"/>
      <c r="GW94" s="577"/>
      <c r="GX94" s="577"/>
      <c r="GY94" s="577"/>
      <c r="GZ94" s="577"/>
      <c r="HA94" s="577"/>
      <c r="HB94" s="577"/>
      <c r="HC94" s="577"/>
      <c r="HD94" s="577"/>
      <c r="HE94" s="577"/>
      <c r="HF94" s="577"/>
      <c r="HG94" s="577"/>
      <c r="HH94" s="577"/>
      <c r="HI94" s="577"/>
      <c r="HJ94" s="577"/>
      <c r="HK94" s="577"/>
      <c r="HL94" s="577"/>
      <c r="HM94" s="577"/>
      <c r="HN94" s="577"/>
      <c r="HO94" s="577"/>
      <c r="HP94" s="577"/>
      <c r="HQ94" s="577"/>
      <c r="HR94" s="577"/>
      <c r="HS94" s="577"/>
      <c r="HT94" s="577"/>
      <c r="HU94" s="577"/>
      <c r="HV94" s="577"/>
      <c r="HW94" s="577"/>
      <c r="HX94" s="577"/>
      <c r="HY94" s="577"/>
      <c r="HZ94" s="577"/>
      <c r="IA94" s="577"/>
      <c r="IB94" s="577"/>
      <c r="IC94" s="577"/>
      <c r="ID94" s="577"/>
      <c r="IE94" s="577"/>
      <c r="IF94" s="577"/>
      <c r="IG94" s="577"/>
      <c r="IH94" s="577"/>
      <c r="II94" s="577"/>
      <c r="IJ94" s="577"/>
      <c r="IK94" s="577"/>
      <c r="IL94" s="577"/>
      <c r="IM94" s="577"/>
      <c r="IN94" s="577"/>
      <c r="IO94" s="577"/>
      <c r="IP94" s="577"/>
      <c r="IQ94" s="577"/>
      <c r="IR94" s="577"/>
      <c r="IS94" s="577"/>
      <c r="IT94" s="577"/>
      <c r="IU94" s="577"/>
      <c r="IV94" s="577"/>
      <c r="IW94" s="577"/>
      <c r="IX94" s="577"/>
      <c r="IY94" s="577"/>
      <c r="IZ94" s="577"/>
      <c r="JA94" s="577"/>
      <c r="JB94" s="577"/>
      <c r="JC94" s="577"/>
      <c r="JD94" s="577"/>
      <c r="JE94" s="577"/>
      <c r="JF94" s="577"/>
      <c r="JG94" s="577"/>
      <c r="JH94" s="577"/>
      <c r="JI94" s="577"/>
      <c r="JJ94" s="577"/>
      <c r="JK94" s="577"/>
      <c r="JL94" s="577"/>
      <c r="JM94" s="577"/>
      <c r="JN94" s="577"/>
      <c r="JO94" s="577"/>
      <c r="JP94" s="577"/>
      <c r="JQ94" s="577"/>
      <c r="JR94" s="577"/>
      <c r="JS94" s="577"/>
      <c r="JT94" s="577"/>
      <c r="JU94" s="577"/>
      <c r="JV94" s="577"/>
      <c r="JW94" s="577"/>
      <c r="JX94" s="577"/>
      <c r="JY94" s="577"/>
      <c r="JZ94" s="577"/>
      <c r="KA94" s="577"/>
      <c r="KB94" s="577"/>
      <c r="KC94" s="577"/>
      <c r="KD94" s="577"/>
      <c r="KE94" s="577"/>
      <c r="KF94" s="577"/>
      <c r="KG94" s="577"/>
      <c r="KH94" s="577"/>
      <c r="KI94" s="577"/>
      <c r="KJ94" s="577"/>
      <c r="KK94" s="577"/>
      <c r="KL94" s="577"/>
      <c r="KM94" s="577"/>
      <c r="KN94" s="577"/>
      <c r="KO94" s="577"/>
      <c r="KP94" s="577"/>
      <c r="KQ94" s="577"/>
      <c r="KR94" s="577"/>
      <c r="KS94" s="577"/>
      <c r="KT94" s="577"/>
      <c r="KU94" s="577"/>
      <c r="KV94" s="577"/>
      <c r="KW94" s="577"/>
      <c r="KX94" s="577"/>
      <c r="KY94" s="577"/>
      <c r="KZ94" s="577"/>
      <c r="LA94" s="577"/>
      <c r="LB94" s="577"/>
      <c r="LC94" s="577"/>
      <c r="LD94" s="577"/>
      <c r="LE94" s="577"/>
      <c r="LF94" s="577"/>
      <c r="LG94" s="577"/>
      <c r="LH94" s="577"/>
      <c r="LI94" s="577"/>
      <c r="LJ94" s="577"/>
      <c r="LK94" s="577"/>
      <c r="LL94" s="577"/>
      <c r="LM94" s="577"/>
      <c r="LN94" s="577"/>
      <c r="LO94" s="577"/>
      <c r="LP94" s="577"/>
      <c r="LQ94" s="577"/>
      <c r="LR94" s="577"/>
      <c r="LS94" s="577"/>
      <c r="LT94" s="577"/>
      <c r="LU94" s="577"/>
      <c r="LV94" s="577"/>
      <c r="LW94" s="577"/>
      <c r="LX94" s="577"/>
      <c r="LY94" s="577"/>
      <c r="LZ94" s="577"/>
      <c r="MA94" s="577"/>
      <c r="MB94" s="577"/>
      <c r="MC94" s="577"/>
      <c r="MD94" s="577"/>
      <c r="ME94" s="577"/>
      <c r="MF94" s="577"/>
      <c r="MG94" s="577"/>
      <c r="MH94" s="577"/>
      <c r="MI94" s="577"/>
      <c r="MJ94" s="577"/>
      <c r="MK94" s="577"/>
      <c r="ML94" s="577"/>
      <c r="MM94" s="577"/>
      <c r="MN94" s="577"/>
      <c r="MO94" s="577"/>
      <c r="MP94" s="577"/>
      <c r="MQ94" s="577"/>
      <c r="MR94" s="577"/>
      <c r="MS94" s="577"/>
      <c r="MT94" s="577"/>
      <c r="MU94" s="577"/>
      <c r="MV94" s="577"/>
      <c r="MW94" s="577"/>
      <c r="MX94" s="577"/>
      <c r="MY94" s="577"/>
      <c r="MZ94" s="577"/>
      <c r="NA94" s="577"/>
      <c r="NB94" s="577"/>
      <c r="NC94" s="577"/>
      <c r="ND94" s="577"/>
      <c r="NE94" s="577"/>
      <c r="NF94" s="577"/>
      <c r="NG94" s="577"/>
      <c r="NH94" s="577"/>
      <c r="NI94" s="577"/>
      <c r="NJ94" s="577"/>
      <c r="NK94" s="577"/>
      <c r="NL94" s="577"/>
      <c r="NM94" s="577"/>
      <c r="NN94" s="577"/>
      <c r="NO94" s="577"/>
      <c r="NP94" s="577"/>
      <c r="NQ94" s="577"/>
      <c r="NR94" s="577"/>
      <c r="NS94" s="577"/>
      <c r="NT94" s="577"/>
      <c r="NU94" s="577"/>
      <c r="NV94" s="577"/>
      <c r="NW94" s="577"/>
      <c r="NX94" s="577"/>
      <c r="NY94" s="577"/>
      <c r="NZ94" s="577"/>
      <c r="OA94" s="577"/>
      <c r="OB94" s="577"/>
      <c r="OC94" s="577"/>
      <c r="OD94" s="577"/>
      <c r="OE94" s="577"/>
      <c r="OF94" s="577"/>
      <c r="OG94" s="577"/>
      <c r="OH94" s="577"/>
      <c r="OI94" s="577"/>
      <c r="OJ94" s="577"/>
      <c r="OK94" s="577"/>
      <c r="OL94" s="577"/>
      <c r="OM94" s="577"/>
      <c r="ON94" s="577"/>
      <c r="OO94" s="577"/>
      <c r="OP94" s="577"/>
      <c r="OQ94" s="577"/>
      <c r="OR94" s="577"/>
      <c r="OS94" s="577"/>
      <c r="OT94" s="577"/>
      <c r="OU94" s="577"/>
      <c r="OV94" s="577"/>
      <c r="OW94" s="577"/>
      <c r="OX94" s="577"/>
      <c r="OY94" s="577"/>
      <c r="OZ94" s="577"/>
      <c r="PA94" s="577"/>
      <c r="PB94" s="577"/>
      <c r="PC94" s="577"/>
      <c r="PD94" s="577"/>
      <c r="PE94" s="577"/>
      <c r="PF94" s="577"/>
      <c r="PG94" s="577"/>
      <c r="PH94" s="577"/>
      <c r="PI94" s="577"/>
      <c r="PJ94" s="577"/>
      <c r="PK94" s="577"/>
      <c r="PL94" s="577"/>
      <c r="PM94" s="577"/>
      <c r="PN94" s="577"/>
      <c r="PO94" s="577"/>
      <c r="PP94" s="577"/>
      <c r="PQ94" s="577"/>
      <c r="PR94" s="577"/>
      <c r="PS94" s="577"/>
      <c r="PT94" s="577"/>
      <c r="PU94" s="577"/>
      <c r="PV94" s="577"/>
      <c r="PW94" s="577"/>
      <c r="PX94" s="577"/>
      <c r="PY94" s="577"/>
      <c r="PZ94" s="577"/>
      <c r="QA94" s="577"/>
      <c r="QB94" s="577"/>
      <c r="QC94" s="577"/>
      <c r="QD94" s="577"/>
      <c r="QE94" s="577"/>
      <c r="QF94" s="577"/>
      <c r="QG94" s="577"/>
      <c r="QH94" s="577"/>
      <c r="QI94" s="577"/>
      <c r="QJ94" s="577"/>
      <c r="QK94" s="577"/>
      <c r="QL94" s="577"/>
      <c r="QM94" s="577"/>
      <c r="QN94" s="577"/>
      <c r="QO94" s="577"/>
      <c r="QP94" s="577"/>
      <c r="QQ94" s="577"/>
      <c r="QR94" s="577"/>
      <c r="QS94" s="577"/>
      <c r="QT94" s="577"/>
      <c r="QU94" s="577"/>
      <c r="QV94" s="577"/>
      <c r="QW94" s="577"/>
      <c r="QX94" s="577"/>
      <c r="QY94" s="577"/>
      <c r="QZ94" s="577"/>
      <c r="RA94" s="577"/>
      <c r="RB94" s="577"/>
      <c r="RC94" s="577"/>
      <c r="RD94" s="577"/>
      <c r="RE94" s="577"/>
      <c r="RF94" s="577"/>
      <c r="RG94" s="577"/>
      <c r="RH94" s="577"/>
      <c r="RI94" s="577"/>
      <c r="RJ94" s="577"/>
      <c r="RK94" s="577"/>
      <c r="RL94" s="577"/>
      <c r="RM94" s="577"/>
      <c r="RN94" s="577"/>
      <c r="RO94" s="577"/>
      <c r="RP94" s="577"/>
      <c r="RQ94" s="577"/>
      <c r="RR94" s="577"/>
      <c r="RS94" s="577"/>
      <c r="RT94" s="577"/>
      <c r="RU94" s="577"/>
      <c r="RV94" s="577"/>
      <c r="RW94" s="577"/>
      <c r="RX94" s="577"/>
      <c r="RY94" s="577"/>
      <c r="RZ94" s="577"/>
      <c r="SA94" s="577"/>
      <c r="SB94" s="577"/>
      <c r="SC94" s="577"/>
      <c r="SD94" s="577"/>
      <c r="SE94" s="577"/>
      <c r="SF94" s="577"/>
      <c r="SG94" s="577"/>
      <c r="SH94" s="577"/>
      <c r="SI94" s="577"/>
      <c r="SJ94" s="577"/>
      <c r="SK94" s="577"/>
      <c r="SL94" s="577"/>
      <c r="SM94" s="577"/>
      <c r="SN94" s="577"/>
      <c r="SO94" s="577"/>
      <c r="SP94" s="577"/>
      <c r="SQ94" s="577"/>
      <c r="SR94" s="577"/>
      <c r="SS94" s="577"/>
      <c r="ST94" s="577"/>
      <c r="SU94" s="577"/>
      <c r="SV94" s="577"/>
      <c r="SW94" s="577"/>
      <c r="SX94" s="577"/>
      <c r="SY94" s="577"/>
      <c r="SZ94" s="577"/>
      <c r="TA94" s="577"/>
      <c r="TB94" s="577"/>
      <c r="TC94" s="577"/>
      <c r="TD94" s="577"/>
      <c r="TE94" s="577"/>
      <c r="TF94" s="577"/>
      <c r="TG94" s="577"/>
      <c r="TH94" s="577"/>
      <c r="TI94" s="577"/>
      <c r="TJ94" s="577"/>
      <c r="TK94" s="577"/>
      <c r="TL94" s="577"/>
      <c r="TM94" s="577"/>
      <c r="TN94" s="577"/>
      <c r="TO94" s="577"/>
      <c r="TP94" s="577"/>
      <c r="TQ94" s="577"/>
      <c r="TR94" s="577"/>
      <c r="TS94" s="577"/>
      <c r="TT94" s="577"/>
      <c r="TU94" s="577"/>
      <c r="TV94" s="577"/>
      <c r="TW94" s="577"/>
      <c r="TX94" s="577"/>
      <c r="TY94" s="577"/>
      <c r="TZ94" s="577"/>
      <c r="UA94" s="577"/>
      <c r="UB94" s="577"/>
      <c r="UC94" s="577"/>
      <c r="UD94" s="577"/>
      <c r="UE94" s="577"/>
      <c r="UF94" s="577"/>
      <c r="UG94" s="577"/>
      <c r="UH94" s="577"/>
      <c r="UI94" s="577"/>
      <c r="UJ94" s="577"/>
      <c r="UK94" s="577"/>
      <c r="UL94" s="577"/>
      <c r="UM94" s="577"/>
      <c r="UN94" s="577"/>
      <c r="UO94" s="577"/>
      <c r="UP94" s="577"/>
      <c r="UQ94" s="577"/>
      <c r="UR94" s="577"/>
      <c r="US94" s="577"/>
      <c r="UT94" s="577"/>
      <c r="UU94" s="577"/>
      <c r="UV94" s="577"/>
      <c r="UW94" s="577"/>
      <c r="UX94" s="577"/>
      <c r="UY94" s="577"/>
      <c r="UZ94" s="577"/>
      <c r="VA94" s="577"/>
      <c r="VB94" s="577"/>
      <c r="VC94" s="577"/>
      <c r="VD94" s="577"/>
      <c r="VE94" s="577"/>
      <c r="VF94" s="577"/>
      <c r="VG94" s="577"/>
      <c r="VH94" s="577"/>
      <c r="VI94" s="577"/>
      <c r="VJ94" s="577"/>
      <c r="VK94" s="577"/>
      <c r="VL94" s="577"/>
      <c r="VM94" s="577"/>
      <c r="VN94" s="577"/>
      <c r="VO94" s="577"/>
      <c r="VP94" s="577"/>
      <c r="VQ94" s="577"/>
      <c r="VR94" s="577"/>
      <c r="VS94" s="577"/>
      <c r="VT94" s="577"/>
      <c r="VU94" s="577"/>
      <c r="VV94" s="577"/>
      <c r="VW94" s="577"/>
      <c r="VX94" s="577"/>
      <c r="VY94" s="577"/>
      <c r="VZ94" s="577"/>
      <c r="WA94" s="577"/>
      <c r="WB94" s="577"/>
      <c r="WC94" s="577"/>
      <c r="WD94" s="577"/>
      <c r="WE94" s="577"/>
      <c r="WF94" s="577"/>
      <c r="WG94" s="577"/>
      <c r="WH94" s="577"/>
      <c r="WI94" s="577"/>
      <c r="WJ94" s="577"/>
      <c r="WK94" s="577"/>
      <c r="WL94" s="577"/>
      <c r="WM94" s="577"/>
      <c r="WN94" s="577"/>
      <c r="WO94" s="577"/>
      <c r="WP94" s="577"/>
      <c r="WQ94" s="577"/>
      <c r="WR94" s="577"/>
      <c r="WS94" s="577"/>
      <c r="WT94" s="577"/>
      <c r="WU94" s="577"/>
      <c r="WV94" s="577"/>
      <c r="WW94" s="577"/>
      <c r="WX94" s="577"/>
      <c r="WY94" s="577"/>
      <c r="WZ94" s="577"/>
      <c r="XA94" s="577"/>
      <c r="XB94" s="577"/>
      <c r="XC94" s="577"/>
      <c r="XD94" s="577"/>
      <c r="XE94" s="577"/>
      <c r="XF94" s="577"/>
      <c r="XG94" s="577"/>
      <c r="XH94" s="577"/>
      <c r="XI94" s="577"/>
      <c r="XJ94" s="577"/>
      <c r="XK94" s="577"/>
      <c r="XL94" s="577"/>
      <c r="XM94" s="577"/>
      <c r="XN94" s="577"/>
      <c r="XO94" s="577"/>
      <c r="XP94" s="577"/>
      <c r="XQ94" s="577"/>
      <c r="XR94" s="577"/>
      <c r="XS94" s="577"/>
      <c r="XT94" s="577"/>
      <c r="XU94" s="577"/>
      <c r="XV94" s="577"/>
      <c r="XW94" s="577"/>
      <c r="XX94" s="577"/>
      <c r="XY94" s="577"/>
      <c r="XZ94" s="577"/>
      <c r="YA94" s="577"/>
      <c r="YB94" s="577"/>
      <c r="YC94" s="577"/>
      <c r="YD94" s="577"/>
      <c r="YE94" s="577"/>
    </row>
    <row r="95" spans="1:655" s="544" customFormat="1" ht="13.8" x14ac:dyDescent="0.25">
      <c r="A95" s="608"/>
      <c r="B95" s="621" t="s">
        <v>571</v>
      </c>
      <c r="C95" s="682">
        <v>0.21</v>
      </c>
      <c r="D95" s="592"/>
      <c r="E95" s="592"/>
      <c r="F95" s="592"/>
      <c r="G95" s="592"/>
      <c r="H95" s="592"/>
      <c r="I95" s="592"/>
      <c r="J95" s="592"/>
      <c r="K95" s="592"/>
      <c r="L95" s="592"/>
      <c r="M95" s="592"/>
      <c r="N95" s="592"/>
      <c r="O95" s="592"/>
      <c r="P95" s="627">
        <f t="shared" si="55"/>
        <v>0</v>
      </c>
      <c r="Q95" s="592"/>
      <c r="R95" s="592"/>
      <c r="S95" s="592"/>
      <c r="T95" s="592"/>
      <c r="U95" s="592"/>
      <c r="V95" s="592"/>
      <c r="W95" s="592"/>
      <c r="X95" s="592"/>
      <c r="Y95" s="592"/>
      <c r="Z95" s="592"/>
      <c r="AA95" s="592"/>
      <c r="AB95" s="592"/>
      <c r="AC95" s="627">
        <f t="shared" si="137"/>
        <v>0</v>
      </c>
      <c r="AD95" s="592"/>
      <c r="AE95" s="592"/>
      <c r="AF95" s="592"/>
      <c r="AG95" s="592"/>
      <c r="AH95" s="592"/>
      <c r="AI95" s="592"/>
      <c r="AJ95" s="592"/>
      <c r="AK95" s="592"/>
      <c r="AL95" s="592"/>
      <c r="AM95" s="592"/>
      <c r="AN95" s="592"/>
      <c r="AO95" s="592"/>
      <c r="AP95" s="627">
        <f t="shared" si="138"/>
        <v>0</v>
      </c>
      <c r="AR95" s="577"/>
      <c r="AS95" s="577"/>
      <c r="AT95" s="577"/>
      <c r="AU95" s="577"/>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7"/>
      <c r="CP95" s="577"/>
      <c r="CQ95" s="577"/>
      <c r="CR95" s="577"/>
      <c r="CS95" s="577"/>
      <c r="CT95" s="577"/>
      <c r="CU95" s="577"/>
      <c r="CV95" s="577"/>
      <c r="CW95" s="577"/>
      <c r="CX95" s="577"/>
      <c r="CY95" s="577"/>
      <c r="CZ95" s="577"/>
      <c r="DA95" s="577"/>
      <c r="DB95" s="577"/>
      <c r="DC95" s="577"/>
      <c r="DD95" s="577"/>
      <c r="DE95" s="577"/>
      <c r="DF95" s="577"/>
      <c r="DG95" s="577"/>
      <c r="DH95" s="577"/>
      <c r="DI95" s="577"/>
      <c r="DJ95" s="577"/>
      <c r="DK95" s="577"/>
      <c r="DL95" s="577"/>
      <c r="DM95" s="577"/>
      <c r="DN95" s="577"/>
      <c r="DO95" s="577"/>
      <c r="DP95" s="577"/>
      <c r="DQ95" s="577"/>
      <c r="DR95" s="577"/>
      <c r="DS95" s="577"/>
      <c r="DT95" s="577"/>
      <c r="DU95" s="577"/>
      <c r="DV95" s="577"/>
      <c r="DW95" s="577"/>
      <c r="DX95" s="577"/>
      <c r="DY95" s="577"/>
      <c r="DZ95" s="577"/>
      <c r="EA95" s="577"/>
      <c r="EB95" s="577"/>
      <c r="EC95" s="577"/>
      <c r="ED95" s="577"/>
      <c r="EE95" s="577"/>
      <c r="EF95" s="577"/>
      <c r="EG95" s="577"/>
      <c r="EH95" s="577"/>
      <c r="EI95" s="577"/>
      <c r="EJ95" s="577"/>
      <c r="EK95" s="577"/>
      <c r="EL95" s="577"/>
      <c r="EM95" s="577"/>
      <c r="EN95" s="577"/>
      <c r="EO95" s="577"/>
      <c r="EP95" s="577"/>
      <c r="EQ95" s="577"/>
      <c r="ER95" s="577"/>
      <c r="ES95" s="577"/>
      <c r="ET95" s="577"/>
      <c r="EU95" s="577"/>
      <c r="EV95" s="577"/>
      <c r="EW95" s="577"/>
      <c r="EX95" s="577"/>
      <c r="EY95" s="577"/>
      <c r="EZ95" s="577"/>
      <c r="FA95" s="577"/>
      <c r="FB95" s="577"/>
      <c r="FC95" s="577"/>
      <c r="FD95" s="577"/>
      <c r="FE95" s="577"/>
      <c r="FF95" s="577"/>
      <c r="FG95" s="577"/>
      <c r="FH95" s="577"/>
      <c r="FI95" s="577"/>
      <c r="FJ95" s="577"/>
      <c r="FK95" s="577"/>
      <c r="FL95" s="577"/>
      <c r="FM95" s="577"/>
      <c r="FN95" s="577"/>
      <c r="FO95" s="577"/>
      <c r="FP95" s="577"/>
      <c r="FQ95" s="577"/>
      <c r="FR95" s="577"/>
      <c r="FS95" s="577"/>
      <c r="FT95" s="577"/>
      <c r="FU95" s="577"/>
      <c r="FV95" s="577"/>
      <c r="FW95" s="577"/>
      <c r="FX95" s="577"/>
      <c r="FY95" s="577"/>
      <c r="FZ95" s="577"/>
      <c r="GA95" s="577"/>
      <c r="GB95" s="577"/>
      <c r="GC95" s="577"/>
      <c r="GD95" s="577"/>
      <c r="GE95" s="577"/>
      <c r="GF95" s="577"/>
      <c r="GG95" s="577"/>
      <c r="GH95" s="577"/>
      <c r="GI95" s="577"/>
      <c r="GJ95" s="577"/>
      <c r="GK95" s="577"/>
      <c r="GL95" s="577"/>
      <c r="GM95" s="577"/>
      <c r="GN95" s="577"/>
      <c r="GO95" s="577"/>
      <c r="GP95" s="577"/>
      <c r="GQ95" s="577"/>
      <c r="GR95" s="577"/>
      <c r="GS95" s="577"/>
      <c r="GT95" s="577"/>
      <c r="GU95" s="577"/>
      <c r="GV95" s="577"/>
      <c r="GW95" s="577"/>
      <c r="GX95" s="577"/>
      <c r="GY95" s="577"/>
      <c r="GZ95" s="577"/>
      <c r="HA95" s="577"/>
      <c r="HB95" s="577"/>
      <c r="HC95" s="577"/>
      <c r="HD95" s="577"/>
      <c r="HE95" s="577"/>
      <c r="HF95" s="577"/>
      <c r="HG95" s="577"/>
      <c r="HH95" s="577"/>
      <c r="HI95" s="577"/>
      <c r="HJ95" s="577"/>
      <c r="HK95" s="577"/>
      <c r="HL95" s="577"/>
      <c r="HM95" s="577"/>
      <c r="HN95" s="577"/>
      <c r="HO95" s="577"/>
      <c r="HP95" s="577"/>
      <c r="HQ95" s="577"/>
      <c r="HR95" s="577"/>
      <c r="HS95" s="577"/>
      <c r="HT95" s="577"/>
      <c r="HU95" s="577"/>
      <c r="HV95" s="577"/>
      <c r="HW95" s="577"/>
      <c r="HX95" s="577"/>
      <c r="HY95" s="577"/>
      <c r="HZ95" s="577"/>
      <c r="IA95" s="577"/>
      <c r="IB95" s="577"/>
      <c r="IC95" s="577"/>
      <c r="ID95" s="577"/>
      <c r="IE95" s="577"/>
      <c r="IF95" s="577"/>
      <c r="IG95" s="577"/>
      <c r="IH95" s="577"/>
      <c r="II95" s="577"/>
      <c r="IJ95" s="577"/>
      <c r="IK95" s="577"/>
      <c r="IL95" s="577"/>
      <c r="IM95" s="577"/>
      <c r="IN95" s="577"/>
      <c r="IO95" s="577"/>
      <c r="IP95" s="577"/>
      <c r="IQ95" s="577"/>
      <c r="IR95" s="577"/>
      <c r="IS95" s="577"/>
      <c r="IT95" s="577"/>
      <c r="IU95" s="577"/>
      <c r="IV95" s="577"/>
      <c r="IW95" s="577"/>
      <c r="IX95" s="577"/>
      <c r="IY95" s="577"/>
      <c r="IZ95" s="577"/>
      <c r="JA95" s="577"/>
      <c r="JB95" s="577"/>
      <c r="JC95" s="577"/>
      <c r="JD95" s="577"/>
      <c r="JE95" s="577"/>
      <c r="JF95" s="577"/>
      <c r="JG95" s="577"/>
      <c r="JH95" s="577"/>
      <c r="JI95" s="577"/>
      <c r="JJ95" s="577"/>
      <c r="JK95" s="577"/>
      <c r="JL95" s="577"/>
      <c r="JM95" s="577"/>
      <c r="JN95" s="577"/>
      <c r="JO95" s="577"/>
      <c r="JP95" s="577"/>
      <c r="JQ95" s="577"/>
      <c r="JR95" s="577"/>
      <c r="JS95" s="577"/>
      <c r="JT95" s="577"/>
      <c r="JU95" s="577"/>
      <c r="JV95" s="577"/>
      <c r="JW95" s="577"/>
      <c r="JX95" s="577"/>
      <c r="JY95" s="577"/>
      <c r="JZ95" s="577"/>
      <c r="KA95" s="577"/>
      <c r="KB95" s="577"/>
      <c r="KC95" s="577"/>
      <c r="KD95" s="577"/>
      <c r="KE95" s="577"/>
      <c r="KF95" s="577"/>
      <c r="KG95" s="577"/>
      <c r="KH95" s="577"/>
      <c r="KI95" s="577"/>
      <c r="KJ95" s="577"/>
      <c r="KK95" s="577"/>
      <c r="KL95" s="577"/>
      <c r="KM95" s="577"/>
      <c r="KN95" s="577"/>
      <c r="KO95" s="577"/>
      <c r="KP95" s="577"/>
      <c r="KQ95" s="577"/>
      <c r="KR95" s="577"/>
      <c r="KS95" s="577"/>
      <c r="KT95" s="577"/>
      <c r="KU95" s="577"/>
      <c r="KV95" s="577"/>
      <c r="KW95" s="577"/>
      <c r="KX95" s="577"/>
      <c r="KY95" s="577"/>
      <c r="KZ95" s="577"/>
      <c r="LA95" s="577"/>
      <c r="LB95" s="577"/>
      <c r="LC95" s="577"/>
      <c r="LD95" s="577"/>
      <c r="LE95" s="577"/>
      <c r="LF95" s="577"/>
      <c r="LG95" s="577"/>
      <c r="LH95" s="577"/>
      <c r="LI95" s="577"/>
      <c r="LJ95" s="577"/>
      <c r="LK95" s="577"/>
      <c r="LL95" s="577"/>
      <c r="LM95" s="577"/>
      <c r="LN95" s="577"/>
      <c r="LO95" s="577"/>
      <c r="LP95" s="577"/>
      <c r="LQ95" s="577"/>
      <c r="LR95" s="577"/>
      <c r="LS95" s="577"/>
      <c r="LT95" s="577"/>
      <c r="LU95" s="577"/>
      <c r="LV95" s="577"/>
      <c r="LW95" s="577"/>
      <c r="LX95" s="577"/>
      <c r="LY95" s="577"/>
      <c r="LZ95" s="577"/>
      <c r="MA95" s="577"/>
      <c r="MB95" s="577"/>
      <c r="MC95" s="577"/>
      <c r="MD95" s="577"/>
      <c r="ME95" s="577"/>
      <c r="MF95" s="577"/>
      <c r="MG95" s="577"/>
      <c r="MH95" s="577"/>
      <c r="MI95" s="577"/>
      <c r="MJ95" s="577"/>
      <c r="MK95" s="577"/>
      <c r="ML95" s="577"/>
      <c r="MM95" s="577"/>
      <c r="MN95" s="577"/>
      <c r="MO95" s="577"/>
      <c r="MP95" s="577"/>
      <c r="MQ95" s="577"/>
      <c r="MR95" s="577"/>
      <c r="MS95" s="577"/>
      <c r="MT95" s="577"/>
      <c r="MU95" s="577"/>
      <c r="MV95" s="577"/>
      <c r="MW95" s="577"/>
      <c r="MX95" s="577"/>
      <c r="MY95" s="577"/>
      <c r="MZ95" s="577"/>
      <c r="NA95" s="577"/>
      <c r="NB95" s="577"/>
      <c r="NC95" s="577"/>
      <c r="ND95" s="577"/>
      <c r="NE95" s="577"/>
      <c r="NF95" s="577"/>
      <c r="NG95" s="577"/>
      <c r="NH95" s="577"/>
      <c r="NI95" s="577"/>
      <c r="NJ95" s="577"/>
      <c r="NK95" s="577"/>
      <c r="NL95" s="577"/>
      <c r="NM95" s="577"/>
      <c r="NN95" s="577"/>
      <c r="NO95" s="577"/>
      <c r="NP95" s="577"/>
      <c r="NQ95" s="577"/>
      <c r="NR95" s="577"/>
      <c r="NS95" s="577"/>
      <c r="NT95" s="577"/>
      <c r="NU95" s="577"/>
      <c r="NV95" s="577"/>
      <c r="NW95" s="577"/>
      <c r="NX95" s="577"/>
      <c r="NY95" s="577"/>
      <c r="NZ95" s="577"/>
      <c r="OA95" s="577"/>
      <c r="OB95" s="577"/>
      <c r="OC95" s="577"/>
      <c r="OD95" s="577"/>
      <c r="OE95" s="577"/>
      <c r="OF95" s="577"/>
      <c r="OG95" s="577"/>
      <c r="OH95" s="577"/>
      <c r="OI95" s="577"/>
      <c r="OJ95" s="577"/>
      <c r="OK95" s="577"/>
      <c r="OL95" s="577"/>
      <c r="OM95" s="577"/>
      <c r="ON95" s="577"/>
      <c r="OO95" s="577"/>
      <c r="OP95" s="577"/>
      <c r="OQ95" s="577"/>
      <c r="OR95" s="577"/>
      <c r="OS95" s="577"/>
      <c r="OT95" s="577"/>
      <c r="OU95" s="577"/>
      <c r="OV95" s="577"/>
      <c r="OW95" s="577"/>
      <c r="OX95" s="577"/>
      <c r="OY95" s="577"/>
      <c r="OZ95" s="577"/>
      <c r="PA95" s="577"/>
      <c r="PB95" s="577"/>
      <c r="PC95" s="577"/>
      <c r="PD95" s="577"/>
      <c r="PE95" s="577"/>
      <c r="PF95" s="577"/>
      <c r="PG95" s="577"/>
      <c r="PH95" s="577"/>
      <c r="PI95" s="577"/>
      <c r="PJ95" s="577"/>
      <c r="PK95" s="577"/>
      <c r="PL95" s="577"/>
      <c r="PM95" s="577"/>
      <c r="PN95" s="577"/>
      <c r="PO95" s="577"/>
      <c r="PP95" s="577"/>
      <c r="PQ95" s="577"/>
      <c r="PR95" s="577"/>
      <c r="PS95" s="577"/>
      <c r="PT95" s="577"/>
      <c r="PU95" s="577"/>
      <c r="PV95" s="577"/>
      <c r="PW95" s="577"/>
      <c r="PX95" s="577"/>
      <c r="PY95" s="577"/>
      <c r="PZ95" s="577"/>
      <c r="QA95" s="577"/>
      <c r="QB95" s="577"/>
      <c r="QC95" s="577"/>
      <c r="QD95" s="577"/>
      <c r="QE95" s="577"/>
      <c r="QF95" s="577"/>
      <c r="QG95" s="577"/>
      <c r="QH95" s="577"/>
      <c r="QI95" s="577"/>
      <c r="QJ95" s="577"/>
      <c r="QK95" s="577"/>
      <c r="QL95" s="577"/>
      <c r="QM95" s="577"/>
      <c r="QN95" s="577"/>
      <c r="QO95" s="577"/>
      <c r="QP95" s="577"/>
      <c r="QQ95" s="577"/>
      <c r="QR95" s="577"/>
      <c r="QS95" s="577"/>
      <c r="QT95" s="577"/>
      <c r="QU95" s="577"/>
      <c r="QV95" s="577"/>
      <c r="QW95" s="577"/>
      <c r="QX95" s="577"/>
      <c r="QY95" s="577"/>
      <c r="QZ95" s="577"/>
      <c r="RA95" s="577"/>
      <c r="RB95" s="577"/>
      <c r="RC95" s="577"/>
      <c r="RD95" s="577"/>
      <c r="RE95" s="577"/>
      <c r="RF95" s="577"/>
      <c r="RG95" s="577"/>
      <c r="RH95" s="577"/>
      <c r="RI95" s="577"/>
      <c r="RJ95" s="577"/>
      <c r="RK95" s="577"/>
      <c r="RL95" s="577"/>
      <c r="RM95" s="577"/>
      <c r="RN95" s="577"/>
      <c r="RO95" s="577"/>
      <c r="RP95" s="577"/>
      <c r="RQ95" s="577"/>
      <c r="RR95" s="577"/>
      <c r="RS95" s="577"/>
      <c r="RT95" s="577"/>
      <c r="RU95" s="577"/>
      <c r="RV95" s="577"/>
      <c r="RW95" s="577"/>
      <c r="RX95" s="577"/>
      <c r="RY95" s="577"/>
      <c r="RZ95" s="577"/>
      <c r="SA95" s="577"/>
      <c r="SB95" s="577"/>
      <c r="SC95" s="577"/>
      <c r="SD95" s="577"/>
      <c r="SE95" s="577"/>
      <c r="SF95" s="577"/>
      <c r="SG95" s="577"/>
      <c r="SH95" s="577"/>
      <c r="SI95" s="577"/>
      <c r="SJ95" s="577"/>
      <c r="SK95" s="577"/>
      <c r="SL95" s="577"/>
      <c r="SM95" s="577"/>
      <c r="SN95" s="577"/>
      <c r="SO95" s="577"/>
      <c r="SP95" s="577"/>
      <c r="SQ95" s="577"/>
      <c r="SR95" s="577"/>
      <c r="SS95" s="577"/>
      <c r="ST95" s="577"/>
      <c r="SU95" s="577"/>
      <c r="SV95" s="577"/>
      <c r="SW95" s="577"/>
      <c r="SX95" s="577"/>
      <c r="SY95" s="577"/>
      <c r="SZ95" s="577"/>
      <c r="TA95" s="577"/>
      <c r="TB95" s="577"/>
      <c r="TC95" s="577"/>
      <c r="TD95" s="577"/>
      <c r="TE95" s="577"/>
      <c r="TF95" s="577"/>
      <c r="TG95" s="577"/>
      <c r="TH95" s="577"/>
      <c r="TI95" s="577"/>
      <c r="TJ95" s="577"/>
      <c r="TK95" s="577"/>
      <c r="TL95" s="577"/>
      <c r="TM95" s="577"/>
      <c r="TN95" s="577"/>
      <c r="TO95" s="577"/>
      <c r="TP95" s="577"/>
      <c r="TQ95" s="577"/>
      <c r="TR95" s="577"/>
      <c r="TS95" s="577"/>
      <c r="TT95" s="577"/>
      <c r="TU95" s="577"/>
      <c r="TV95" s="577"/>
      <c r="TW95" s="577"/>
      <c r="TX95" s="577"/>
      <c r="TY95" s="577"/>
      <c r="TZ95" s="577"/>
      <c r="UA95" s="577"/>
      <c r="UB95" s="577"/>
      <c r="UC95" s="577"/>
      <c r="UD95" s="577"/>
      <c r="UE95" s="577"/>
      <c r="UF95" s="577"/>
      <c r="UG95" s="577"/>
      <c r="UH95" s="577"/>
      <c r="UI95" s="577"/>
      <c r="UJ95" s="577"/>
      <c r="UK95" s="577"/>
      <c r="UL95" s="577"/>
      <c r="UM95" s="577"/>
      <c r="UN95" s="577"/>
      <c r="UO95" s="577"/>
      <c r="UP95" s="577"/>
      <c r="UQ95" s="577"/>
      <c r="UR95" s="577"/>
      <c r="US95" s="577"/>
      <c r="UT95" s="577"/>
      <c r="UU95" s="577"/>
      <c r="UV95" s="577"/>
      <c r="UW95" s="577"/>
      <c r="UX95" s="577"/>
      <c r="UY95" s="577"/>
      <c r="UZ95" s="577"/>
      <c r="VA95" s="577"/>
      <c r="VB95" s="577"/>
      <c r="VC95" s="577"/>
      <c r="VD95" s="577"/>
      <c r="VE95" s="577"/>
      <c r="VF95" s="577"/>
      <c r="VG95" s="577"/>
      <c r="VH95" s="577"/>
      <c r="VI95" s="577"/>
      <c r="VJ95" s="577"/>
      <c r="VK95" s="577"/>
      <c r="VL95" s="577"/>
      <c r="VM95" s="577"/>
      <c r="VN95" s="577"/>
      <c r="VO95" s="577"/>
      <c r="VP95" s="577"/>
      <c r="VQ95" s="577"/>
      <c r="VR95" s="577"/>
      <c r="VS95" s="577"/>
      <c r="VT95" s="577"/>
      <c r="VU95" s="577"/>
      <c r="VV95" s="577"/>
      <c r="VW95" s="577"/>
      <c r="VX95" s="577"/>
      <c r="VY95" s="577"/>
      <c r="VZ95" s="577"/>
      <c r="WA95" s="577"/>
      <c r="WB95" s="577"/>
      <c r="WC95" s="577"/>
      <c r="WD95" s="577"/>
      <c r="WE95" s="577"/>
      <c r="WF95" s="577"/>
      <c r="WG95" s="577"/>
      <c r="WH95" s="577"/>
      <c r="WI95" s="577"/>
      <c r="WJ95" s="577"/>
      <c r="WK95" s="577"/>
      <c r="WL95" s="577"/>
      <c r="WM95" s="577"/>
      <c r="WN95" s="577"/>
      <c r="WO95" s="577"/>
      <c r="WP95" s="577"/>
      <c r="WQ95" s="577"/>
      <c r="WR95" s="577"/>
      <c r="WS95" s="577"/>
      <c r="WT95" s="577"/>
      <c r="WU95" s="577"/>
      <c r="WV95" s="577"/>
      <c r="WW95" s="577"/>
      <c r="WX95" s="577"/>
      <c r="WY95" s="577"/>
      <c r="WZ95" s="577"/>
      <c r="XA95" s="577"/>
      <c r="XB95" s="577"/>
      <c r="XC95" s="577"/>
      <c r="XD95" s="577"/>
      <c r="XE95" s="577"/>
      <c r="XF95" s="577"/>
      <c r="XG95" s="577"/>
      <c r="XH95" s="577"/>
      <c r="XI95" s="577"/>
      <c r="XJ95" s="577"/>
      <c r="XK95" s="577"/>
      <c r="XL95" s="577"/>
      <c r="XM95" s="577"/>
      <c r="XN95" s="577"/>
      <c r="XO95" s="577"/>
      <c r="XP95" s="577"/>
      <c r="XQ95" s="577"/>
      <c r="XR95" s="577"/>
      <c r="XS95" s="577"/>
      <c r="XT95" s="577"/>
      <c r="XU95" s="577"/>
      <c r="XV95" s="577"/>
      <c r="XW95" s="577"/>
      <c r="XX95" s="577"/>
      <c r="XY95" s="577"/>
      <c r="XZ95" s="577"/>
      <c r="YA95" s="577"/>
      <c r="YB95" s="577"/>
      <c r="YC95" s="577"/>
      <c r="YD95" s="577"/>
      <c r="YE95" s="577"/>
    </row>
    <row r="96" spans="1:655" s="544" customFormat="1" ht="13.8" x14ac:dyDescent="0.25">
      <c r="A96" s="608"/>
      <c r="B96" s="621" t="s">
        <v>602</v>
      </c>
      <c r="C96" s="664"/>
      <c r="D96" s="592"/>
      <c r="E96" s="592"/>
      <c r="F96" s="592"/>
      <c r="G96" s="592"/>
      <c r="H96" s="592"/>
      <c r="I96" s="592"/>
      <c r="J96" s="592"/>
      <c r="K96" s="592"/>
      <c r="L96" s="592"/>
      <c r="M96" s="592"/>
      <c r="N96" s="592"/>
      <c r="O96" s="592"/>
      <c r="P96" s="627">
        <f t="shared" si="55"/>
        <v>0</v>
      </c>
      <c r="Q96" s="592"/>
      <c r="R96" s="592"/>
      <c r="S96" s="592"/>
      <c r="T96" s="592"/>
      <c r="U96" s="592"/>
      <c r="V96" s="592"/>
      <c r="W96" s="592"/>
      <c r="X96" s="592"/>
      <c r="Y96" s="592"/>
      <c r="Z96" s="592"/>
      <c r="AA96" s="592"/>
      <c r="AB96" s="592"/>
      <c r="AC96" s="627">
        <f t="shared" si="137"/>
        <v>0</v>
      </c>
      <c r="AD96" s="592"/>
      <c r="AE96" s="592"/>
      <c r="AF96" s="592"/>
      <c r="AG96" s="592"/>
      <c r="AH96" s="592"/>
      <c r="AI96" s="592"/>
      <c r="AJ96" s="592"/>
      <c r="AK96" s="592"/>
      <c r="AL96" s="592"/>
      <c r="AM96" s="592"/>
      <c r="AN96" s="592"/>
      <c r="AO96" s="592"/>
      <c r="AP96" s="627">
        <f t="shared" si="138"/>
        <v>0</v>
      </c>
      <c r="AR96" s="577"/>
      <c r="AS96" s="577"/>
      <c r="AT96" s="577"/>
      <c r="AU96" s="577"/>
      <c r="AV96" s="577"/>
      <c r="AW96" s="577"/>
      <c r="AX96" s="577"/>
      <c r="AY96" s="577"/>
      <c r="AZ96" s="577"/>
      <c r="BA96" s="577"/>
      <c r="BB96" s="577"/>
      <c r="BC96" s="577"/>
      <c r="BD96" s="577"/>
      <c r="BE96" s="577"/>
      <c r="BF96" s="577"/>
      <c r="BG96" s="577"/>
      <c r="BH96" s="577"/>
      <c r="BI96" s="577"/>
      <c r="BJ96" s="577"/>
      <c r="BK96" s="577"/>
      <c r="BL96" s="577"/>
      <c r="BM96" s="577"/>
      <c r="BN96" s="577"/>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7"/>
      <c r="CP96" s="577"/>
      <c r="CQ96" s="577"/>
      <c r="CR96" s="577"/>
      <c r="CS96" s="577"/>
      <c r="CT96" s="577"/>
      <c r="CU96" s="577"/>
      <c r="CV96" s="577"/>
      <c r="CW96" s="577"/>
      <c r="CX96" s="577"/>
      <c r="CY96" s="577"/>
      <c r="CZ96" s="577"/>
      <c r="DA96" s="577"/>
      <c r="DB96" s="577"/>
      <c r="DC96" s="577"/>
      <c r="DD96" s="577"/>
      <c r="DE96" s="577"/>
      <c r="DF96" s="577"/>
      <c r="DG96" s="577"/>
      <c r="DH96" s="577"/>
      <c r="DI96" s="577"/>
      <c r="DJ96" s="577"/>
      <c r="DK96" s="577"/>
      <c r="DL96" s="577"/>
      <c r="DM96" s="577"/>
      <c r="DN96" s="577"/>
      <c r="DO96" s="577"/>
      <c r="DP96" s="577"/>
      <c r="DQ96" s="577"/>
      <c r="DR96" s="577"/>
      <c r="DS96" s="577"/>
      <c r="DT96" s="577"/>
      <c r="DU96" s="577"/>
      <c r="DV96" s="577"/>
      <c r="DW96" s="577"/>
      <c r="DX96" s="577"/>
      <c r="DY96" s="577"/>
      <c r="DZ96" s="577"/>
      <c r="EA96" s="577"/>
      <c r="EB96" s="577"/>
      <c r="EC96" s="577"/>
      <c r="ED96" s="577"/>
      <c r="EE96" s="577"/>
      <c r="EF96" s="577"/>
      <c r="EG96" s="577"/>
      <c r="EH96" s="577"/>
      <c r="EI96" s="577"/>
      <c r="EJ96" s="577"/>
      <c r="EK96" s="577"/>
      <c r="EL96" s="577"/>
      <c r="EM96" s="577"/>
      <c r="EN96" s="577"/>
      <c r="EO96" s="577"/>
      <c r="EP96" s="577"/>
      <c r="EQ96" s="577"/>
      <c r="ER96" s="577"/>
      <c r="ES96" s="577"/>
      <c r="ET96" s="577"/>
      <c r="EU96" s="577"/>
      <c r="EV96" s="577"/>
      <c r="EW96" s="577"/>
      <c r="EX96" s="577"/>
      <c r="EY96" s="577"/>
      <c r="EZ96" s="577"/>
      <c r="FA96" s="577"/>
      <c r="FB96" s="577"/>
      <c r="FC96" s="577"/>
      <c r="FD96" s="577"/>
      <c r="FE96" s="577"/>
      <c r="FF96" s="577"/>
      <c r="FG96" s="577"/>
      <c r="FH96" s="577"/>
      <c r="FI96" s="577"/>
      <c r="FJ96" s="577"/>
      <c r="FK96" s="577"/>
      <c r="FL96" s="577"/>
      <c r="FM96" s="577"/>
      <c r="FN96" s="577"/>
      <c r="FO96" s="577"/>
      <c r="FP96" s="577"/>
      <c r="FQ96" s="577"/>
      <c r="FR96" s="577"/>
      <c r="FS96" s="577"/>
      <c r="FT96" s="577"/>
      <c r="FU96" s="577"/>
      <c r="FV96" s="577"/>
      <c r="FW96" s="577"/>
      <c r="FX96" s="577"/>
      <c r="FY96" s="577"/>
      <c r="FZ96" s="577"/>
      <c r="GA96" s="577"/>
      <c r="GB96" s="577"/>
      <c r="GC96" s="577"/>
      <c r="GD96" s="577"/>
      <c r="GE96" s="577"/>
      <c r="GF96" s="577"/>
      <c r="GG96" s="577"/>
      <c r="GH96" s="577"/>
      <c r="GI96" s="577"/>
      <c r="GJ96" s="577"/>
      <c r="GK96" s="577"/>
      <c r="GL96" s="577"/>
      <c r="GM96" s="577"/>
      <c r="GN96" s="577"/>
      <c r="GO96" s="577"/>
      <c r="GP96" s="577"/>
      <c r="GQ96" s="577"/>
      <c r="GR96" s="577"/>
      <c r="GS96" s="577"/>
      <c r="GT96" s="577"/>
      <c r="GU96" s="577"/>
      <c r="GV96" s="577"/>
      <c r="GW96" s="577"/>
      <c r="GX96" s="577"/>
      <c r="GY96" s="577"/>
      <c r="GZ96" s="577"/>
      <c r="HA96" s="577"/>
      <c r="HB96" s="577"/>
      <c r="HC96" s="577"/>
      <c r="HD96" s="577"/>
      <c r="HE96" s="577"/>
      <c r="HF96" s="577"/>
      <c r="HG96" s="577"/>
      <c r="HH96" s="577"/>
      <c r="HI96" s="577"/>
      <c r="HJ96" s="577"/>
      <c r="HK96" s="577"/>
      <c r="HL96" s="577"/>
      <c r="HM96" s="577"/>
      <c r="HN96" s="577"/>
      <c r="HO96" s="577"/>
      <c r="HP96" s="577"/>
      <c r="HQ96" s="577"/>
      <c r="HR96" s="577"/>
      <c r="HS96" s="577"/>
      <c r="HT96" s="577"/>
      <c r="HU96" s="577"/>
      <c r="HV96" s="577"/>
      <c r="HW96" s="577"/>
      <c r="HX96" s="577"/>
      <c r="HY96" s="577"/>
      <c r="HZ96" s="577"/>
      <c r="IA96" s="577"/>
      <c r="IB96" s="577"/>
      <c r="IC96" s="577"/>
      <c r="ID96" s="577"/>
      <c r="IE96" s="577"/>
      <c r="IF96" s="577"/>
      <c r="IG96" s="577"/>
      <c r="IH96" s="577"/>
      <c r="II96" s="577"/>
      <c r="IJ96" s="577"/>
      <c r="IK96" s="577"/>
      <c r="IL96" s="577"/>
      <c r="IM96" s="577"/>
      <c r="IN96" s="577"/>
      <c r="IO96" s="577"/>
      <c r="IP96" s="577"/>
      <c r="IQ96" s="577"/>
      <c r="IR96" s="577"/>
      <c r="IS96" s="577"/>
      <c r="IT96" s="577"/>
      <c r="IU96" s="577"/>
      <c r="IV96" s="577"/>
      <c r="IW96" s="577"/>
      <c r="IX96" s="577"/>
      <c r="IY96" s="577"/>
      <c r="IZ96" s="577"/>
      <c r="JA96" s="577"/>
      <c r="JB96" s="577"/>
      <c r="JC96" s="577"/>
      <c r="JD96" s="577"/>
      <c r="JE96" s="577"/>
      <c r="JF96" s="577"/>
      <c r="JG96" s="577"/>
      <c r="JH96" s="577"/>
      <c r="JI96" s="577"/>
      <c r="JJ96" s="577"/>
      <c r="JK96" s="577"/>
      <c r="JL96" s="577"/>
      <c r="JM96" s="577"/>
      <c r="JN96" s="577"/>
      <c r="JO96" s="577"/>
      <c r="JP96" s="577"/>
      <c r="JQ96" s="577"/>
      <c r="JR96" s="577"/>
      <c r="JS96" s="577"/>
      <c r="JT96" s="577"/>
      <c r="JU96" s="577"/>
      <c r="JV96" s="577"/>
      <c r="JW96" s="577"/>
      <c r="JX96" s="577"/>
      <c r="JY96" s="577"/>
      <c r="JZ96" s="577"/>
      <c r="KA96" s="577"/>
      <c r="KB96" s="577"/>
      <c r="KC96" s="577"/>
      <c r="KD96" s="577"/>
      <c r="KE96" s="577"/>
      <c r="KF96" s="577"/>
      <c r="KG96" s="577"/>
      <c r="KH96" s="577"/>
      <c r="KI96" s="577"/>
      <c r="KJ96" s="577"/>
      <c r="KK96" s="577"/>
      <c r="KL96" s="577"/>
      <c r="KM96" s="577"/>
      <c r="KN96" s="577"/>
      <c r="KO96" s="577"/>
      <c r="KP96" s="577"/>
      <c r="KQ96" s="577"/>
      <c r="KR96" s="577"/>
      <c r="KS96" s="577"/>
      <c r="KT96" s="577"/>
      <c r="KU96" s="577"/>
      <c r="KV96" s="577"/>
      <c r="KW96" s="577"/>
      <c r="KX96" s="577"/>
      <c r="KY96" s="577"/>
      <c r="KZ96" s="577"/>
      <c r="LA96" s="577"/>
      <c r="LB96" s="577"/>
      <c r="LC96" s="577"/>
      <c r="LD96" s="577"/>
      <c r="LE96" s="577"/>
      <c r="LF96" s="577"/>
      <c r="LG96" s="577"/>
      <c r="LH96" s="577"/>
      <c r="LI96" s="577"/>
      <c r="LJ96" s="577"/>
      <c r="LK96" s="577"/>
      <c r="LL96" s="577"/>
      <c r="LM96" s="577"/>
      <c r="LN96" s="577"/>
      <c r="LO96" s="577"/>
      <c r="LP96" s="577"/>
      <c r="LQ96" s="577"/>
      <c r="LR96" s="577"/>
      <c r="LS96" s="577"/>
      <c r="LT96" s="577"/>
      <c r="LU96" s="577"/>
      <c r="LV96" s="577"/>
      <c r="LW96" s="577"/>
      <c r="LX96" s="577"/>
      <c r="LY96" s="577"/>
      <c r="LZ96" s="577"/>
      <c r="MA96" s="577"/>
      <c r="MB96" s="577"/>
      <c r="MC96" s="577"/>
      <c r="MD96" s="577"/>
      <c r="ME96" s="577"/>
      <c r="MF96" s="577"/>
      <c r="MG96" s="577"/>
      <c r="MH96" s="577"/>
      <c r="MI96" s="577"/>
      <c r="MJ96" s="577"/>
      <c r="MK96" s="577"/>
      <c r="ML96" s="577"/>
      <c r="MM96" s="577"/>
      <c r="MN96" s="577"/>
      <c r="MO96" s="577"/>
      <c r="MP96" s="577"/>
      <c r="MQ96" s="577"/>
      <c r="MR96" s="577"/>
      <c r="MS96" s="577"/>
      <c r="MT96" s="577"/>
      <c r="MU96" s="577"/>
      <c r="MV96" s="577"/>
      <c r="MW96" s="577"/>
      <c r="MX96" s="577"/>
      <c r="MY96" s="577"/>
      <c r="MZ96" s="577"/>
      <c r="NA96" s="577"/>
      <c r="NB96" s="577"/>
      <c r="NC96" s="577"/>
      <c r="ND96" s="577"/>
      <c r="NE96" s="577"/>
      <c r="NF96" s="577"/>
      <c r="NG96" s="577"/>
      <c r="NH96" s="577"/>
      <c r="NI96" s="577"/>
      <c r="NJ96" s="577"/>
      <c r="NK96" s="577"/>
      <c r="NL96" s="577"/>
      <c r="NM96" s="577"/>
      <c r="NN96" s="577"/>
      <c r="NO96" s="577"/>
      <c r="NP96" s="577"/>
      <c r="NQ96" s="577"/>
      <c r="NR96" s="577"/>
      <c r="NS96" s="577"/>
      <c r="NT96" s="577"/>
      <c r="NU96" s="577"/>
      <c r="NV96" s="577"/>
      <c r="NW96" s="577"/>
      <c r="NX96" s="577"/>
      <c r="NY96" s="577"/>
      <c r="NZ96" s="577"/>
      <c r="OA96" s="577"/>
      <c r="OB96" s="577"/>
      <c r="OC96" s="577"/>
      <c r="OD96" s="577"/>
      <c r="OE96" s="577"/>
      <c r="OF96" s="577"/>
      <c r="OG96" s="577"/>
      <c r="OH96" s="577"/>
      <c r="OI96" s="577"/>
      <c r="OJ96" s="577"/>
      <c r="OK96" s="577"/>
      <c r="OL96" s="577"/>
      <c r="OM96" s="577"/>
      <c r="ON96" s="577"/>
      <c r="OO96" s="577"/>
      <c r="OP96" s="577"/>
      <c r="OQ96" s="577"/>
      <c r="OR96" s="577"/>
      <c r="OS96" s="577"/>
      <c r="OT96" s="577"/>
      <c r="OU96" s="577"/>
      <c r="OV96" s="577"/>
      <c r="OW96" s="577"/>
      <c r="OX96" s="577"/>
      <c r="OY96" s="577"/>
      <c r="OZ96" s="577"/>
      <c r="PA96" s="577"/>
      <c r="PB96" s="577"/>
      <c r="PC96" s="577"/>
      <c r="PD96" s="577"/>
      <c r="PE96" s="577"/>
      <c r="PF96" s="577"/>
      <c r="PG96" s="577"/>
      <c r="PH96" s="577"/>
      <c r="PI96" s="577"/>
      <c r="PJ96" s="577"/>
      <c r="PK96" s="577"/>
      <c r="PL96" s="577"/>
      <c r="PM96" s="577"/>
      <c r="PN96" s="577"/>
      <c r="PO96" s="577"/>
      <c r="PP96" s="577"/>
      <c r="PQ96" s="577"/>
      <c r="PR96" s="577"/>
      <c r="PS96" s="577"/>
      <c r="PT96" s="577"/>
      <c r="PU96" s="577"/>
      <c r="PV96" s="577"/>
      <c r="PW96" s="577"/>
      <c r="PX96" s="577"/>
      <c r="PY96" s="577"/>
      <c r="PZ96" s="577"/>
      <c r="QA96" s="577"/>
      <c r="QB96" s="577"/>
      <c r="QC96" s="577"/>
      <c r="QD96" s="577"/>
      <c r="QE96" s="577"/>
      <c r="QF96" s="577"/>
      <c r="QG96" s="577"/>
      <c r="QH96" s="577"/>
      <c r="QI96" s="577"/>
      <c r="QJ96" s="577"/>
      <c r="QK96" s="577"/>
      <c r="QL96" s="577"/>
      <c r="QM96" s="577"/>
      <c r="QN96" s="577"/>
      <c r="QO96" s="577"/>
      <c r="QP96" s="577"/>
      <c r="QQ96" s="577"/>
      <c r="QR96" s="577"/>
      <c r="QS96" s="577"/>
      <c r="QT96" s="577"/>
      <c r="QU96" s="577"/>
      <c r="QV96" s="577"/>
      <c r="QW96" s="577"/>
      <c r="QX96" s="577"/>
      <c r="QY96" s="577"/>
      <c r="QZ96" s="577"/>
      <c r="RA96" s="577"/>
      <c r="RB96" s="577"/>
      <c r="RC96" s="577"/>
      <c r="RD96" s="577"/>
      <c r="RE96" s="577"/>
      <c r="RF96" s="577"/>
      <c r="RG96" s="577"/>
      <c r="RH96" s="577"/>
      <c r="RI96" s="577"/>
      <c r="RJ96" s="577"/>
      <c r="RK96" s="577"/>
      <c r="RL96" s="577"/>
      <c r="RM96" s="577"/>
      <c r="RN96" s="577"/>
      <c r="RO96" s="577"/>
      <c r="RP96" s="577"/>
      <c r="RQ96" s="577"/>
      <c r="RR96" s="577"/>
      <c r="RS96" s="577"/>
      <c r="RT96" s="577"/>
      <c r="RU96" s="577"/>
      <c r="RV96" s="577"/>
      <c r="RW96" s="577"/>
      <c r="RX96" s="577"/>
      <c r="RY96" s="577"/>
      <c r="RZ96" s="577"/>
      <c r="SA96" s="577"/>
      <c r="SB96" s="577"/>
      <c r="SC96" s="577"/>
      <c r="SD96" s="577"/>
      <c r="SE96" s="577"/>
      <c r="SF96" s="577"/>
      <c r="SG96" s="577"/>
      <c r="SH96" s="577"/>
      <c r="SI96" s="577"/>
      <c r="SJ96" s="577"/>
      <c r="SK96" s="577"/>
      <c r="SL96" s="577"/>
      <c r="SM96" s="577"/>
      <c r="SN96" s="577"/>
      <c r="SO96" s="577"/>
      <c r="SP96" s="577"/>
      <c r="SQ96" s="577"/>
      <c r="SR96" s="577"/>
      <c r="SS96" s="577"/>
      <c r="ST96" s="577"/>
      <c r="SU96" s="577"/>
      <c r="SV96" s="577"/>
      <c r="SW96" s="577"/>
      <c r="SX96" s="577"/>
      <c r="SY96" s="577"/>
      <c r="SZ96" s="577"/>
      <c r="TA96" s="577"/>
      <c r="TB96" s="577"/>
      <c r="TC96" s="577"/>
      <c r="TD96" s="577"/>
      <c r="TE96" s="577"/>
      <c r="TF96" s="577"/>
      <c r="TG96" s="577"/>
      <c r="TH96" s="577"/>
      <c r="TI96" s="577"/>
      <c r="TJ96" s="577"/>
      <c r="TK96" s="577"/>
      <c r="TL96" s="577"/>
      <c r="TM96" s="577"/>
      <c r="TN96" s="577"/>
      <c r="TO96" s="577"/>
      <c r="TP96" s="577"/>
      <c r="TQ96" s="577"/>
      <c r="TR96" s="577"/>
      <c r="TS96" s="577"/>
      <c r="TT96" s="577"/>
      <c r="TU96" s="577"/>
      <c r="TV96" s="577"/>
      <c r="TW96" s="577"/>
      <c r="TX96" s="577"/>
      <c r="TY96" s="577"/>
      <c r="TZ96" s="577"/>
      <c r="UA96" s="577"/>
      <c r="UB96" s="577"/>
      <c r="UC96" s="577"/>
      <c r="UD96" s="577"/>
      <c r="UE96" s="577"/>
      <c r="UF96" s="577"/>
      <c r="UG96" s="577"/>
      <c r="UH96" s="577"/>
      <c r="UI96" s="577"/>
      <c r="UJ96" s="577"/>
      <c r="UK96" s="577"/>
      <c r="UL96" s="577"/>
      <c r="UM96" s="577"/>
      <c r="UN96" s="577"/>
      <c r="UO96" s="577"/>
      <c r="UP96" s="577"/>
      <c r="UQ96" s="577"/>
      <c r="UR96" s="577"/>
      <c r="US96" s="577"/>
      <c r="UT96" s="577"/>
      <c r="UU96" s="577"/>
      <c r="UV96" s="577"/>
      <c r="UW96" s="577"/>
      <c r="UX96" s="577"/>
      <c r="UY96" s="577"/>
      <c r="UZ96" s="577"/>
      <c r="VA96" s="577"/>
      <c r="VB96" s="577"/>
      <c r="VC96" s="577"/>
      <c r="VD96" s="577"/>
      <c r="VE96" s="577"/>
      <c r="VF96" s="577"/>
      <c r="VG96" s="577"/>
      <c r="VH96" s="577"/>
      <c r="VI96" s="577"/>
      <c r="VJ96" s="577"/>
      <c r="VK96" s="577"/>
      <c r="VL96" s="577"/>
      <c r="VM96" s="577"/>
      <c r="VN96" s="577"/>
      <c r="VO96" s="577"/>
      <c r="VP96" s="577"/>
      <c r="VQ96" s="577"/>
      <c r="VR96" s="577"/>
      <c r="VS96" s="577"/>
      <c r="VT96" s="577"/>
      <c r="VU96" s="577"/>
      <c r="VV96" s="577"/>
      <c r="VW96" s="577"/>
      <c r="VX96" s="577"/>
      <c r="VY96" s="577"/>
      <c r="VZ96" s="577"/>
      <c r="WA96" s="577"/>
      <c r="WB96" s="577"/>
      <c r="WC96" s="577"/>
      <c r="WD96" s="577"/>
      <c r="WE96" s="577"/>
      <c r="WF96" s="577"/>
      <c r="WG96" s="577"/>
      <c r="WH96" s="577"/>
      <c r="WI96" s="577"/>
      <c r="WJ96" s="577"/>
      <c r="WK96" s="577"/>
      <c r="WL96" s="577"/>
      <c r="WM96" s="577"/>
      <c r="WN96" s="577"/>
      <c r="WO96" s="577"/>
      <c r="WP96" s="577"/>
      <c r="WQ96" s="577"/>
      <c r="WR96" s="577"/>
      <c r="WS96" s="577"/>
      <c r="WT96" s="577"/>
      <c r="WU96" s="577"/>
      <c r="WV96" s="577"/>
      <c r="WW96" s="577"/>
      <c r="WX96" s="577"/>
      <c r="WY96" s="577"/>
      <c r="WZ96" s="577"/>
      <c r="XA96" s="577"/>
      <c r="XB96" s="577"/>
      <c r="XC96" s="577"/>
      <c r="XD96" s="577"/>
      <c r="XE96" s="577"/>
      <c r="XF96" s="577"/>
      <c r="XG96" s="577"/>
      <c r="XH96" s="577"/>
      <c r="XI96" s="577"/>
      <c r="XJ96" s="577"/>
      <c r="XK96" s="577"/>
      <c r="XL96" s="577"/>
      <c r="XM96" s="577"/>
      <c r="XN96" s="577"/>
      <c r="XO96" s="577"/>
      <c r="XP96" s="577"/>
      <c r="XQ96" s="577"/>
      <c r="XR96" s="577"/>
      <c r="XS96" s="577"/>
      <c r="XT96" s="577"/>
      <c r="XU96" s="577"/>
      <c r="XV96" s="577"/>
      <c r="XW96" s="577"/>
      <c r="XX96" s="577"/>
      <c r="XY96" s="577"/>
      <c r="XZ96" s="577"/>
      <c r="YA96" s="577"/>
      <c r="YB96" s="577"/>
      <c r="YC96" s="577"/>
      <c r="YD96" s="577"/>
      <c r="YE96" s="577"/>
    </row>
    <row r="97" spans="1:655" s="544" customFormat="1" ht="13.8" x14ac:dyDescent="0.25">
      <c r="A97" s="608"/>
      <c r="B97" s="621" t="s">
        <v>542</v>
      </c>
      <c r="C97" s="682">
        <v>0.21</v>
      </c>
      <c r="D97" s="592"/>
      <c r="E97" s="592"/>
      <c r="F97" s="592"/>
      <c r="G97" s="592"/>
      <c r="H97" s="592"/>
      <c r="I97" s="592"/>
      <c r="J97" s="592"/>
      <c r="K97" s="592"/>
      <c r="L97" s="592"/>
      <c r="M97" s="592"/>
      <c r="N97" s="592"/>
      <c r="O97" s="592"/>
      <c r="P97" s="627">
        <f t="shared" si="55"/>
        <v>0</v>
      </c>
      <c r="Q97" s="592"/>
      <c r="R97" s="592"/>
      <c r="S97" s="592"/>
      <c r="T97" s="592"/>
      <c r="U97" s="592"/>
      <c r="V97" s="592"/>
      <c r="W97" s="592"/>
      <c r="X97" s="592"/>
      <c r="Y97" s="592"/>
      <c r="Z97" s="592"/>
      <c r="AA97" s="592"/>
      <c r="AB97" s="592"/>
      <c r="AC97" s="627">
        <f t="shared" si="137"/>
        <v>0</v>
      </c>
      <c r="AD97" s="592"/>
      <c r="AE97" s="592"/>
      <c r="AF97" s="592"/>
      <c r="AG97" s="592"/>
      <c r="AH97" s="592"/>
      <c r="AI97" s="592"/>
      <c r="AJ97" s="592"/>
      <c r="AK97" s="592"/>
      <c r="AL97" s="592"/>
      <c r="AM97" s="592"/>
      <c r="AN97" s="592"/>
      <c r="AO97" s="592"/>
      <c r="AP97" s="627">
        <f t="shared" si="138"/>
        <v>0</v>
      </c>
      <c r="AR97" s="577"/>
      <c r="AS97" s="577"/>
      <c r="AT97" s="577"/>
      <c r="AU97" s="577"/>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c r="EA97" s="577"/>
      <c r="EB97" s="577"/>
      <c r="EC97" s="577"/>
      <c r="ED97" s="577"/>
      <c r="EE97" s="577"/>
      <c r="EF97" s="577"/>
      <c r="EG97" s="577"/>
      <c r="EH97" s="577"/>
      <c r="EI97" s="577"/>
      <c r="EJ97" s="577"/>
      <c r="EK97" s="577"/>
      <c r="EL97" s="577"/>
      <c r="EM97" s="577"/>
      <c r="EN97" s="577"/>
      <c r="EO97" s="577"/>
      <c r="EP97" s="577"/>
      <c r="EQ97" s="577"/>
      <c r="ER97" s="577"/>
      <c r="ES97" s="577"/>
      <c r="ET97" s="577"/>
      <c r="EU97" s="577"/>
      <c r="EV97" s="577"/>
      <c r="EW97" s="577"/>
      <c r="EX97" s="577"/>
      <c r="EY97" s="577"/>
      <c r="EZ97" s="577"/>
      <c r="FA97" s="577"/>
      <c r="FB97" s="577"/>
      <c r="FC97" s="577"/>
      <c r="FD97" s="577"/>
      <c r="FE97" s="577"/>
      <c r="FF97" s="577"/>
      <c r="FG97" s="577"/>
      <c r="FH97" s="577"/>
      <c r="FI97" s="577"/>
      <c r="FJ97" s="577"/>
      <c r="FK97" s="577"/>
      <c r="FL97" s="577"/>
      <c r="FM97" s="577"/>
      <c r="FN97" s="577"/>
      <c r="FO97" s="577"/>
      <c r="FP97" s="577"/>
      <c r="FQ97" s="577"/>
      <c r="FR97" s="577"/>
      <c r="FS97" s="577"/>
      <c r="FT97" s="577"/>
      <c r="FU97" s="577"/>
      <c r="FV97" s="577"/>
      <c r="FW97" s="577"/>
      <c r="FX97" s="577"/>
      <c r="FY97" s="577"/>
      <c r="FZ97" s="577"/>
      <c r="GA97" s="577"/>
      <c r="GB97" s="577"/>
      <c r="GC97" s="577"/>
      <c r="GD97" s="577"/>
      <c r="GE97" s="577"/>
      <c r="GF97" s="577"/>
      <c r="GG97" s="577"/>
      <c r="GH97" s="577"/>
      <c r="GI97" s="577"/>
      <c r="GJ97" s="577"/>
      <c r="GK97" s="577"/>
      <c r="GL97" s="577"/>
      <c r="GM97" s="577"/>
      <c r="GN97" s="577"/>
      <c r="GO97" s="577"/>
      <c r="GP97" s="577"/>
      <c r="GQ97" s="577"/>
      <c r="GR97" s="577"/>
      <c r="GS97" s="577"/>
      <c r="GT97" s="577"/>
      <c r="GU97" s="577"/>
      <c r="GV97" s="577"/>
      <c r="GW97" s="577"/>
      <c r="GX97" s="577"/>
      <c r="GY97" s="577"/>
      <c r="GZ97" s="577"/>
      <c r="HA97" s="577"/>
      <c r="HB97" s="577"/>
      <c r="HC97" s="577"/>
      <c r="HD97" s="577"/>
      <c r="HE97" s="577"/>
      <c r="HF97" s="577"/>
      <c r="HG97" s="577"/>
      <c r="HH97" s="577"/>
      <c r="HI97" s="577"/>
      <c r="HJ97" s="577"/>
      <c r="HK97" s="577"/>
      <c r="HL97" s="577"/>
      <c r="HM97" s="577"/>
      <c r="HN97" s="577"/>
      <c r="HO97" s="577"/>
      <c r="HP97" s="577"/>
      <c r="HQ97" s="577"/>
      <c r="HR97" s="577"/>
      <c r="HS97" s="577"/>
      <c r="HT97" s="577"/>
      <c r="HU97" s="577"/>
      <c r="HV97" s="577"/>
      <c r="HW97" s="577"/>
      <c r="HX97" s="577"/>
      <c r="HY97" s="577"/>
      <c r="HZ97" s="577"/>
      <c r="IA97" s="577"/>
      <c r="IB97" s="577"/>
      <c r="IC97" s="577"/>
      <c r="ID97" s="577"/>
      <c r="IE97" s="577"/>
      <c r="IF97" s="577"/>
      <c r="IG97" s="577"/>
      <c r="IH97" s="577"/>
      <c r="II97" s="577"/>
      <c r="IJ97" s="577"/>
      <c r="IK97" s="577"/>
      <c r="IL97" s="577"/>
      <c r="IM97" s="577"/>
      <c r="IN97" s="577"/>
      <c r="IO97" s="577"/>
      <c r="IP97" s="577"/>
      <c r="IQ97" s="577"/>
      <c r="IR97" s="577"/>
      <c r="IS97" s="577"/>
      <c r="IT97" s="577"/>
      <c r="IU97" s="577"/>
      <c r="IV97" s="577"/>
      <c r="IW97" s="577"/>
      <c r="IX97" s="577"/>
      <c r="IY97" s="577"/>
      <c r="IZ97" s="577"/>
      <c r="JA97" s="577"/>
      <c r="JB97" s="577"/>
      <c r="JC97" s="577"/>
      <c r="JD97" s="577"/>
      <c r="JE97" s="577"/>
      <c r="JF97" s="577"/>
      <c r="JG97" s="577"/>
      <c r="JH97" s="577"/>
      <c r="JI97" s="577"/>
      <c r="JJ97" s="577"/>
      <c r="JK97" s="577"/>
      <c r="JL97" s="577"/>
      <c r="JM97" s="577"/>
      <c r="JN97" s="577"/>
      <c r="JO97" s="577"/>
      <c r="JP97" s="577"/>
      <c r="JQ97" s="577"/>
      <c r="JR97" s="577"/>
      <c r="JS97" s="577"/>
      <c r="JT97" s="577"/>
      <c r="JU97" s="577"/>
      <c r="JV97" s="577"/>
      <c r="JW97" s="577"/>
      <c r="JX97" s="577"/>
      <c r="JY97" s="577"/>
      <c r="JZ97" s="577"/>
      <c r="KA97" s="577"/>
      <c r="KB97" s="577"/>
      <c r="KC97" s="577"/>
      <c r="KD97" s="577"/>
      <c r="KE97" s="577"/>
      <c r="KF97" s="577"/>
      <c r="KG97" s="577"/>
      <c r="KH97" s="577"/>
      <c r="KI97" s="577"/>
      <c r="KJ97" s="577"/>
      <c r="KK97" s="577"/>
      <c r="KL97" s="577"/>
      <c r="KM97" s="577"/>
      <c r="KN97" s="577"/>
      <c r="KO97" s="577"/>
      <c r="KP97" s="577"/>
      <c r="KQ97" s="577"/>
      <c r="KR97" s="577"/>
      <c r="KS97" s="577"/>
      <c r="KT97" s="577"/>
      <c r="KU97" s="577"/>
      <c r="KV97" s="577"/>
      <c r="KW97" s="577"/>
      <c r="KX97" s="577"/>
      <c r="KY97" s="577"/>
      <c r="KZ97" s="577"/>
      <c r="LA97" s="577"/>
      <c r="LB97" s="577"/>
      <c r="LC97" s="577"/>
      <c r="LD97" s="577"/>
      <c r="LE97" s="577"/>
      <c r="LF97" s="577"/>
      <c r="LG97" s="577"/>
      <c r="LH97" s="577"/>
      <c r="LI97" s="577"/>
      <c r="LJ97" s="577"/>
      <c r="LK97" s="577"/>
      <c r="LL97" s="577"/>
      <c r="LM97" s="577"/>
      <c r="LN97" s="577"/>
      <c r="LO97" s="577"/>
      <c r="LP97" s="577"/>
      <c r="LQ97" s="577"/>
      <c r="LR97" s="577"/>
      <c r="LS97" s="577"/>
      <c r="LT97" s="577"/>
      <c r="LU97" s="577"/>
      <c r="LV97" s="577"/>
      <c r="LW97" s="577"/>
      <c r="LX97" s="577"/>
      <c r="LY97" s="577"/>
      <c r="LZ97" s="577"/>
      <c r="MA97" s="577"/>
      <c r="MB97" s="577"/>
      <c r="MC97" s="577"/>
      <c r="MD97" s="577"/>
      <c r="ME97" s="577"/>
      <c r="MF97" s="577"/>
      <c r="MG97" s="577"/>
      <c r="MH97" s="577"/>
      <c r="MI97" s="577"/>
      <c r="MJ97" s="577"/>
      <c r="MK97" s="577"/>
      <c r="ML97" s="577"/>
      <c r="MM97" s="577"/>
      <c r="MN97" s="577"/>
      <c r="MO97" s="577"/>
      <c r="MP97" s="577"/>
      <c r="MQ97" s="577"/>
      <c r="MR97" s="577"/>
      <c r="MS97" s="577"/>
      <c r="MT97" s="577"/>
      <c r="MU97" s="577"/>
      <c r="MV97" s="577"/>
      <c r="MW97" s="577"/>
      <c r="MX97" s="577"/>
      <c r="MY97" s="577"/>
      <c r="MZ97" s="577"/>
      <c r="NA97" s="577"/>
      <c r="NB97" s="577"/>
      <c r="NC97" s="577"/>
      <c r="ND97" s="577"/>
      <c r="NE97" s="577"/>
      <c r="NF97" s="577"/>
      <c r="NG97" s="577"/>
      <c r="NH97" s="577"/>
      <c r="NI97" s="577"/>
      <c r="NJ97" s="577"/>
      <c r="NK97" s="577"/>
      <c r="NL97" s="577"/>
      <c r="NM97" s="577"/>
      <c r="NN97" s="577"/>
      <c r="NO97" s="577"/>
      <c r="NP97" s="577"/>
      <c r="NQ97" s="577"/>
      <c r="NR97" s="577"/>
      <c r="NS97" s="577"/>
      <c r="NT97" s="577"/>
      <c r="NU97" s="577"/>
      <c r="NV97" s="577"/>
      <c r="NW97" s="577"/>
      <c r="NX97" s="577"/>
      <c r="NY97" s="577"/>
      <c r="NZ97" s="577"/>
      <c r="OA97" s="577"/>
      <c r="OB97" s="577"/>
      <c r="OC97" s="577"/>
      <c r="OD97" s="577"/>
      <c r="OE97" s="577"/>
      <c r="OF97" s="577"/>
      <c r="OG97" s="577"/>
      <c r="OH97" s="577"/>
      <c r="OI97" s="577"/>
      <c r="OJ97" s="577"/>
      <c r="OK97" s="577"/>
      <c r="OL97" s="577"/>
      <c r="OM97" s="577"/>
      <c r="ON97" s="577"/>
      <c r="OO97" s="577"/>
      <c r="OP97" s="577"/>
      <c r="OQ97" s="577"/>
      <c r="OR97" s="577"/>
      <c r="OS97" s="577"/>
      <c r="OT97" s="577"/>
      <c r="OU97" s="577"/>
      <c r="OV97" s="577"/>
      <c r="OW97" s="577"/>
      <c r="OX97" s="577"/>
      <c r="OY97" s="577"/>
      <c r="OZ97" s="577"/>
      <c r="PA97" s="577"/>
      <c r="PB97" s="577"/>
      <c r="PC97" s="577"/>
      <c r="PD97" s="577"/>
      <c r="PE97" s="577"/>
      <c r="PF97" s="577"/>
      <c r="PG97" s="577"/>
      <c r="PH97" s="577"/>
      <c r="PI97" s="577"/>
      <c r="PJ97" s="577"/>
      <c r="PK97" s="577"/>
      <c r="PL97" s="577"/>
      <c r="PM97" s="577"/>
      <c r="PN97" s="577"/>
      <c r="PO97" s="577"/>
      <c r="PP97" s="577"/>
      <c r="PQ97" s="577"/>
      <c r="PR97" s="577"/>
      <c r="PS97" s="577"/>
      <c r="PT97" s="577"/>
      <c r="PU97" s="577"/>
      <c r="PV97" s="577"/>
      <c r="PW97" s="577"/>
      <c r="PX97" s="577"/>
      <c r="PY97" s="577"/>
      <c r="PZ97" s="577"/>
      <c r="QA97" s="577"/>
      <c r="QB97" s="577"/>
      <c r="QC97" s="577"/>
      <c r="QD97" s="577"/>
      <c r="QE97" s="577"/>
      <c r="QF97" s="577"/>
      <c r="QG97" s="577"/>
      <c r="QH97" s="577"/>
      <c r="QI97" s="577"/>
      <c r="QJ97" s="577"/>
      <c r="QK97" s="577"/>
      <c r="QL97" s="577"/>
      <c r="QM97" s="577"/>
      <c r="QN97" s="577"/>
      <c r="QO97" s="577"/>
      <c r="QP97" s="577"/>
      <c r="QQ97" s="577"/>
      <c r="QR97" s="577"/>
      <c r="QS97" s="577"/>
      <c r="QT97" s="577"/>
      <c r="QU97" s="577"/>
      <c r="QV97" s="577"/>
      <c r="QW97" s="577"/>
      <c r="QX97" s="577"/>
      <c r="QY97" s="577"/>
      <c r="QZ97" s="577"/>
      <c r="RA97" s="577"/>
      <c r="RB97" s="577"/>
      <c r="RC97" s="577"/>
      <c r="RD97" s="577"/>
      <c r="RE97" s="577"/>
      <c r="RF97" s="577"/>
      <c r="RG97" s="577"/>
      <c r="RH97" s="577"/>
      <c r="RI97" s="577"/>
      <c r="RJ97" s="577"/>
      <c r="RK97" s="577"/>
      <c r="RL97" s="577"/>
      <c r="RM97" s="577"/>
      <c r="RN97" s="577"/>
      <c r="RO97" s="577"/>
      <c r="RP97" s="577"/>
      <c r="RQ97" s="577"/>
      <c r="RR97" s="577"/>
      <c r="RS97" s="577"/>
      <c r="RT97" s="577"/>
      <c r="RU97" s="577"/>
      <c r="RV97" s="577"/>
      <c r="RW97" s="577"/>
      <c r="RX97" s="577"/>
      <c r="RY97" s="577"/>
      <c r="RZ97" s="577"/>
      <c r="SA97" s="577"/>
      <c r="SB97" s="577"/>
      <c r="SC97" s="577"/>
      <c r="SD97" s="577"/>
      <c r="SE97" s="577"/>
      <c r="SF97" s="577"/>
      <c r="SG97" s="577"/>
      <c r="SH97" s="577"/>
      <c r="SI97" s="577"/>
      <c r="SJ97" s="577"/>
      <c r="SK97" s="577"/>
      <c r="SL97" s="577"/>
      <c r="SM97" s="577"/>
      <c r="SN97" s="577"/>
      <c r="SO97" s="577"/>
      <c r="SP97" s="577"/>
      <c r="SQ97" s="577"/>
      <c r="SR97" s="577"/>
      <c r="SS97" s="577"/>
      <c r="ST97" s="577"/>
      <c r="SU97" s="577"/>
      <c r="SV97" s="577"/>
      <c r="SW97" s="577"/>
      <c r="SX97" s="577"/>
      <c r="SY97" s="577"/>
      <c r="SZ97" s="577"/>
      <c r="TA97" s="577"/>
      <c r="TB97" s="577"/>
      <c r="TC97" s="577"/>
      <c r="TD97" s="577"/>
      <c r="TE97" s="577"/>
      <c r="TF97" s="577"/>
      <c r="TG97" s="577"/>
      <c r="TH97" s="577"/>
      <c r="TI97" s="577"/>
      <c r="TJ97" s="577"/>
      <c r="TK97" s="577"/>
      <c r="TL97" s="577"/>
      <c r="TM97" s="577"/>
      <c r="TN97" s="577"/>
      <c r="TO97" s="577"/>
      <c r="TP97" s="577"/>
      <c r="TQ97" s="577"/>
      <c r="TR97" s="577"/>
      <c r="TS97" s="577"/>
      <c r="TT97" s="577"/>
      <c r="TU97" s="577"/>
      <c r="TV97" s="577"/>
      <c r="TW97" s="577"/>
      <c r="TX97" s="577"/>
      <c r="TY97" s="577"/>
      <c r="TZ97" s="577"/>
      <c r="UA97" s="577"/>
      <c r="UB97" s="577"/>
      <c r="UC97" s="577"/>
      <c r="UD97" s="577"/>
      <c r="UE97" s="577"/>
      <c r="UF97" s="577"/>
      <c r="UG97" s="577"/>
      <c r="UH97" s="577"/>
      <c r="UI97" s="577"/>
      <c r="UJ97" s="577"/>
      <c r="UK97" s="577"/>
      <c r="UL97" s="577"/>
      <c r="UM97" s="577"/>
      <c r="UN97" s="577"/>
      <c r="UO97" s="577"/>
      <c r="UP97" s="577"/>
      <c r="UQ97" s="577"/>
      <c r="UR97" s="577"/>
      <c r="US97" s="577"/>
      <c r="UT97" s="577"/>
      <c r="UU97" s="577"/>
      <c r="UV97" s="577"/>
      <c r="UW97" s="577"/>
      <c r="UX97" s="577"/>
      <c r="UY97" s="577"/>
      <c r="UZ97" s="577"/>
      <c r="VA97" s="577"/>
      <c r="VB97" s="577"/>
      <c r="VC97" s="577"/>
      <c r="VD97" s="577"/>
      <c r="VE97" s="577"/>
      <c r="VF97" s="577"/>
      <c r="VG97" s="577"/>
      <c r="VH97" s="577"/>
      <c r="VI97" s="577"/>
      <c r="VJ97" s="577"/>
      <c r="VK97" s="577"/>
      <c r="VL97" s="577"/>
      <c r="VM97" s="577"/>
      <c r="VN97" s="577"/>
      <c r="VO97" s="577"/>
      <c r="VP97" s="577"/>
      <c r="VQ97" s="577"/>
      <c r="VR97" s="577"/>
      <c r="VS97" s="577"/>
      <c r="VT97" s="577"/>
      <c r="VU97" s="577"/>
      <c r="VV97" s="577"/>
      <c r="VW97" s="577"/>
      <c r="VX97" s="577"/>
      <c r="VY97" s="577"/>
      <c r="VZ97" s="577"/>
      <c r="WA97" s="577"/>
      <c r="WB97" s="577"/>
      <c r="WC97" s="577"/>
      <c r="WD97" s="577"/>
      <c r="WE97" s="577"/>
      <c r="WF97" s="577"/>
      <c r="WG97" s="577"/>
      <c r="WH97" s="577"/>
      <c r="WI97" s="577"/>
      <c r="WJ97" s="577"/>
      <c r="WK97" s="577"/>
      <c r="WL97" s="577"/>
      <c r="WM97" s="577"/>
      <c r="WN97" s="577"/>
      <c r="WO97" s="577"/>
      <c r="WP97" s="577"/>
      <c r="WQ97" s="577"/>
      <c r="WR97" s="577"/>
      <c r="WS97" s="577"/>
      <c r="WT97" s="577"/>
      <c r="WU97" s="577"/>
      <c r="WV97" s="577"/>
      <c r="WW97" s="577"/>
      <c r="WX97" s="577"/>
      <c r="WY97" s="577"/>
      <c r="WZ97" s="577"/>
      <c r="XA97" s="577"/>
      <c r="XB97" s="577"/>
      <c r="XC97" s="577"/>
      <c r="XD97" s="577"/>
      <c r="XE97" s="577"/>
      <c r="XF97" s="577"/>
      <c r="XG97" s="577"/>
      <c r="XH97" s="577"/>
      <c r="XI97" s="577"/>
      <c r="XJ97" s="577"/>
      <c r="XK97" s="577"/>
      <c r="XL97" s="577"/>
      <c r="XM97" s="577"/>
      <c r="XN97" s="577"/>
      <c r="XO97" s="577"/>
      <c r="XP97" s="577"/>
      <c r="XQ97" s="577"/>
      <c r="XR97" s="577"/>
      <c r="XS97" s="577"/>
      <c r="XT97" s="577"/>
      <c r="XU97" s="577"/>
      <c r="XV97" s="577"/>
      <c r="XW97" s="577"/>
      <c r="XX97" s="577"/>
      <c r="XY97" s="577"/>
      <c r="XZ97" s="577"/>
      <c r="YA97" s="577"/>
      <c r="YB97" s="577"/>
      <c r="YC97" s="577"/>
      <c r="YD97" s="577"/>
      <c r="YE97" s="577"/>
    </row>
    <row r="98" spans="1:655" s="544" customFormat="1" ht="13.8" x14ac:dyDescent="0.25">
      <c r="A98" s="608"/>
      <c r="B98" s="621" t="s">
        <v>603</v>
      </c>
      <c r="C98" s="682">
        <v>0.21</v>
      </c>
      <c r="D98" s="592"/>
      <c r="E98" s="592"/>
      <c r="F98" s="592"/>
      <c r="G98" s="592"/>
      <c r="H98" s="592"/>
      <c r="I98" s="592"/>
      <c r="J98" s="592"/>
      <c r="K98" s="592"/>
      <c r="L98" s="592"/>
      <c r="M98" s="592"/>
      <c r="N98" s="592"/>
      <c r="O98" s="592"/>
      <c r="P98" s="627">
        <f t="shared" si="55"/>
        <v>0</v>
      </c>
      <c r="Q98" s="592"/>
      <c r="R98" s="592"/>
      <c r="S98" s="592"/>
      <c r="T98" s="592"/>
      <c r="U98" s="592"/>
      <c r="V98" s="592"/>
      <c r="W98" s="592"/>
      <c r="X98" s="592"/>
      <c r="Y98" s="592"/>
      <c r="Z98" s="592"/>
      <c r="AA98" s="592"/>
      <c r="AB98" s="592"/>
      <c r="AC98" s="627">
        <f t="shared" si="137"/>
        <v>0</v>
      </c>
      <c r="AD98" s="592"/>
      <c r="AE98" s="592"/>
      <c r="AF98" s="592"/>
      <c r="AG98" s="592"/>
      <c r="AH98" s="592"/>
      <c r="AI98" s="592"/>
      <c r="AJ98" s="592"/>
      <c r="AK98" s="592"/>
      <c r="AL98" s="592"/>
      <c r="AM98" s="592"/>
      <c r="AN98" s="592"/>
      <c r="AO98" s="592"/>
      <c r="AP98" s="627">
        <f t="shared" si="138"/>
        <v>0</v>
      </c>
      <c r="AR98" s="577"/>
      <c r="AS98" s="577"/>
      <c r="AT98" s="577"/>
      <c r="AU98" s="577"/>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c r="EA98" s="577"/>
      <c r="EB98" s="577"/>
      <c r="EC98" s="577"/>
      <c r="ED98" s="577"/>
      <c r="EE98" s="577"/>
      <c r="EF98" s="577"/>
      <c r="EG98" s="577"/>
      <c r="EH98" s="577"/>
      <c r="EI98" s="577"/>
      <c r="EJ98" s="577"/>
      <c r="EK98" s="577"/>
      <c r="EL98" s="577"/>
      <c r="EM98" s="577"/>
      <c r="EN98" s="577"/>
      <c r="EO98" s="577"/>
      <c r="EP98" s="577"/>
      <c r="EQ98" s="577"/>
      <c r="ER98" s="577"/>
      <c r="ES98" s="577"/>
      <c r="ET98" s="577"/>
      <c r="EU98" s="577"/>
      <c r="EV98" s="577"/>
      <c r="EW98" s="577"/>
      <c r="EX98" s="577"/>
      <c r="EY98" s="577"/>
      <c r="EZ98" s="577"/>
      <c r="FA98" s="577"/>
      <c r="FB98" s="577"/>
      <c r="FC98" s="577"/>
      <c r="FD98" s="577"/>
      <c r="FE98" s="577"/>
      <c r="FF98" s="577"/>
      <c r="FG98" s="577"/>
      <c r="FH98" s="577"/>
      <c r="FI98" s="577"/>
      <c r="FJ98" s="577"/>
      <c r="FK98" s="577"/>
      <c r="FL98" s="577"/>
      <c r="FM98" s="577"/>
      <c r="FN98" s="577"/>
      <c r="FO98" s="577"/>
      <c r="FP98" s="577"/>
      <c r="FQ98" s="577"/>
      <c r="FR98" s="577"/>
      <c r="FS98" s="577"/>
      <c r="FT98" s="577"/>
      <c r="FU98" s="577"/>
      <c r="FV98" s="577"/>
      <c r="FW98" s="577"/>
      <c r="FX98" s="577"/>
      <c r="FY98" s="577"/>
      <c r="FZ98" s="577"/>
      <c r="GA98" s="577"/>
      <c r="GB98" s="577"/>
      <c r="GC98" s="577"/>
      <c r="GD98" s="577"/>
      <c r="GE98" s="577"/>
      <c r="GF98" s="577"/>
      <c r="GG98" s="577"/>
      <c r="GH98" s="577"/>
      <c r="GI98" s="577"/>
      <c r="GJ98" s="577"/>
      <c r="GK98" s="577"/>
      <c r="GL98" s="577"/>
      <c r="GM98" s="577"/>
      <c r="GN98" s="577"/>
      <c r="GO98" s="577"/>
      <c r="GP98" s="577"/>
      <c r="GQ98" s="577"/>
      <c r="GR98" s="577"/>
      <c r="GS98" s="577"/>
      <c r="GT98" s="577"/>
      <c r="GU98" s="577"/>
      <c r="GV98" s="577"/>
      <c r="GW98" s="577"/>
      <c r="GX98" s="577"/>
      <c r="GY98" s="577"/>
      <c r="GZ98" s="577"/>
      <c r="HA98" s="577"/>
      <c r="HB98" s="577"/>
      <c r="HC98" s="577"/>
      <c r="HD98" s="577"/>
      <c r="HE98" s="577"/>
      <c r="HF98" s="577"/>
      <c r="HG98" s="577"/>
      <c r="HH98" s="577"/>
      <c r="HI98" s="577"/>
      <c r="HJ98" s="577"/>
      <c r="HK98" s="577"/>
      <c r="HL98" s="577"/>
      <c r="HM98" s="577"/>
      <c r="HN98" s="577"/>
      <c r="HO98" s="577"/>
      <c r="HP98" s="577"/>
      <c r="HQ98" s="577"/>
      <c r="HR98" s="577"/>
      <c r="HS98" s="577"/>
      <c r="HT98" s="577"/>
      <c r="HU98" s="577"/>
      <c r="HV98" s="577"/>
      <c r="HW98" s="577"/>
      <c r="HX98" s="577"/>
      <c r="HY98" s="577"/>
      <c r="HZ98" s="577"/>
      <c r="IA98" s="577"/>
      <c r="IB98" s="577"/>
      <c r="IC98" s="577"/>
      <c r="ID98" s="577"/>
      <c r="IE98" s="577"/>
      <c r="IF98" s="577"/>
      <c r="IG98" s="577"/>
      <c r="IH98" s="577"/>
      <c r="II98" s="577"/>
      <c r="IJ98" s="577"/>
      <c r="IK98" s="577"/>
      <c r="IL98" s="577"/>
      <c r="IM98" s="577"/>
      <c r="IN98" s="577"/>
      <c r="IO98" s="577"/>
      <c r="IP98" s="577"/>
      <c r="IQ98" s="577"/>
      <c r="IR98" s="577"/>
      <c r="IS98" s="577"/>
      <c r="IT98" s="577"/>
      <c r="IU98" s="577"/>
      <c r="IV98" s="577"/>
      <c r="IW98" s="577"/>
      <c r="IX98" s="577"/>
      <c r="IY98" s="577"/>
      <c r="IZ98" s="577"/>
      <c r="JA98" s="577"/>
      <c r="JB98" s="577"/>
      <c r="JC98" s="577"/>
      <c r="JD98" s="577"/>
      <c r="JE98" s="577"/>
      <c r="JF98" s="577"/>
      <c r="JG98" s="577"/>
      <c r="JH98" s="577"/>
      <c r="JI98" s="577"/>
      <c r="JJ98" s="577"/>
      <c r="JK98" s="577"/>
      <c r="JL98" s="577"/>
      <c r="JM98" s="577"/>
      <c r="JN98" s="577"/>
      <c r="JO98" s="577"/>
      <c r="JP98" s="577"/>
      <c r="JQ98" s="577"/>
      <c r="JR98" s="577"/>
      <c r="JS98" s="577"/>
      <c r="JT98" s="577"/>
      <c r="JU98" s="577"/>
      <c r="JV98" s="577"/>
      <c r="JW98" s="577"/>
      <c r="JX98" s="577"/>
      <c r="JY98" s="577"/>
      <c r="JZ98" s="577"/>
      <c r="KA98" s="577"/>
      <c r="KB98" s="577"/>
      <c r="KC98" s="577"/>
      <c r="KD98" s="577"/>
      <c r="KE98" s="577"/>
      <c r="KF98" s="577"/>
      <c r="KG98" s="577"/>
      <c r="KH98" s="577"/>
      <c r="KI98" s="577"/>
      <c r="KJ98" s="577"/>
      <c r="KK98" s="577"/>
      <c r="KL98" s="577"/>
      <c r="KM98" s="577"/>
      <c r="KN98" s="577"/>
      <c r="KO98" s="577"/>
      <c r="KP98" s="577"/>
      <c r="KQ98" s="577"/>
      <c r="KR98" s="577"/>
      <c r="KS98" s="577"/>
      <c r="KT98" s="577"/>
      <c r="KU98" s="577"/>
      <c r="KV98" s="577"/>
      <c r="KW98" s="577"/>
      <c r="KX98" s="577"/>
      <c r="KY98" s="577"/>
      <c r="KZ98" s="577"/>
      <c r="LA98" s="577"/>
      <c r="LB98" s="577"/>
      <c r="LC98" s="577"/>
      <c r="LD98" s="577"/>
      <c r="LE98" s="577"/>
      <c r="LF98" s="577"/>
      <c r="LG98" s="577"/>
      <c r="LH98" s="577"/>
      <c r="LI98" s="577"/>
      <c r="LJ98" s="577"/>
      <c r="LK98" s="577"/>
      <c r="LL98" s="577"/>
      <c r="LM98" s="577"/>
      <c r="LN98" s="577"/>
      <c r="LO98" s="577"/>
      <c r="LP98" s="577"/>
      <c r="LQ98" s="577"/>
      <c r="LR98" s="577"/>
      <c r="LS98" s="577"/>
      <c r="LT98" s="577"/>
      <c r="LU98" s="577"/>
      <c r="LV98" s="577"/>
      <c r="LW98" s="577"/>
      <c r="LX98" s="577"/>
      <c r="LY98" s="577"/>
      <c r="LZ98" s="577"/>
      <c r="MA98" s="577"/>
      <c r="MB98" s="577"/>
      <c r="MC98" s="577"/>
      <c r="MD98" s="577"/>
      <c r="ME98" s="577"/>
      <c r="MF98" s="577"/>
      <c r="MG98" s="577"/>
      <c r="MH98" s="577"/>
      <c r="MI98" s="577"/>
      <c r="MJ98" s="577"/>
      <c r="MK98" s="577"/>
      <c r="ML98" s="577"/>
      <c r="MM98" s="577"/>
      <c r="MN98" s="577"/>
      <c r="MO98" s="577"/>
      <c r="MP98" s="577"/>
      <c r="MQ98" s="577"/>
      <c r="MR98" s="577"/>
      <c r="MS98" s="577"/>
      <c r="MT98" s="577"/>
      <c r="MU98" s="577"/>
      <c r="MV98" s="577"/>
      <c r="MW98" s="577"/>
      <c r="MX98" s="577"/>
      <c r="MY98" s="577"/>
      <c r="MZ98" s="577"/>
      <c r="NA98" s="577"/>
      <c r="NB98" s="577"/>
      <c r="NC98" s="577"/>
      <c r="ND98" s="577"/>
      <c r="NE98" s="577"/>
      <c r="NF98" s="577"/>
      <c r="NG98" s="577"/>
      <c r="NH98" s="577"/>
      <c r="NI98" s="577"/>
      <c r="NJ98" s="577"/>
      <c r="NK98" s="577"/>
      <c r="NL98" s="577"/>
      <c r="NM98" s="577"/>
      <c r="NN98" s="577"/>
      <c r="NO98" s="577"/>
      <c r="NP98" s="577"/>
      <c r="NQ98" s="577"/>
      <c r="NR98" s="577"/>
      <c r="NS98" s="577"/>
      <c r="NT98" s="577"/>
      <c r="NU98" s="577"/>
      <c r="NV98" s="577"/>
      <c r="NW98" s="577"/>
      <c r="NX98" s="577"/>
      <c r="NY98" s="577"/>
      <c r="NZ98" s="577"/>
      <c r="OA98" s="577"/>
      <c r="OB98" s="577"/>
      <c r="OC98" s="577"/>
      <c r="OD98" s="577"/>
      <c r="OE98" s="577"/>
      <c r="OF98" s="577"/>
      <c r="OG98" s="577"/>
      <c r="OH98" s="577"/>
      <c r="OI98" s="577"/>
      <c r="OJ98" s="577"/>
      <c r="OK98" s="577"/>
      <c r="OL98" s="577"/>
      <c r="OM98" s="577"/>
      <c r="ON98" s="577"/>
      <c r="OO98" s="577"/>
      <c r="OP98" s="577"/>
      <c r="OQ98" s="577"/>
      <c r="OR98" s="577"/>
      <c r="OS98" s="577"/>
      <c r="OT98" s="577"/>
      <c r="OU98" s="577"/>
      <c r="OV98" s="577"/>
      <c r="OW98" s="577"/>
      <c r="OX98" s="577"/>
      <c r="OY98" s="577"/>
      <c r="OZ98" s="577"/>
      <c r="PA98" s="577"/>
      <c r="PB98" s="577"/>
      <c r="PC98" s="577"/>
      <c r="PD98" s="577"/>
      <c r="PE98" s="577"/>
      <c r="PF98" s="577"/>
      <c r="PG98" s="577"/>
      <c r="PH98" s="577"/>
      <c r="PI98" s="577"/>
      <c r="PJ98" s="577"/>
      <c r="PK98" s="577"/>
      <c r="PL98" s="577"/>
      <c r="PM98" s="577"/>
      <c r="PN98" s="577"/>
      <c r="PO98" s="577"/>
      <c r="PP98" s="577"/>
      <c r="PQ98" s="577"/>
      <c r="PR98" s="577"/>
      <c r="PS98" s="577"/>
      <c r="PT98" s="577"/>
      <c r="PU98" s="577"/>
      <c r="PV98" s="577"/>
      <c r="PW98" s="577"/>
      <c r="PX98" s="577"/>
      <c r="PY98" s="577"/>
      <c r="PZ98" s="577"/>
      <c r="QA98" s="577"/>
      <c r="QB98" s="577"/>
      <c r="QC98" s="577"/>
      <c r="QD98" s="577"/>
      <c r="QE98" s="577"/>
      <c r="QF98" s="577"/>
      <c r="QG98" s="577"/>
      <c r="QH98" s="577"/>
      <c r="QI98" s="577"/>
      <c r="QJ98" s="577"/>
      <c r="QK98" s="577"/>
      <c r="QL98" s="577"/>
      <c r="QM98" s="577"/>
      <c r="QN98" s="577"/>
      <c r="QO98" s="577"/>
      <c r="QP98" s="577"/>
      <c r="QQ98" s="577"/>
      <c r="QR98" s="577"/>
      <c r="QS98" s="577"/>
      <c r="QT98" s="577"/>
      <c r="QU98" s="577"/>
      <c r="QV98" s="577"/>
      <c r="QW98" s="577"/>
      <c r="QX98" s="577"/>
      <c r="QY98" s="577"/>
      <c r="QZ98" s="577"/>
      <c r="RA98" s="577"/>
      <c r="RB98" s="577"/>
      <c r="RC98" s="577"/>
      <c r="RD98" s="577"/>
      <c r="RE98" s="577"/>
      <c r="RF98" s="577"/>
      <c r="RG98" s="577"/>
      <c r="RH98" s="577"/>
      <c r="RI98" s="577"/>
      <c r="RJ98" s="577"/>
      <c r="RK98" s="577"/>
      <c r="RL98" s="577"/>
      <c r="RM98" s="577"/>
      <c r="RN98" s="577"/>
      <c r="RO98" s="577"/>
      <c r="RP98" s="577"/>
      <c r="RQ98" s="577"/>
      <c r="RR98" s="577"/>
      <c r="RS98" s="577"/>
      <c r="RT98" s="577"/>
      <c r="RU98" s="577"/>
      <c r="RV98" s="577"/>
      <c r="RW98" s="577"/>
      <c r="RX98" s="577"/>
      <c r="RY98" s="577"/>
      <c r="RZ98" s="577"/>
      <c r="SA98" s="577"/>
      <c r="SB98" s="577"/>
      <c r="SC98" s="577"/>
      <c r="SD98" s="577"/>
      <c r="SE98" s="577"/>
      <c r="SF98" s="577"/>
      <c r="SG98" s="577"/>
      <c r="SH98" s="577"/>
      <c r="SI98" s="577"/>
      <c r="SJ98" s="577"/>
      <c r="SK98" s="577"/>
      <c r="SL98" s="577"/>
      <c r="SM98" s="577"/>
      <c r="SN98" s="577"/>
      <c r="SO98" s="577"/>
      <c r="SP98" s="577"/>
      <c r="SQ98" s="577"/>
      <c r="SR98" s="577"/>
      <c r="SS98" s="577"/>
      <c r="ST98" s="577"/>
      <c r="SU98" s="577"/>
      <c r="SV98" s="577"/>
      <c r="SW98" s="577"/>
      <c r="SX98" s="577"/>
      <c r="SY98" s="577"/>
      <c r="SZ98" s="577"/>
      <c r="TA98" s="577"/>
      <c r="TB98" s="577"/>
      <c r="TC98" s="577"/>
      <c r="TD98" s="577"/>
      <c r="TE98" s="577"/>
      <c r="TF98" s="577"/>
      <c r="TG98" s="577"/>
      <c r="TH98" s="577"/>
      <c r="TI98" s="577"/>
      <c r="TJ98" s="577"/>
      <c r="TK98" s="577"/>
      <c r="TL98" s="577"/>
      <c r="TM98" s="577"/>
      <c r="TN98" s="577"/>
      <c r="TO98" s="577"/>
      <c r="TP98" s="577"/>
      <c r="TQ98" s="577"/>
      <c r="TR98" s="577"/>
      <c r="TS98" s="577"/>
      <c r="TT98" s="577"/>
      <c r="TU98" s="577"/>
      <c r="TV98" s="577"/>
      <c r="TW98" s="577"/>
      <c r="TX98" s="577"/>
      <c r="TY98" s="577"/>
      <c r="TZ98" s="577"/>
      <c r="UA98" s="577"/>
      <c r="UB98" s="577"/>
      <c r="UC98" s="577"/>
      <c r="UD98" s="577"/>
      <c r="UE98" s="577"/>
      <c r="UF98" s="577"/>
      <c r="UG98" s="577"/>
      <c r="UH98" s="577"/>
      <c r="UI98" s="577"/>
      <c r="UJ98" s="577"/>
      <c r="UK98" s="577"/>
      <c r="UL98" s="577"/>
      <c r="UM98" s="577"/>
      <c r="UN98" s="577"/>
      <c r="UO98" s="577"/>
      <c r="UP98" s="577"/>
      <c r="UQ98" s="577"/>
      <c r="UR98" s="577"/>
      <c r="US98" s="577"/>
      <c r="UT98" s="577"/>
      <c r="UU98" s="577"/>
      <c r="UV98" s="577"/>
      <c r="UW98" s="577"/>
      <c r="UX98" s="577"/>
      <c r="UY98" s="577"/>
      <c r="UZ98" s="577"/>
      <c r="VA98" s="577"/>
      <c r="VB98" s="577"/>
      <c r="VC98" s="577"/>
      <c r="VD98" s="577"/>
      <c r="VE98" s="577"/>
      <c r="VF98" s="577"/>
      <c r="VG98" s="577"/>
      <c r="VH98" s="577"/>
      <c r="VI98" s="577"/>
      <c r="VJ98" s="577"/>
      <c r="VK98" s="577"/>
      <c r="VL98" s="577"/>
      <c r="VM98" s="577"/>
      <c r="VN98" s="577"/>
      <c r="VO98" s="577"/>
      <c r="VP98" s="577"/>
      <c r="VQ98" s="577"/>
      <c r="VR98" s="577"/>
      <c r="VS98" s="577"/>
      <c r="VT98" s="577"/>
      <c r="VU98" s="577"/>
      <c r="VV98" s="577"/>
      <c r="VW98" s="577"/>
      <c r="VX98" s="577"/>
      <c r="VY98" s="577"/>
      <c r="VZ98" s="577"/>
      <c r="WA98" s="577"/>
      <c r="WB98" s="577"/>
      <c r="WC98" s="577"/>
      <c r="WD98" s="577"/>
      <c r="WE98" s="577"/>
      <c r="WF98" s="577"/>
      <c r="WG98" s="577"/>
      <c r="WH98" s="577"/>
      <c r="WI98" s="577"/>
      <c r="WJ98" s="577"/>
      <c r="WK98" s="577"/>
      <c r="WL98" s="577"/>
      <c r="WM98" s="577"/>
      <c r="WN98" s="577"/>
      <c r="WO98" s="577"/>
      <c r="WP98" s="577"/>
      <c r="WQ98" s="577"/>
      <c r="WR98" s="577"/>
      <c r="WS98" s="577"/>
      <c r="WT98" s="577"/>
      <c r="WU98" s="577"/>
      <c r="WV98" s="577"/>
      <c r="WW98" s="577"/>
      <c r="WX98" s="577"/>
      <c r="WY98" s="577"/>
      <c r="WZ98" s="577"/>
      <c r="XA98" s="577"/>
      <c r="XB98" s="577"/>
      <c r="XC98" s="577"/>
      <c r="XD98" s="577"/>
      <c r="XE98" s="577"/>
      <c r="XF98" s="577"/>
      <c r="XG98" s="577"/>
      <c r="XH98" s="577"/>
      <c r="XI98" s="577"/>
      <c r="XJ98" s="577"/>
      <c r="XK98" s="577"/>
      <c r="XL98" s="577"/>
      <c r="XM98" s="577"/>
      <c r="XN98" s="577"/>
      <c r="XO98" s="577"/>
      <c r="XP98" s="577"/>
      <c r="XQ98" s="577"/>
      <c r="XR98" s="577"/>
      <c r="XS98" s="577"/>
      <c r="XT98" s="577"/>
      <c r="XU98" s="577"/>
      <c r="XV98" s="577"/>
      <c r="XW98" s="577"/>
      <c r="XX98" s="577"/>
      <c r="XY98" s="577"/>
      <c r="XZ98" s="577"/>
      <c r="YA98" s="577"/>
      <c r="YB98" s="577"/>
      <c r="YC98" s="577"/>
      <c r="YD98" s="577"/>
      <c r="YE98" s="577"/>
    </row>
    <row r="99" spans="1:655" s="544" customFormat="1" ht="13.8" x14ac:dyDescent="0.25">
      <c r="A99" s="608"/>
      <c r="B99" s="621" t="s">
        <v>559</v>
      </c>
      <c r="C99" s="682">
        <v>0.21</v>
      </c>
      <c r="D99" s="592"/>
      <c r="E99" s="592"/>
      <c r="F99" s="592"/>
      <c r="G99" s="592"/>
      <c r="H99" s="592"/>
      <c r="I99" s="592"/>
      <c r="J99" s="592"/>
      <c r="K99" s="592"/>
      <c r="L99" s="592"/>
      <c r="M99" s="592"/>
      <c r="N99" s="592"/>
      <c r="O99" s="592"/>
      <c r="P99" s="627">
        <f t="shared" si="55"/>
        <v>0</v>
      </c>
      <c r="Q99" s="592"/>
      <c r="R99" s="592"/>
      <c r="S99" s="592"/>
      <c r="T99" s="592"/>
      <c r="U99" s="592"/>
      <c r="V99" s="592"/>
      <c r="W99" s="592"/>
      <c r="X99" s="592"/>
      <c r="Y99" s="592"/>
      <c r="Z99" s="592"/>
      <c r="AA99" s="592"/>
      <c r="AB99" s="592"/>
      <c r="AC99" s="627">
        <f t="shared" si="137"/>
        <v>0</v>
      </c>
      <c r="AD99" s="592"/>
      <c r="AE99" s="592"/>
      <c r="AF99" s="592"/>
      <c r="AG99" s="592"/>
      <c r="AH99" s="592"/>
      <c r="AI99" s="592"/>
      <c r="AJ99" s="592"/>
      <c r="AK99" s="592"/>
      <c r="AL99" s="592"/>
      <c r="AM99" s="592"/>
      <c r="AN99" s="592"/>
      <c r="AO99" s="592"/>
      <c r="AP99" s="627">
        <f t="shared" si="138"/>
        <v>0</v>
      </c>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c r="HM99" s="577"/>
      <c r="HN99" s="577"/>
      <c r="HO99" s="577"/>
      <c r="HP99" s="577"/>
      <c r="HQ99" s="577"/>
      <c r="HR99" s="577"/>
      <c r="HS99" s="577"/>
      <c r="HT99" s="577"/>
      <c r="HU99" s="577"/>
      <c r="HV99" s="577"/>
      <c r="HW99" s="577"/>
      <c r="HX99" s="577"/>
      <c r="HY99" s="577"/>
      <c r="HZ99" s="577"/>
      <c r="IA99" s="577"/>
      <c r="IB99" s="577"/>
      <c r="IC99" s="577"/>
      <c r="ID99" s="577"/>
      <c r="IE99" s="577"/>
      <c r="IF99" s="577"/>
      <c r="IG99" s="577"/>
      <c r="IH99" s="577"/>
      <c r="II99" s="577"/>
      <c r="IJ99" s="577"/>
      <c r="IK99" s="577"/>
      <c r="IL99" s="577"/>
      <c r="IM99" s="577"/>
      <c r="IN99" s="577"/>
      <c r="IO99" s="577"/>
      <c r="IP99" s="577"/>
      <c r="IQ99" s="577"/>
      <c r="IR99" s="577"/>
      <c r="IS99" s="577"/>
      <c r="IT99" s="577"/>
      <c r="IU99" s="577"/>
      <c r="IV99" s="577"/>
      <c r="IW99" s="577"/>
      <c r="IX99" s="577"/>
      <c r="IY99" s="577"/>
      <c r="IZ99" s="577"/>
      <c r="JA99" s="577"/>
      <c r="JB99" s="577"/>
      <c r="JC99" s="577"/>
      <c r="JD99" s="577"/>
      <c r="JE99" s="577"/>
      <c r="JF99" s="577"/>
      <c r="JG99" s="577"/>
      <c r="JH99" s="577"/>
      <c r="JI99" s="577"/>
      <c r="JJ99" s="577"/>
      <c r="JK99" s="577"/>
      <c r="JL99" s="577"/>
      <c r="JM99" s="577"/>
      <c r="JN99" s="577"/>
      <c r="JO99" s="577"/>
      <c r="JP99" s="577"/>
      <c r="JQ99" s="577"/>
      <c r="JR99" s="577"/>
      <c r="JS99" s="577"/>
      <c r="JT99" s="577"/>
      <c r="JU99" s="577"/>
      <c r="JV99" s="577"/>
      <c r="JW99" s="577"/>
      <c r="JX99" s="577"/>
      <c r="JY99" s="577"/>
      <c r="JZ99" s="577"/>
      <c r="KA99" s="577"/>
      <c r="KB99" s="577"/>
      <c r="KC99" s="577"/>
      <c r="KD99" s="577"/>
      <c r="KE99" s="577"/>
      <c r="KF99" s="577"/>
      <c r="KG99" s="577"/>
      <c r="KH99" s="577"/>
      <c r="KI99" s="577"/>
      <c r="KJ99" s="577"/>
      <c r="KK99" s="577"/>
      <c r="KL99" s="577"/>
      <c r="KM99" s="577"/>
      <c r="KN99" s="577"/>
      <c r="KO99" s="577"/>
      <c r="KP99" s="577"/>
      <c r="KQ99" s="577"/>
      <c r="KR99" s="577"/>
      <c r="KS99" s="577"/>
      <c r="KT99" s="577"/>
      <c r="KU99" s="577"/>
      <c r="KV99" s="577"/>
      <c r="KW99" s="577"/>
      <c r="KX99" s="577"/>
      <c r="KY99" s="577"/>
      <c r="KZ99" s="577"/>
      <c r="LA99" s="577"/>
      <c r="LB99" s="577"/>
      <c r="LC99" s="577"/>
      <c r="LD99" s="577"/>
      <c r="LE99" s="577"/>
      <c r="LF99" s="577"/>
      <c r="LG99" s="577"/>
      <c r="LH99" s="577"/>
      <c r="LI99" s="577"/>
      <c r="LJ99" s="577"/>
      <c r="LK99" s="577"/>
      <c r="LL99" s="577"/>
      <c r="LM99" s="577"/>
      <c r="LN99" s="577"/>
      <c r="LO99" s="577"/>
      <c r="LP99" s="577"/>
      <c r="LQ99" s="577"/>
      <c r="LR99" s="577"/>
      <c r="LS99" s="577"/>
      <c r="LT99" s="577"/>
      <c r="LU99" s="577"/>
      <c r="LV99" s="577"/>
      <c r="LW99" s="577"/>
      <c r="LX99" s="577"/>
      <c r="LY99" s="577"/>
      <c r="LZ99" s="577"/>
      <c r="MA99" s="577"/>
      <c r="MB99" s="577"/>
      <c r="MC99" s="577"/>
      <c r="MD99" s="577"/>
      <c r="ME99" s="577"/>
      <c r="MF99" s="577"/>
      <c r="MG99" s="577"/>
      <c r="MH99" s="577"/>
      <c r="MI99" s="577"/>
      <c r="MJ99" s="577"/>
      <c r="MK99" s="577"/>
      <c r="ML99" s="577"/>
      <c r="MM99" s="577"/>
      <c r="MN99" s="577"/>
      <c r="MO99" s="577"/>
      <c r="MP99" s="577"/>
      <c r="MQ99" s="577"/>
      <c r="MR99" s="577"/>
      <c r="MS99" s="577"/>
      <c r="MT99" s="577"/>
      <c r="MU99" s="577"/>
      <c r="MV99" s="577"/>
      <c r="MW99" s="577"/>
      <c r="MX99" s="577"/>
      <c r="MY99" s="577"/>
      <c r="MZ99" s="577"/>
      <c r="NA99" s="577"/>
      <c r="NB99" s="577"/>
      <c r="NC99" s="577"/>
      <c r="ND99" s="577"/>
      <c r="NE99" s="577"/>
      <c r="NF99" s="577"/>
      <c r="NG99" s="577"/>
      <c r="NH99" s="577"/>
      <c r="NI99" s="577"/>
      <c r="NJ99" s="577"/>
      <c r="NK99" s="577"/>
      <c r="NL99" s="577"/>
      <c r="NM99" s="577"/>
      <c r="NN99" s="577"/>
      <c r="NO99" s="577"/>
      <c r="NP99" s="577"/>
      <c r="NQ99" s="577"/>
      <c r="NR99" s="577"/>
      <c r="NS99" s="577"/>
      <c r="NT99" s="577"/>
      <c r="NU99" s="577"/>
      <c r="NV99" s="577"/>
      <c r="NW99" s="577"/>
      <c r="NX99" s="577"/>
      <c r="NY99" s="577"/>
      <c r="NZ99" s="577"/>
      <c r="OA99" s="577"/>
      <c r="OB99" s="577"/>
      <c r="OC99" s="577"/>
      <c r="OD99" s="577"/>
      <c r="OE99" s="577"/>
      <c r="OF99" s="577"/>
      <c r="OG99" s="577"/>
      <c r="OH99" s="577"/>
      <c r="OI99" s="577"/>
      <c r="OJ99" s="577"/>
      <c r="OK99" s="577"/>
      <c r="OL99" s="577"/>
      <c r="OM99" s="577"/>
      <c r="ON99" s="577"/>
      <c r="OO99" s="577"/>
      <c r="OP99" s="577"/>
      <c r="OQ99" s="577"/>
      <c r="OR99" s="577"/>
      <c r="OS99" s="577"/>
      <c r="OT99" s="577"/>
      <c r="OU99" s="577"/>
      <c r="OV99" s="577"/>
      <c r="OW99" s="577"/>
      <c r="OX99" s="577"/>
      <c r="OY99" s="577"/>
      <c r="OZ99" s="577"/>
      <c r="PA99" s="577"/>
      <c r="PB99" s="577"/>
      <c r="PC99" s="577"/>
      <c r="PD99" s="577"/>
      <c r="PE99" s="577"/>
      <c r="PF99" s="577"/>
      <c r="PG99" s="577"/>
      <c r="PH99" s="577"/>
      <c r="PI99" s="577"/>
      <c r="PJ99" s="577"/>
      <c r="PK99" s="577"/>
      <c r="PL99" s="577"/>
      <c r="PM99" s="577"/>
      <c r="PN99" s="577"/>
      <c r="PO99" s="577"/>
      <c r="PP99" s="577"/>
      <c r="PQ99" s="577"/>
      <c r="PR99" s="577"/>
      <c r="PS99" s="577"/>
      <c r="PT99" s="577"/>
      <c r="PU99" s="577"/>
      <c r="PV99" s="577"/>
      <c r="PW99" s="577"/>
      <c r="PX99" s="577"/>
      <c r="PY99" s="577"/>
      <c r="PZ99" s="577"/>
      <c r="QA99" s="577"/>
      <c r="QB99" s="577"/>
      <c r="QC99" s="577"/>
      <c r="QD99" s="577"/>
      <c r="QE99" s="577"/>
      <c r="QF99" s="577"/>
      <c r="QG99" s="577"/>
      <c r="QH99" s="577"/>
      <c r="QI99" s="577"/>
      <c r="QJ99" s="577"/>
      <c r="QK99" s="577"/>
      <c r="QL99" s="577"/>
      <c r="QM99" s="577"/>
      <c r="QN99" s="577"/>
      <c r="QO99" s="577"/>
      <c r="QP99" s="577"/>
      <c r="QQ99" s="577"/>
      <c r="QR99" s="577"/>
      <c r="QS99" s="577"/>
      <c r="QT99" s="577"/>
      <c r="QU99" s="577"/>
      <c r="QV99" s="577"/>
      <c r="QW99" s="577"/>
      <c r="QX99" s="577"/>
      <c r="QY99" s="577"/>
      <c r="QZ99" s="577"/>
      <c r="RA99" s="577"/>
      <c r="RB99" s="577"/>
      <c r="RC99" s="577"/>
      <c r="RD99" s="577"/>
      <c r="RE99" s="577"/>
      <c r="RF99" s="577"/>
      <c r="RG99" s="577"/>
      <c r="RH99" s="577"/>
      <c r="RI99" s="577"/>
      <c r="RJ99" s="577"/>
      <c r="RK99" s="577"/>
      <c r="RL99" s="577"/>
      <c r="RM99" s="577"/>
      <c r="RN99" s="577"/>
      <c r="RO99" s="577"/>
      <c r="RP99" s="577"/>
      <c r="RQ99" s="577"/>
      <c r="RR99" s="577"/>
      <c r="RS99" s="577"/>
      <c r="RT99" s="577"/>
      <c r="RU99" s="577"/>
      <c r="RV99" s="577"/>
      <c r="RW99" s="577"/>
      <c r="RX99" s="577"/>
      <c r="RY99" s="577"/>
      <c r="RZ99" s="577"/>
      <c r="SA99" s="577"/>
      <c r="SB99" s="577"/>
      <c r="SC99" s="577"/>
      <c r="SD99" s="577"/>
      <c r="SE99" s="577"/>
      <c r="SF99" s="577"/>
      <c r="SG99" s="577"/>
      <c r="SH99" s="577"/>
      <c r="SI99" s="577"/>
      <c r="SJ99" s="577"/>
      <c r="SK99" s="577"/>
      <c r="SL99" s="577"/>
      <c r="SM99" s="577"/>
      <c r="SN99" s="577"/>
      <c r="SO99" s="577"/>
      <c r="SP99" s="577"/>
      <c r="SQ99" s="577"/>
      <c r="SR99" s="577"/>
      <c r="SS99" s="577"/>
      <c r="ST99" s="577"/>
      <c r="SU99" s="577"/>
      <c r="SV99" s="577"/>
      <c r="SW99" s="577"/>
      <c r="SX99" s="577"/>
      <c r="SY99" s="577"/>
      <c r="SZ99" s="577"/>
      <c r="TA99" s="577"/>
      <c r="TB99" s="577"/>
      <c r="TC99" s="577"/>
      <c r="TD99" s="577"/>
      <c r="TE99" s="577"/>
      <c r="TF99" s="577"/>
      <c r="TG99" s="577"/>
      <c r="TH99" s="577"/>
      <c r="TI99" s="577"/>
      <c r="TJ99" s="577"/>
      <c r="TK99" s="577"/>
      <c r="TL99" s="577"/>
      <c r="TM99" s="577"/>
      <c r="TN99" s="577"/>
      <c r="TO99" s="577"/>
      <c r="TP99" s="577"/>
      <c r="TQ99" s="577"/>
      <c r="TR99" s="577"/>
      <c r="TS99" s="577"/>
      <c r="TT99" s="577"/>
      <c r="TU99" s="577"/>
      <c r="TV99" s="577"/>
      <c r="TW99" s="577"/>
      <c r="TX99" s="577"/>
      <c r="TY99" s="577"/>
      <c r="TZ99" s="577"/>
      <c r="UA99" s="577"/>
      <c r="UB99" s="577"/>
      <c r="UC99" s="577"/>
      <c r="UD99" s="577"/>
      <c r="UE99" s="577"/>
      <c r="UF99" s="577"/>
      <c r="UG99" s="577"/>
      <c r="UH99" s="577"/>
      <c r="UI99" s="577"/>
      <c r="UJ99" s="577"/>
      <c r="UK99" s="577"/>
      <c r="UL99" s="577"/>
      <c r="UM99" s="577"/>
      <c r="UN99" s="577"/>
      <c r="UO99" s="577"/>
      <c r="UP99" s="577"/>
      <c r="UQ99" s="577"/>
      <c r="UR99" s="577"/>
      <c r="US99" s="577"/>
      <c r="UT99" s="577"/>
      <c r="UU99" s="577"/>
      <c r="UV99" s="577"/>
      <c r="UW99" s="577"/>
      <c r="UX99" s="577"/>
      <c r="UY99" s="577"/>
      <c r="UZ99" s="577"/>
      <c r="VA99" s="577"/>
      <c r="VB99" s="577"/>
      <c r="VC99" s="577"/>
      <c r="VD99" s="577"/>
      <c r="VE99" s="577"/>
      <c r="VF99" s="577"/>
      <c r="VG99" s="577"/>
      <c r="VH99" s="577"/>
      <c r="VI99" s="577"/>
      <c r="VJ99" s="577"/>
      <c r="VK99" s="577"/>
      <c r="VL99" s="577"/>
      <c r="VM99" s="577"/>
      <c r="VN99" s="577"/>
      <c r="VO99" s="577"/>
      <c r="VP99" s="577"/>
      <c r="VQ99" s="577"/>
      <c r="VR99" s="577"/>
      <c r="VS99" s="577"/>
      <c r="VT99" s="577"/>
      <c r="VU99" s="577"/>
      <c r="VV99" s="577"/>
      <c r="VW99" s="577"/>
      <c r="VX99" s="577"/>
      <c r="VY99" s="577"/>
      <c r="VZ99" s="577"/>
      <c r="WA99" s="577"/>
      <c r="WB99" s="577"/>
      <c r="WC99" s="577"/>
      <c r="WD99" s="577"/>
      <c r="WE99" s="577"/>
      <c r="WF99" s="577"/>
      <c r="WG99" s="577"/>
      <c r="WH99" s="577"/>
      <c r="WI99" s="577"/>
      <c r="WJ99" s="577"/>
      <c r="WK99" s="577"/>
      <c r="WL99" s="577"/>
      <c r="WM99" s="577"/>
      <c r="WN99" s="577"/>
      <c r="WO99" s="577"/>
      <c r="WP99" s="577"/>
      <c r="WQ99" s="577"/>
      <c r="WR99" s="577"/>
      <c r="WS99" s="577"/>
      <c r="WT99" s="577"/>
      <c r="WU99" s="577"/>
      <c r="WV99" s="577"/>
      <c r="WW99" s="577"/>
      <c r="WX99" s="577"/>
      <c r="WY99" s="577"/>
      <c r="WZ99" s="577"/>
      <c r="XA99" s="577"/>
      <c r="XB99" s="577"/>
      <c r="XC99" s="577"/>
      <c r="XD99" s="577"/>
      <c r="XE99" s="577"/>
      <c r="XF99" s="577"/>
      <c r="XG99" s="577"/>
      <c r="XH99" s="577"/>
      <c r="XI99" s="577"/>
      <c r="XJ99" s="577"/>
      <c r="XK99" s="577"/>
      <c r="XL99" s="577"/>
      <c r="XM99" s="577"/>
      <c r="XN99" s="577"/>
      <c r="XO99" s="577"/>
      <c r="XP99" s="577"/>
      <c r="XQ99" s="577"/>
      <c r="XR99" s="577"/>
      <c r="XS99" s="577"/>
      <c r="XT99" s="577"/>
      <c r="XU99" s="577"/>
      <c r="XV99" s="577"/>
      <c r="XW99" s="577"/>
      <c r="XX99" s="577"/>
      <c r="XY99" s="577"/>
      <c r="XZ99" s="577"/>
      <c r="YA99" s="577"/>
      <c r="YB99" s="577"/>
      <c r="YC99" s="577"/>
      <c r="YD99" s="577"/>
      <c r="YE99" s="577"/>
    </row>
    <row r="100" spans="1:655" s="544" customFormat="1" ht="13.8" x14ac:dyDescent="0.25">
      <c r="A100" s="608"/>
      <c r="B100" s="621" t="s">
        <v>470</v>
      </c>
      <c r="C100" s="170"/>
      <c r="D100" s="592"/>
      <c r="E100" s="592"/>
      <c r="F100" s="592"/>
      <c r="G100" s="592"/>
      <c r="H100" s="592"/>
      <c r="I100" s="592"/>
      <c r="J100" s="592"/>
      <c r="K100" s="592"/>
      <c r="L100" s="592"/>
      <c r="M100" s="592"/>
      <c r="N100" s="592"/>
      <c r="O100" s="592"/>
      <c r="P100" s="627">
        <f t="shared" si="55"/>
        <v>0</v>
      </c>
      <c r="Q100" s="592"/>
      <c r="R100" s="592"/>
      <c r="S100" s="592"/>
      <c r="T100" s="592"/>
      <c r="U100" s="592"/>
      <c r="V100" s="592"/>
      <c r="W100" s="592"/>
      <c r="X100" s="592"/>
      <c r="Y100" s="592"/>
      <c r="Z100" s="592"/>
      <c r="AA100" s="592"/>
      <c r="AB100" s="592"/>
      <c r="AC100" s="627">
        <f t="shared" si="137"/>
        <v>0</v>
      </c>
      <c r="AD100" s="592"/>
      <c r="AE100" s="592"/>
      <c r="AF100" s="592"/>
      <c r="AG100" s="592"/>
      <c r="AH100" s="592"/>
      <c r="AI100" s="592"/>
      <c r="AJ100" s="592"/>
      <c r="AK100" s="592"/>
      <c r="AL100" s="592"/>
      <c r="AM100" s="592"/>
      <c r="AN100" s="592"/>
      <c r="AO100" s="592"/>
      <c r="AP100" s="627">
        <f t="shared" si="138"/>
        <v>0</v>
      </c>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c r="HM100" s="577"/>
      <c r="HN100" s="577"/>
      <c r="HO100" s="577"/>
      <c r="HP100" s="577"/>
      <c r="HQ100" s="577"/>
      <c r="HR100" s="577"/>
      <c r="HS100" s="577"/>
      <c r="HT100" s="577"/>
      <c r="HU100" s="577"/>
      <c r="HV100" s="577"/>
      <c r="HW100" s="577"/>
      <c r="HX100" s="577"/>
      <c r="HY100" s="577"/>
      <c r="HZ100" s="577"/>
      <c r="IA100" s="577"/>
      <c r="IB100" s="577"/>
      <c r="IC100" s="577"/>
      <c r="ID100" s="577"/>
      <c r="IE100" s="577"/>
      <c r="IF100" s="577"/>
      <c r="IG100" s="577"/>
      <c r="IH100" s="577"/>
      <c r="II100" s="577"/>
      <c r="IJ100" s="577"/>
      <c r="IK100" s="577"/>
      <c r="IL100" s="577"/>
      <c r="IM100" s="577"/>
      <c r="IN100" s="577"/>
      <c r="IO100" s="577"/>
      <c r="IP100" s="577"/>
      <c r="IQ100" s="577"/>
      <c r="IR100" s="577"/>
      <c r="IS100" s="577"/>
      <c r="IT100" s="577"/>
      <c r="IU100" s="577"/>
      <c r="IV100" s="577"/>
      <c r="IW100" s="577"/>
      <c r="IX100" s="577"/>
      <c r="IY100" s="577"/>
      <c r="IZ100" s="577"/>
      <c r="JA100" s="577"/>
      <c r="JB100" s="577"/>
      <c r="JC100" s="577"/>
      <c r="JD100" s="577"/>
      <c r="JE100" s="577"/>
      <c r="JF100" s="577"/>
      <c r="JG100" s="577"/>
      <c r="JH100" s="577"/>
      <c r="JI100" s="577"/>
      <c r="JJ100" s="577"/>
      <c r="JK100" s="577"/>
      <c r="JL100" s="577"/>
      <c r="JM100" s="577"/>
      <c r="JN100" s="577"/>
      <c r="JO100" s="577"/>
      <c r="JP100" s="577"/>
      <c r="JQ100" s="577"/>
      <c r="JR100" s="577"/>
      <c r="JS100" s="577"/>
      <c r="JT100" s="577"/>
      <c r="JU100" s="577"/>
      <c r="JV100" s="577"/>
      <c r="JW100" s="577"/>
      <c r="JX100" s="577"/>
      <c r="JY100" s="577"/>
      <c r="JZ100" s="577"/>
      <c r="KA100" s="577"/>
      <c r="KB100" s="577"/>
      <c r="KC100" s="577"/>
      <c r="KD100" s="577"/>
      <c r="KE100" s="577"/>
      <c r="KF100" s="577"/>
      <c r="KG100" s="577"/>
      <c r="KH100" s="577"/>
      <c r="KI100" s="577"/>
      <c r="KJ100" s="577"/>
      <c r="KK100" s="577"/>
      <c r="KL100" s="577"/>
      <c r="KM100" s="577"/>
      <c r="KN100" s="577"/>
      <c r="KO100" s="577"/>
      <c r="KP100" s="577"/>
      <c r="KQ100" s="577"/>
      <c r="KR100" s="577"/>
      <c r="KS100" s="577"/>
      <c r="KT100" s="577"/>
      <c r="KU100" s="577"/>
      <c r="KV100" s="577"/>
      <c r="KW100" s="577"/>
      <c r="KX100" s="577"/>
      <c r="KY100" s="577"/>
      <c r="KZ100" s="577"/>
      <c r="LA100" s="577"/>
      <c r="LB100" s="577"/>
      <c r="LC100" s="577"/>
      <c r="LD100" s="577"/>
      <c r="LE100" s="577"/>
      <c r="LF100" s="577"/>
      <c r="LG100" s="577"/>
      <c r="LH100" s="577"/>
      <c r="LI100" s="577"/>
      <c r="LJ100" s="577"/>
      <c r="LK100" s="577"/>
      <c r="LL100" s="577"/>
      <c r="LM100" s="577"/>
      <c r="LN100" s="577"/>
      <c r="LO100" s="577"/>
      <c r="LP100" s="577"/>
      <c r="LQ100" s="577"/>
      <c r="LR100" s="577"/>
      <c r="LS100" s="577"/>
      <c r="LT100" s="577"/>
      <c r="LU100" s="577"/>
      <c r="LV100" s="577"/>
      <c r="LW100" s="577"/>
      <c r="LX100" s="577"/>
      <c r="LY100" s="577"/>
      <c r="LZ100" s="577"/>
      <c r="MA100" s="577"/>
      <c r="MB100" s="577"/>
      <c r="MC100" s="577"/>
      <c r="MD100" s="577"/>
      <c r="ME100" s="577"/>
      <c r="MF100" s="577"/>
      <c r="MG100" s="577"/>
      <c r="MH100" s="577"/>
      <c r="MI100" s="577"/>
      <c r="MJ100" s="577"/>
      <c r="MK100" s="577"/>
      <c r="ML100" s="577"/>
      <c r="MM100" s="577"/>
      <c r="MN100" s="577"/>
      <c r="MO100" s="577"/>
      <c r="MP100" s="577"/>
      <c r="MQ100" s="577"/>
      <c r="MR100" s="577"/>
      <c r="MS100" s="577"/>
      <c r="MT100" s="577"/>
      <c r="MU100" s="577"/>
      <c r="MV100" s="577"/>
      <c r="MW100" s="577"/>
      <c r="MX100" s="577"/>
      <c r="MY100" s="577"/>
      <c r="MZ100" s="577"/>
      <c r="NA100" s="577"/>
      <c r="NB100" s="577"/>
      <c r="NC100" s="577"/>
      <c r="ND100" s="577"/>
      <c r="NE100" s="577"/>
      <c r="NF100" s="577"/>
      <c r="NG100" s="577"/>
      <c r="NH100" s="577"/>
      <c r="NI100" s="577"/>
      <c r="NJ100" s="577"/>
      <c r="NK100" s="577"/>
      <c r="NL100" s="577"/>
      <c r="NM100" s="577"/>
      <c r="NN100" s="577"/>
      <c r="NO100" s="577"/>
      <c r="NP100" s="577"/>
      <c r="NQ100" s="577"/>
      <c r="NR100" s="577"/>
      <c r="NS100" s="577"/>
      <c r="NT100" s="577"/>
      <c r="NU100" s="577"/>
      <c r="NV100" s="577"/>
      <c r="NW100" s="577"/>
      <c r="NX100" s="577"/>
      <c r="NY100" s="577"/>
      <c r="NZ100" s="577"/>
      <c r="OA100" s="577"/>
      <c r="OB100" s="577"/>
      <c r="OC100" s="577"/>
      <c r="OD100" s="577"/>
      <c r="OE100" s="577"/>
      <c r="OF100" s="577"/>
      <c r="OG100" s="577"/>
      <c r="OH100" s="577"/>
      <c r="OI100" s="577"/>
      <c r="OJ100" s="577"/>
      <c r="OK100" s="577"/>
      <c r="OL100" s="577"/>
      <c r="OM100" s="577"/>
      <c r="ON100" s="577"/>
      <c r="OO100" s="577"/>
      <c r="OP100" s="577"/>
      <c r="OQ100" s="577"/>
      <c r="OR100" s="577"/>
      <c r="OS100" s="577"/>
      <c r="OT100" s="577"/>
      <c r="OU100" s="577"/>
      <c r="OV100" s="577"/>
      <c r="OW100" s="577"/>
      <c r="OX100" s="577"/>
      <c r="OY100" s="577"/>
      <c r="OZ100" s="577"/>
      <c r="PA100" s="577"/>
      <c r="PB100" s="577"/>
      <c r="PC100" s="577"/>
      <c r="PD100" s="577"/>
      <c r="PE100" s="577"/>
      <c r="PF100" s="577"/>
      <c r="PG100" s="577"/>
      <c r="PH100" s="577"/>
      <c r="PI100" s="577"/>
      <c r="PJ100" s="577"/>
      <c r="PK100" s="577"/>
      <c r="PL100" s="577"/>
      <c r="PM100" s="577"/>
      <c r="PN100" s="577"/>
      <c r="PO100" s="577"/>
      <c r="PP100" s="577"/>
      <c r="PQ100" s="577"/>
      <c r="PR100" s="577"/>
      <c r="PS100" s="577"/>
      <c r="PT100" s="577"/>
      <c r="PU100" s="577"/>
      <c r="PV100" s="577"/>
      <c r="PW100" s="577"/>
      <c r="PX100" s="577"/>
      <c r="PY100" s="577"/>
      <c r="PZ100" s="577"/>
      <c r="QA100" s="577"/>
      <c r="QB100" s="577"/>
      <c r="QC100" s="577"/>
      <c r="QD100" s="577"/>
      <c r="QE100" s="577"/>
      <c r="QF100" s="577"/>
      <c r="QG100" s="577"/>
      <c r="QH100" s="577"/>
      <c r="QI100" s="577"/>
      <c r="QJ100" s="577"/>
      <c r="QK100" s="577"/>
      <c r="QL100" s="577"/>
      <c r="QM100" s="577"/>
      <c r="QN100" s="577"/>
      <c r="QO100" s="577"/>
      <c r="QP100" s="577"/>
      <c r="QQ100" s="577"/>
      <c r="QR100" s="577"/>
      <c r="QS100" s="577"/>
      <c r="QT100" s="577"/>
      <c r="QU100" s="577"/>
      <c r="QV100" s="577"/>
      <c r="QW100" s="577"/>
      <c r="QX100" s="577"/>
      <c r="QY100" s="577"/>
      <c r="QZ100" s="577"/>
      <c r="RA100" s="577"/>
      <c r="RB100" s="577"/>
      <c r="RC100" s="577"/>
      <c r="RD100" s="577"/>
      <c r="RE100" s="577"/>
      <c r="RF100" s="577"/>
      <c r="RG100" s="577"/>
      <c r="RH100" s="577"/>
      <c r="RI100" s="577"/>
      <c r="RJ100" s="577"/>
      <c r="RK100" s="577"/>
      <c r="RL100" s="577"/>
      <c r="RM100" s="577"/>
      <c r="RN100" s="577"/>
      <c r="RO100" s="577"/>
      <c r="RP100" s="577"/>
      <c r="RQ100" s="577"/>
      <c r="RR100" s="577"/>
      <c r="RS100" s="577"/>
      <c r="RT100" s="577"/>
      <c r="RU100" s="577"/>
      <c r="RV100" s="577"/>
      <c r="RW100" s="577"/>
      <c r="RX100" s="577"/>
      <c r="RY100" s="577"/>
      <c r="RZ100" s="577"/>
      <c r="SA100" s="577"/>
      <c r="SB100" s="577"/>
      <c r="SC100" s="577"/>
      <c r="SD100" s="577"/>
      <c r="SE100" s="577"/>
      <c r="SF100" s="577"/>
      <c r="SG100" s="577"/>
      <c r="SH100" s="577"/>
      <c r="SI100" s="577"/>
      <c r="SJ100" s="577"/>
      <c r="SK100" s="577"/>
      <c r="SL100" s="577"/>
      <c r="SM100" s="577"/>
      <c r="SN100" s="577"/>
      <c r="SO100" s="577"/>
      <c r="SP100" s="577"/>
      <c r="SQ100" s="577"/>
      <c r="SR100" s="577"/>
      <c r="SS100" s="577"/>
      <c r="ST100" s="577"/>
      <c r="SU100" s="577"/>
      <c r="SV100" s="577"/>
      <c r="SW100" s="577"/>
      <c r="SX100" s="577"/>
      <c r="SY100" s="577"/>
      <c r="SZ100" s="577"/>
      <c r="TA100" s="577"/>
      <c r="TB100" s="577"/>
      <c r="TC100" s="577"/>
      <c r="TD100" s="577"/>
      <c r="TE100" s="577"/>
      <c r="TF100" s="577"/>
      <c r="TG100" s="577"/>
      <c r="TH100" s="577"/>
      <c r="TI100" s="577"/>
      <c r="TJ100" s="577"/>
      <c r="TK100" s="577"/>
      <c r="TL100" s="577"/>
      <c r="TM100" s="577"/>
      <c r="TN100" s="577"/>
      <c r="TO100" s="577"/>
      <c r="TP100" s="577"/>
      <c r="TQ100" s="577"/>
      <c r="TR100" s="577"/>
      <c r="TS100" s="577"/>
      <c r="TT100" s="577"/>
      <c r="TU100" s="577"/>
      <c r="TV100" s="577"/>
      <c r="TW100" s="577"/>
      <c r="TX100" s="577"/>
      <c r="TY100" s="577"/>
      <c r="TZ100" s="577"/>
      <c r="UA100" s="577"/>
      <c r="UB100" s="577"/>
      <c r="UC100" s="577"/>
      <c r="UD100" s="577"/>
      <c r="UE100" s="577"/>
      <c r="UF100" s="577"/>
      <c r="UG100" s="577"/>
      <c r="UH100" s="577"/>
      <c r="UI100" s="577"/>
      <c r="UJ100" s="577"/>
      <c r="UK100" s="577"/>
      <c r="UL100" s="577"/>
      <c r="UM100" s="577"/>
      <c r="UN100" s="577"/>
      <c r="UO100" s="577"/>
      <c r="UP100" s="577"/>
      <c r="UQ100" s="577"/>
      <c r="UR100" s="577"/>
      <c r="US100" s="577"/>
      <c r="UT100" s="577"/>
      <c r="UU100" s="577"/>
      <c r="UV100" s="577"/>
      <c r="UW100" s="577"/>
      <c r="UX100" s="577"/>
      <c r="UY100" s="577"/>
      <c r="UZ100" s="577"/>
      <c r="VA100" s="577"/>
      <c r="VB100" s="577"/>
      <c r="VC100" s="577"/>
      <c r="VD100" s="577"/>
      <c r="VE100" s="577"/>
      <c r="VF100" s="577"/>
      <c r="VG100" s="577"/>
      <c r="VH100" s="577"/>
      <c r="VI100" s="577"/>
      <c r="VJ100" s="577"/>
      <c r="VK100" s="577"/>
      <c r="VL100" s="577"/>
      <c r="VM100" s="577"/>
      <c r="VN100" s="577"/>
      <c r="VO100" s="577"/>
      <c r="VP100" s="577"/>
      <c r="VQ100" s="577"/>
      <c r="VR100" s="577"/>
      <c r="VS100" s="577"/>
      <c r="VT100" s="577"/>
      <c r="VU100" s="577"/>
      <c r="VV100" s="577"/>
      <c r="VW100" s="577"/>
      <c r="VX100" s="577"/>
      <c r="VY100" s="577"/>
      <c r="VZ100" s="577"/>
      <c r="WA100" s="577"/>
      <c r="WB100" s="577"/>
      <c r="WC100" s="577"/>
      <c r="WD100" s="577"/>
      <c r="WE100" s="577"/>
      <c r="WF100" s="577"/>
      <c r="WG100" s="577"/>
      <c r="WH100" s="577"/>
      <c r="WI100" s="577"/>
      <c r="WJ100" s="577"/>
      <c r="WK100" s="577"/>
      <c r="WL100" s="577"/>
      <c r="WM100" s="577"/>
      <c r="WN100" s="577"/>
      <c r="WO100" s="577"/>
      <c r="WP100" s="577"/>
      <c r="WQ100" s="577"/>
      <c r="WR100" s="577"/>
      <c r="WS100" s="577"/>
      <c r="WT100" s="577"/>
      <c r="WU100" s="577"/>
      <c r="WV100" s="577"/>
      <c r="WW100" s="577"/>
      <c r="WX100" s="577"/>
      <c r="WY100" s="577"/>
      <c r="WZ100" s="577"/>
      <c r="XA100" s="577"/>
      <c r="XB100" s="577"/>
      <c r="XC100" s="577"/>
      <c r="XD100" s="577"/>
      <c r="XE100" s="577"/>
      <c r="XF100" s="577"/>
      <c r="XG100" s="577"/>
      <c r="XH100" s="577"/>
      <c r="XI100" s="577"/>
      <c r="XJ100" s="577"/>
      <c r="XK100" s="577"/>
      <c r="XL100" s="577"/>
      <c r="XM100" s="577"/>
      <c r="XN100" s="577"/>
      <c r="XO100" s="577"/>
      <c r="XP100" s="577"/>
      <c r="XQ100" s="577"/>
      <c r="XR100" s="577"/>
      <c r="XS100" s="577"/>
      <c r="XT100" s="577"/>
      <c r="XU100" s="577"/>
      <c r="XV100" s="577"/>
      <c r="XW100" s="577"/>
      <c r="XX100" s="577"/>
      <c r="XY100" s="577"/>
      <c r="XZ100" s="577"/>
      <c r="YA100" s="577"/>
      <c r="YB100" s="577"/>
      <c r="YC100" s="577"/>
      <c r="YD100" s="577"/>
      <c r="YE100" s="577"/>
    </row>
    <row r="101" spans="1:655" s="544" customFormat="1" ht="13.8" x14ac:dyDescent="0.25">
      <c r="A101" s="608"/>
      <c r="B101" s="621" t="s">
        <v>543</v>
      </c>
      <c r="C101" s="664"/>
      <c r="D101" s="592"/>
      <c r="E101" s="592"/>
      <c r="F101" s="592"/>
      <c r="G101" s="592"/>
      <c r="H101" s="592"/>
      <c r="I101" s="592"/>
      <c r="J101" s="592"/>
      <c r="K101" s="592"/>
      <c r="L101" s="592"/>
      <c r="M101" s="592"/>
      <c r="N101" s="592"/>
      <c r="O101" s="592"/>
      <c r="P101" s="627">
        <f t="shared" si="55"/>
        <v>0</v>
      </c>
      <c r="Q101" s="592"/>
      <c r="R101" s="592"/>
      <c r="S101" s="592"/>
      <c r="T101" s="592"/>
      <c r="U101" s="592"/>
      <c r="V101" s="592"/>
      <c r="W101" s="592"/>
      <c r="X101" s="592"/>
      <c r="Y101" s="592"/>
      <c r="Z101" s="592"/>
      <c r="AA101" s="592"/>
      <c r="AB101" s="592"/>
      <c r="AC101" s="627">
        <f t="shared" si="137"/>
        <v>0</v>
      </c>
      <c r="AD101" s="592"/>
      <c r="AE101" s="592"/>
      <c r="AF101" s="592"/>
      <c r="AG101" s="592"/>
      <c r="AH101" s="592"/>
      <c r="AI101" s="592"/>
      <c r="AJ101" s="592"/>
      <c r="AK101" s="592"/>
      <c r="AL101" s="592"/>
      <c r="AM101" s="592"/>
      <c r="AN101" s="592"/>
      <c r="AO101" s="592"/>
      <c r="AP101" s="627">
        <f t="shared" si="138"/>
        <v>0</v>
      </c>
      <c r="AR101" s="577"/>
      <c r="AS101" s="577"/>
      <c r="AT101" s="577"/>
      <c r="AU101" s="577"/>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c r="EA101" s="577"/>
      <c r="EB101" s="577"/>
      <c r="EC101" s="577"/>
      <c r="ED101" s="577"/>
      <c r="EE101" s="577"/>
      <c r="EF101" s="577"/>
      <c r="EG101" s="577"/>
      <c r="EH101" s="577"/>
      <c r="EI101" s="577"/>
      <c r="EJ101" s="577"/>
      <c r="EK101" s="577"/>
      <c r="EL101" s="577"/>
      <c r="EM101" s="577"/>
      <c r="EN101" s="577"/>
      <c r="EO101" s="577"/>
      <c r="EP101" s="577"/>
      <c r="EQ101" s="577"/>
      <c r="ER101" s="577"/>
      <c r="ES101" s="577"/>
      <c r="ET101" s="577"/>
      <c r="EU101" s="577"/>
      <c r="EV101" s="577"/>
      <c r="EW101" s="577"/>
      <c r="EX101" s="577"/>
      <c r="EY101" s="577"/>
      <c r="EZ101" s="577"/>
      <c r="FA101" s="577"/>
      <c r="FB101" s="577"/>
      <c r="FC101" s="577"/>
      <c r="FD101" s="577"/>
      <c r="FE101" s="577"/>
      <c r="FF101" s="577"/>
      <c r="FG101" s="577"/>
      <c r="FH101" s="577"/>
      <c r="FI101" s="577"/>
      <c r="FJ101" s="577"/>
      <c r="FK101" s="577"/>
      <c r="FL101" s="577"/>
      <c r="FM101" s="577"/>
      <c r="FN101" s="577"/>
      <c r="FO101" s="577"/>
      <c r="FP101" s="577"/>
      <c r="FQ101" s="577"/>
      <c r="FR101" s="577"/>
      <c r="FS101" s="577"/>
      <c r="FT101" s="577"/>
      <c r="FU101" s="577"/>
      <c r="FV101" s="577"/>
      <c r="FW101" s="577"/>
      <c r="FX101" s="577"/>
      <c r="FY101" s="577"/>
      <c r="FZ101" s="577"/>
      <c r="GA101" s="577"/>
      <c r="GB101" s="577"/>
      <c r="GC101" s="577"/>
      <c r="GD101" s="577"/>
      <c r="GE101" s="577"/>
      <c r="GF101" s="577"/>
      <c r="GG101" s="577"/>
      <c r="GH101" s="577"/>
      <c r="GI101" s="577"/>
      <c r="GJ101" s="577"/>
      <c r="GK101" s="577"/>
      <c r="GL101" s="577"/>
      <c r="GM101" s="577"/>
      <c r="GN101" s="577"/>
      <c r="GO101" s="577"/>
      <c r="GP101" s="577"/>
      <c r="GQ101" s="577"/>
      <c r="GR101" s="577"/>
      <c r="GS101" s="577"/>
      <c r="GT101" s="577"/>
      <c r="GU101" s="577"/>
      <c r="GV101" s="577"/>
      <c r="GW101" s="577"/>
      <c r="GX101" s="577"/>
      <c r="GY101" s="577"/>
      <c r="GZ101" s="577"/>
      <c r="HA101" s="577"/>
      <c r="HB101" s="577"/>
      <c r="HC101" s="577"/>
      <c r="HD101" s="577"/>
      <c r="HE101" s="577"/>
      <c r="HF101" s="577"/>
      <c r="HG101" s="577"/>
      <c r="HH101" s="577"/>
      <c r="HI101" s="577"/>
      <c r="HJ101" s="577"/>
      <c r="HK101" s="577"/>
      <c r="HL101" s="577"/>
      <c r="HM101" s="577"/>
      <c r="HN101" s="577"/>
      <c r="HO101" s="577"/>
      <c r="HP101" s="577"/>
      <c r="HQ101" s="577"/>
      <c r="HR101" s="577"/>
      <c r="HS101" s="577"/>
      <c r="HT101" s="577"/>
      <c r="HU101" s="577"/>
      <c r="HV101" s="577"/>
      <c r="HW101" s="577"/>
      <c r="HX101" s="577"/>
      <c r="HY101" s="577"/>
      <c r="HZ101" s="577"/>
      <c r="IA101" s="577"/>
      <c r="IB101" s="577"/>
      <c r="IC101" s="577"/>
      <c r="ID101" s="577"/>
      <c r="IE101" s="577"/>
      <c r="IF101" s="577"/>
      <c r="IG101" s="577"/>
      <c r="IH101" s="577"/>
      <c r="II101" s="577"/>
      <c r="IJ101" s="577"/>
      <c r="IK101" s="577"/>
      <c r="IL101" s="577"/>
      <c r="IM101" s="577"/>
      <c r="IN101" s="577"/>
      <c r="IO101" s="577"/>
      <c r="IP101" s="577"/>
      <c r="IQ101" s="577"/>
      <c r="IR101" s="577"/>
      <c r="IS101" s="577"/>
      <c r="IT101" s="577"/>
      <c r="IU101" s="577"/>
      <c r="IV101" s="577"/>
      <c r="IW101" s="577"/>
      <c r="IX101" s="577"/>
      <c r="IY101" s="577"/>
      <c r="IZ101" s="577"/>
      <c r="JA101" s="577"/>
      <c r="JB101" s="577"/>
      <c r="JC101" s="577"/>
      <c r="JD101" s="577"/>
      <c r="JE101" s="577"/>
      <c r="JF101" s="577"/>
      <c r="JG101" s="577"/>
      <c r="JH101" s="577"/>
      <c r="JI101" s="577"/>
      <c r="JJ101" s="577"/>
      <c r="JK101" s="577"/>
      <c r="JL101" s="577"/>
      <c r="JM101" s="577"/>
      <c r="JN101" s="577"/>
      <c r="JO101" s="577"/>
      <c r="JP101" s="577"/>
      <c r="JQ101" s="577"/>
      <c r="JR101" s="577"/>
      <c r="JS101" s="577"/>
      <c r="JT101" s="577"/>
      <c r="JU101" s="577"/>
      <c r="JV101" s="577"/>
      <c r="JW101" s="577"/>
      <c r="JX101" s="577"/>
      <c r="JY101" s="577"/>
      <c r="JZ101" s="577"/>
      <c r="KA101" s="577"/>
      <c r="KB101" s="577"/>
      <c r="KC101" s="577"/>
      <c r="KD101" s="577"/>
      <c r="KE101" s="577"/>
      <c r="KF101" s="577"/>
      <c r="KG101" s="577"/>
      <c r="KH101" s="577"/>
      <c r="KI101" s="577"/>
      <c r="KJ101" s="577"/>
      <c r="KK101" s="577"/>
      <c r="KL101" s="577"/>
      <c r="KM101" s="577"/>
      <c r="KN101" s="577"/>
      <c r="KO101" s="577"/>
      <c r="KP101" s="577"/>
      <c r="KQ101" s="577"/>
      <c r="KR101" s="577"/>
      <c r="KS101" s="577"/>
      <c r="KT101" s="577"/>
      <c r="KU101" s="577"/>
      <c r="KV101" s="577"/>
      <c r="KW101" s="577"/>
      <c r="KX101" s="577"/>
      <c r="KY101" s="577"/>
      <c r="KZ101" s="577"/>
      <c r="LA101" s="577"/>
      <c r="LB101" s="577"/>
      <c r="LC101" s="577"/>
      <c r="LD101" s="577"/>
      <c r="LE101" s="577"/>
      <c r="LF101" s="577"/>
      <c r="LG101" s="577"/>
      <c r="LH101" s="577"/>
      <c r="LI101" s="577"/>
      <c r="LJ101" s="577"/>
      <c r="LK101" s="577"/>
      <c r="LL101" s="577"/>
      <c r="LM101" s="577"/>
      <c r="LN101" s="577"/>
      <c r="LO101" s="577"/>
      <c r="LP101" s="577"/>
      <c r="LQ101" s="577"/>
      <c r="LR101" s="577"/>
      <c r="LS101" s="577"/>
      <c r="LT101" s="577"/>
      <c r="LU101" s="577"/>
      <c r="LV101" s="577"/>
      <c r="LW101" s="577"/>
      <c r="LX101" s="577"/>
      <c r="LY101" s="577"/>
      <c r="LZ101" s="577"/>
      <c r="MA101" s="577"/>
      <c r="MB101" s="577"/>
      <c r="MC101" s="577"/>
      <c r="MD101" s="577"/>
      <c r="ME101" s="577"/>
      <c r="MF101" s="577"/>
      <c r="MG101" s="577"/>
      <c r="MH101" s="577"/>
      <c r="MI101" s="577"/>
      <c r="MJ101" s="577"/>
      <c r="MK101" s="577"/>
      <c r="ML101" s="577"/>
      <c r="MM101" s="577"/>
      <c r="MN101" s="577"/>
      <c r="MO101" s="577"/>
      <c r="MP101" s="577"/>
      <c r="MQ101" s="577"/>
      <c r="MR101" s="577"/>
      <c r="MS101" s="577"/>
      <c r="MT101" s="577"/>
      <c r="MU101" s="577"/>
      <c r="MV101" s="577"/>
      <c r="MW101" s="577"/>
      <c r="MX101" s="577"/>
      <c r="MY101" s="577"/>
      <c r="MZ101" s="577"/>
      <c r="NA101" s="577"/>
      <c r="NB101" s="577"/>
      <c r="NC101" s="577"/>
      <c r="ND101" s="577"/>
      <c r="NE101" s="577"/>
      <c r="NF101" s="577"/>
      <c r="NG101" s="577"/>
      <c r="NH101" s="577"/>
      <c r="NI101" s="577"/>
      <c r="NJ101" s="577"/>
      <c r="NK101" s="577"/>
      <c r="NL101" s="577"/>
      <c r="NM101" s="577"/>
      <c r="NN101" s="577"/>
      <c r="NO101" s="577"/>
      <c r="NP101" s="577"/>
      <c r="NQ101" s="577"/>
      <c r="NR101" s="577"/>
      <c r="NS101" s="577"/>
      <c r="NT101" s="577"/>
      <c r="NU101" s="577"/>
      <c r="NV101" s="577"/>
      <c r="NW101" s="577"/>
      <c r="NX101" s="577"/>
      <c r="NY101" s="577"/>
      <c r="NZ101" s="577"/>
      <c r="OA101" s="577"/>
      <c r="OB101" s="577"/>
      <c r="OC101" s="577"/>
      <c r="OD101" s="577"/>
      <c r="OE101" s="577"/>
      <c r="OF101" s="577"/>
      <c r="OG101" s="577"/>
      <c r="OH101" s="577"/>
      <c r="OI101" s="577"/>
      <c r="OJ101" s="577"/>
      <c r="OK101" s="577"/>
      <c r="OL101" s="577"/>
      <c r="OM101" s="577"/>
      <c r="ON101" s="577"/>
      <c r="OO101" s="577"/>
      <c r="OP101" s="577"/>
      <c r="OQ101" s="577"/>
      <c r="OR101" s="577"/>
      <c r="OS101" s="577"/>
      <c r="OT101" s="577"/>
      <c r="OU101" s="577"/>
      <c r="OV101" s="577"/>
      <c r="OW101" s="577"/>
      <c r="OX101" s="577"/>
      <c r="OY101" s="577"/>
      <c r="OZ101" s="577"/>
      <c r="PA101" s="577"/>
      <c r="PB101" s="577"/>
      <c r="PC101" s="577"/>
      <c r="PD101" s="577"/>
      <c r="PE101" s="577"/>
      <c r="PF101" s="577"/>
      <c r="PG101" s="577"/>
      <c r="PH101" s="577"/>
      <c r="PI101" s="577"/>
      <c r="PJ101" s="577"/>
      <c r="PK101" s="577"/>
      <c r="PL101" s="577"/>
      <c r="PM101" s="577"/>
      <c r="PN101" s="577"/>
      <c r="PO101" s="577"/>
      <c r="PP101" s="577"/>
      <c r="PQ101" s="577"/>
      <c r="PR101" s="577"/>
      <c r="PS101" s="577"/>
      <c r="PT101" s="577"/>
      <c r="PU101" s="577"/>
      <c r="PV101" s="577"/>
      <c r="PW101" s="577"/>
      <c r="PX101" s="577"/>
      <c r="PY101" s="577"/>
      <c r="PZ101" s="577"/>
      <c r="QA101" s="577"/>
      <c r="QB101" s="577"/>
      <c r="QC101" s="577"/>
      <c r="QD101" s="577"/>
      <c r="QE101" s="577"/>
      <c r="QF101" s="577"/>
      <c r="QG101" s="577"/>
      <c r="QH101" s="577"/>
      <c r="QI101" s="577"/>
      <c r="QJ101" s="577"/>
      <c r="QK101" s="577"/>
      <c r="QL101" s="577"/>
      <c r="QM101" s="577"/>
      <c r="QN101" s="577"/>
      <c r="QO101" s="577"/>
      <c r="QP101" s="577"/>
      <c r="QQ101" s="577"/>
      <c r="QR101" s="577"/>
      <c r="QS101" s="577"/>
      <c r="QT101" s="577"/>
      <c r="QU101" s="577"/>
      <c r="QV101" s="577"/>
      <c r="QW101" s="577"/>
      <c r="QX101" s="577"/>
      <c r="QY101" s="577"/>
      <c r="QZ101" s="577"/>
      <c r="RA101" s="577"/>
      <c r="RB101" s="577"/>
      <c r="RC101" s="577"/>
      <c r="RD101" s="577"/>
      <c r="RE101" s="577"/>
      <c r="RF101" s="577"/>
      <c r="RG101" s="577"/>
      <c r="RH101" s="577"/>
      <c r="RI101" s="577"/>
      <c r="RJ101" s="577"/>
      <c r="RK101" s="577"/>
      <c r="RL101" s="577"/>
      <c r="RM101" s="577"/>
      <c r="RN101" s="577"/>
      <c r="RO101" s="577"/>
      <c r="RP101" s="577"/>
      <c r="RQ101" s="577"/>
      <c r="RR101" s="577"/>
      <c r="RS101" s="577"/>
      <c r="RT101" s="577"/>
      <c r="RU101" s="577"/>
      <c r="RV101" s="577"/>
      <c r="RW101" s="577"/>
      <c r="RX101" s="577"/>
      <c r="RY101" s="577"/>
      <c r="RZ101" s="577"/>
      <c r="SA101" s="577"/>
      <c r="SB101" s="577"/>
      <c r="SC101" s="577"/>
      <c r="SD101" s="577"/>
      <c r="SE101" s="577"/>
      <c r="SF101" s="577"/>
      <c r="SG101" s="577"/>
      <c r="SH101" s="577"/>
      <c r="SI101" s="577"/>
      <c r="SJ101" s="577"/>
      <c r="SK101" s="577"/>
      <c r="SL101" s="577"/>
      <c r="SM101" s="577"/>
      <c r="SN101" s="577"/>
      <c r="SO101" s="577"/>
      <c r="SP101" s="577"/>
      <c r="SQ101" s="577"/>
      <c r="SR101" s="577"/>
      <c r="SS101" s="577"/>
      <c r="ST101" s="577"/>
      <c r="SU101" s="577"/>
      <c r="SV101" s="577"/>
      <c r="SW101" s="577"/>
      <c r="SX101" s="577"/>
      <c r="SY101" s="577"/>
      <c r="SZ101" s="577"/>
      <c r="TA101" s="577"/>
      <c r="TB101" s="577"/>
      <c r="TC101" s="577"/>
      <c r="TD101" s="577"/>
      <c r="TE101" s="577"/>
      <c r="TF101" s="577"/>
      <c r="TG101" s="577"/>
      <c r="TH101" s="577"/>
      <c r="TI101" s="577"/>
      <c r="TJ101" s="577"/>
      <c r="TK101" s="577"/>
      <c r="TL101" s="577"/>
      <c r="TM101" s="577"/>
      <c r="TN101" s="577"/>
      <c r="TO101" s="577"/>
      <c r="TP101" s="577"/>
      <c r="TQ101" s="577"/>
      <c r="TR101" s="577"/>
      <c r="TS101" s="577"/>
      <c r="TT101" s="577"/>
      <c r="TU101" s="577"/>
      <c r="TV101" s="577"/>
      <c r="TW101" s="577"/>
      <c r="TX101" s="577"/>
      <c r="TY101" s="577"/>
      <c r="TZ101" s="577"/>
      <c r="UA101" s="577"/>
      <c r="UB101" s="577"/>
      <c r="UC101" s="577"/>
      <c r="UD101" s="577"/>
      <c r="UE101" s="577"/>
      <c r="UF101" s="577"/>
      <c r="UG101" s="577"/>
      <c r="UH101" s="577"/>
      <c r="UI101" s="577"/>
      <c r="UJ101" s="577"/>
      <c r="UK101" s="577"/>
      <c r="UL101" s="577"/>
      <c r="UM101" s="577"/>
      <c r="UN101" s="577"/>
      <c r="UO101" s="577"/>
      <c r="UP101" s="577"/>
      <c r="UQ101" s="577"/>
      <c r="UR101" s="577"/>
      <c r="US101" s="577"/>
      <c r="UT101" s="577"/>
      <c r="UU101" s="577"/>
      <c r="UV101" s="577"/>
      <c r="UW101" s="577"/>
      <c r="UX101" s="577"/>
      <c r="UY101" s="577"/>
      <c r="UZ101" s="577"/>
      <c r="VA101" s="577"/>
      <c r="VB101" s="577"/>
      <c r="VC101" s="577"/>
      <c r="VD101" s="577"/>
      <c r="VE101" s="577"/>
      <c r="VF101" s="577"/>
      <c r="VG101" s="577"/>
      <c r="VH101" s="577"/>
      <c r="VI101" s="577"/>
      <c r="VJ101" s="577"/>
      <c r="VK101" s="577"/>
      <c r="VL101" s="577"/>
      <c r="VM101" s="577"/>
      <c r="VN101" s="577"/>
      <c r="VO101" s="577"/>
      <c r="VP101" s="577"/>
      <c r="VQ101" s="577"/>
      <c r="VR101" s="577"/>
      <c r="VS101" s="577"/>
      <c r="VT101" s="577"/>
      <c r="VU101" s="577"/>
      <c r="VV101" s="577"/>
      <c r="VW101" s="577"/>
      <c r="VX101" s="577"/>
      <c r="VY101" s="577"/>
      <c r="VZ101" s="577"/>
      <c r="WA101" s="577"/>
      <c r="WB101" s="577"/>
      <c r="WC101" s="577"/>
      <c r="WD101" s="577"/>
      <c r="WE101" s="577"/>
      <c r="WF101" s="577"/>
      <c r="WG101" s="577"/>
      <c r="WH101" s="577"/>
      <c r="WI101" s="577"/>
      <c r="WJ101" s="577"/>
      <c r="WK101" s="577"/>
      <c r="WL101" s="577"/>
      <c r="WM101" s="577"/>
      <c r="WN101" s="577"/>
      <c r="WO101" s="577"/>
      <c r="WP101" s="577"/>
      <c r="WQ101" s="577"/>
      <c r="WR101" s="577"/>
      <c r="WS101" s="577"/>
      <c r="WT101" s="577"/>
      <c r="WU101" s="577"/>
      <c r="WV101" s="577"/>
      <c r="WW101" s="577"/>
      <c r="WX101" s="577"/>
      <c r="WY101" s="577"/>
      <c r="WZ101" s="577"/>
      <c r="XA101" s="577"/>
      <c r="XB101" s="577"/>
      <c r="XC101" s="577"/>
      <c r="XD101" s="577"/>
      <c r="XE101" s="577"/>
      <c r="XF101" s="577"/>
      <c r="XG101" s="577"/>
      <c r="XH101" s="577"/>
      <c r="XI101" s="577"/>
      <c r="XJ101" s="577"/>
      <c r="XK101" s="577"/>
      <c r="XL101" s="577"/>
      <c r="XM101" s="577"/>
      <c r="XN101" s="577"/>
      <c r="XO101" s="577"/>
      <c r="XP101" s="577"/>
      <c r="XQ101" s="577"/>
      <c r="XR101" s="577"/>
      <c r="XS101" s="577"/>
      <c r="XT101" s="577"/>
      <c r="XU101" s="577"/>
      <c r="XV101" s="577"/>
      <c r="XW101" s="577"/>
      <c r="XX101" s="577"/>
      <c r="XY101" s="577"/>
      <c r="XZ101" s="577"/>
      <c r="YA101" s="577"/>
      <c r="YB101" s="577"/>
      <c r="YC101" s="577"/>
      <c r="YD101" s="577"/>
      <c r="YE101" s="577"/>
    </row>
    <row r="102" spans="1:655" s="544" customFormat="1" ht="13.8" x14ac:dyDescent="0.25">
      <c r="A102" s="608"/>
      <c r="B102" s="621" t="s">
        <v>572</v>
      </c>
      <c r="C102" s="682">
        <v>0.21</v>
      </c>
      <c r="D102" s="592"/>
      <c r="E102" s="592"/>
      <c r="F102" s="592"/>
      <c r="G102" s="592"/>
      <c r="H102" s="592"/>
      <c r="I102" s="592"/>
      <c r="J102" s="592"/>
      <c r="K102" s="592"/>
      <c r="L102" s="592"/>
      <c r="M102" s="592"/>
      <c r="N102" s="592"/>
      <c r="O102" s="592"/>
      <c r="P102" s="627">
        <f t="shared" si="55"/>
        <v>0</v>
      </c>
      <c r="Q102" s="592"/>
      <c r="R102" s="592"/>
      <c r="S102" s="592"/>
      <c r="T102" s="592"/>
      <c r="U102" s="592"/>
      <c r="V102" s="592"/>
      <c r="W102" s="592"/>
      <c r="X102" s="592"/>
      <c r="Y102" s="592"/>
      <c r="Z102" s="592"/>
      <c r="AA102" s="592"/>
      <c r="AB102" s="592"/>
      <c r="AC102" s="627">
        <f t="shared" si="137"/>
        <v>0</v>
      </c>
      <c r="AD102" s="592"/>
      <c r="AE102" s="592"/>
      <c r="AF102" s="592"/>
      <c r="AG102" s="592"/>
      <c r="AH102" s="592"/>
      <c r="AI102" s="592"/>
      <c r="AJ102" s="592"/>
      <c r="AK102" s="592"/>
      <c r="AL102" s="592"/>
      <c r="AM102" s="592"/>
      <c r="AN102" s="592"/>
      <c r="AO102" s="592"/>
      <c r="AP102" s="627">
        <f t="shared" si="138"/>
        <v>0</v>
      </c>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c r="HM102" s="577"/>
      <c r="HN102" s="577"/>
      <c r="HO102" s="577"/>
      <c r="HP102" s="577"/>
      <c r="HQ102" s="577"/>
      <c r="HR102" s="577"/>
      <c r="HS102" s="577"/>
      <c r="HT102" s="577"/>
      <c r="HU102" s="577"/>
      <c r="HV102" s="577"/>
      <c r="HW102" s="577"/>
      <c r="HX102" s="577"/>
      <c r="HY102" s="577"/>
      <c r="HZ102" s="577"/>
      <c r="IA102" s="577"/>
      <c r="IB102" s="577"/>
      <c r="IC102" s="577"/>
      <c r="ID102" s="577"/>
      <c r="IE102" s="577"/>
      <c r="IF102" s="577"/>
      <c r="IG102" s="577"/>
      <c r="IH102" s="577"/>
      <c r="II102" s="577"/>
      <c r="IJ102" s="577"/>
      <c r="IK102" s="577"/>
      <c r="IL102" s="577"/>
      <c r="IM102" s="577"/>
      <c r="IN102" s="577"/>
      <c r="IO102" s="577"/>
      <c r="IP102" s="577"/>
      <c r="IQ102" s="577"/>
      <c r="IR102" s="577"/>
      <c r="IS102" s="577"/>
      <c r="IT102" s="577"/>
      <c r="IU102" s="577"/>
      <c r="IV102" s="577"/>
      <c r="IW102" s="577"/>
      <c r="IX102" s="577"/>
      <c r="IY102" s="577"/>
      <c r="IZ102" s="577"/>
      <c r="JA102" s="577"/>
      <c r="JB102" s="577"/>
      <c r="JC102" s="577"/>
      <c r="JD102" s="577"/>
      <c r="JE102" s="577"/>
      <c r="JF102" s="577"/>
      <c r="JG102" s="577"/>
      <c r="JH102" s="577"/>
      <c r="JI102" s="577"/>
      <c r="JJ102" s="577"/>
      <c r="JK102" s="577"/>
      <c r="JL102" s="577"/>
      <c r="JM102" s="577"/>
      <c r="JN102" s="577"/>
      <c r="JO102" s="577"/>
      <c r="JP102" s="577"/>
      <c r="JQ102" s="577"/>
      <c r="JR102" s="577"/>
      <c r="JS102" s="577"/>
      <c r="JT102" s="577"/>
      <c r="JU102" s="577"/>
      <c r="JV102" s="577"/>
      <c r="JW102" s="577"/>
      <c r="JX102" s="577"/>
      <c r="JY102" s="577"/>
      <c r="JZ102" s="577"/>
      <c r="KA102" s="577"/>
      <c r="KB102" s="577"/>
      <c r="KC102" s="577"/>
      <c r="KD102" s="577"/>
      <c r="KE102" s="577"/>
      <c r="KF102" s="577"/>
      <c r="KG102" s="577"/>
      <c r="KH102" s="577"/>
      <c r="KI102" s="577"/>
      <c r="KJ102" s="577"/>
      <c r="KK102" s="577"/>
      <c r="KL102" s="577"/>
      <c r="KM102" s="577"/>
      <c r="KN102" s="577"/>
      <c r="KO102" s="577"/>
      <c r="KP102" s="577"/>
      <c r="KQ102" s="577"/>
      <c r="KR102" s="577"/>
      <c r="KS102" s="577"/>
      <c r="KT102" s="577"/>
      <c r="KU102" s="577"/>
      <c r="KV102" s="577"/>
      <c r="KW102" s="577"/>
      <c r="KX102" s="577"/>
      <c r="KY102" s="577"/>
      <c r="KZ102" s="577"/>
      <c r="LA102" s="577"/>
      <c r="LB102" s="577"/>
      <c r="LC102" s="577"/>
      <c r="LD102" s="577"/>
      <c r="LE102" s="577"/>
      <c r="LF102" s="577"/>
      <c r="LG102" s="577"/>
      <c r="LH102" s="577"/>
      <c r="LI102" s="577"/>
      <c r="LJ102" s="577"/>
      <c r="LK102" s="577"/>
      <c r="LL102" s="577"/>
      <c r="LM102" s="577"/>
      <c r="LN102" s="577"/>
      <c r="LO102" s="577"/>
      <c r="LP102" s="577"/>
      <c r="LQ102" s="577"/>
      <c r="LR102" s="577"/>
      <c r="LS102" s="577"/>
      <c r="LT102" s="577"/>
      <c r="LU102" s="577"/>
      <c r="LV102" s="577"/>
      <c r="LW102" s="577"/>
      <c r="LX102" s="577"/>
      <c r="LY102" s="577"/>
      <c r="LZ102" s="577"/>
      <c r="MA102" s="577"/>
      <c r="MB102" s="577"/>
      <c r="MC102" s="577"/>
      <c r="MD102" s="577"/>
      <c r="ME102" s="577"/>
      <c r="MF102" s="577"/>
      <c r="MG102" s="577"/>
      <c r="MH102" s="577"/>
      <c r="MI102" s="577"/>
      <c r="MJ102" s="577"/>
      <c r="MK102" s="577"/>
      <c r="ML102" s="577"/>
      <c r="MM102" s="577"/>
      <c r="MN102" s="577"/>
      <c r="MO102" s="577"/>
      <c r="MP102" s="577"/>
      <c r="MQ102" s="577"/>
      <c r="MR102" s="577"/>
      <c r="MS102" s="577"/>
      <c r="MT102" s="577"/>
      <c r="MU102" s="577"/>
      <c r="MV102" s="577"/>
      <c r="MW102" s="577"/>
      <c r="MX102" s="577"/>
      <c r="MY102" s="577"/>
      <c r="MZ102" s="577"/>
      <c r="NA102" s="577"/>
      <c r="NB102" s="577"/>
      <c r="NC102" s="577"/>
      <c r="ND102" s="577"/>
      <c r="NE102" s="577"/>
      <c r="NF102" s="577"/>
      <c r="NG102" s="577"/>
      <c r="NH102" s="577"/>
      <c r="NI102" s="577"/>
      <c r="NJ102" s="577"/>
      <c r="NK102" s="577"/>
      <c r="NL102" s="577"/>
      <c r="NM102" s="577"/>
      <c r="NN102" s="577"/>
      <c r="NO102" s="577"/>
      <c r="NP102" s="577"/>
      <c r="NQ102" s="577"/>
      <c r="NR102" s="577"/>
      <c r="NS102" s="577"/>
      <c r="NT102" s="577"/>
      <c r="NU102" s="577"/>
      <c r="NV102" s="577"/>
      <c r="NW102" s="577"/>
      <c r="NX102" s="577"/>
      <c r="NY102" s="577"/>
      <c r="NZ102" s="577"/>
      <c r="OA102" s="577"/>
      <c r="OB102" s="577"/>
      <c r="OC102" s="577"/>
      <c r="OD102" s="577"/>
      <c r="OE102" s="577"/>
      <c r="OF102" s="577"/>
      <c r="OG102" s="577"/>
      <c r="OH102" s="577"/>
      <c r="OI102" s="577"/>
      <c r="OJ102" s="577"/>
      <c r="OK102" s="577"/>
      <c r="OL102" s="577"/>
      <c r="OM102" s="577"/>
      <c r="ON102" s="577"/>
      <c r="OO102" s="577"/>
      <c r="OP102" s="577"/>
      <c r="OQ102" s="577"/>
      <c r="OR102" s="577"/>
      <c r="OS102" s="577"/>
      <c r="OT102" s="577"/>
      <c r="OU102" s="577"/>
      <c r="OV102" s="577"/>
      <c r="OW102" s="577"/>
      <c r="OX102" s="577"/>
      <c r="OY102" s="577"/>
      <c r="OZ102" s="577"/>
      <c r="PA102" s="577"/>
      <c r="PB102" s="577"/>
      <c r="PC102" s="577"/>
      <c r="PD102" s="577"/>
      <c r="PE102" s="577"/>
      <c r="PF102" s="577"/>
      <c r="PG102" s="577"/>
      <c r="PH102" s="577"/>
      <c r="PI102" s="577"/>
      <c r="PJ102" s="577"/>
      <c r="PK102" s="577"/>
      <c r="PL102" s="577"/>
      <c r="PM102" s="577"/>
      <c r="PN102" s="577"/>
      <c r="PO102" s="577"/>
      <c r="PP102" s="577"/>
      <c r="PQ102" s="577"/>
      <c r="PR102" s="577"/>
      <c r="PS102" s="577"/>
      <c r="PT102" s="577"/>
      <c r="PU102" s="577"/>
      <c r="PV102" s="577"/>
      <c r="PW102" s="577"/>
      <c r="PX102" s="577"/>
      <c r="PY102" s="577"/>
      <c r="PZ102" s="577"/>
      <c r="QA102" s="577"/>
      <c r="QB102" s="577"/>
      <c r="QC102" s="577"/>
      <c r="QD102" s="577"/>
      <c r="QE102" s="577"/>
      <c r="QF102" s="577"/>
      <c r="QG102" s="577"/>
      <c r="QH102" s="577"/>
      <c r="QI102" s="577"/>
      <c r="QJ102" s="577"/>
      <c r="QK102" s="577"/>
      <c r="QL102" s="577"/>
      <c r="QM102" s="577"/>
      <c r="QN102" s="577"/>
      <c r="QO102" s="577"/>
      <c r="QP102" s="577"/>
      <c r="QQ102" s="577"/>
      <c r="QR102" s="577"/>
      <c r="QS102" s="577"/>
      <c r="QT102" s="577"/>
      <c r="QU102" s="577"/>
      <c r="QV102" s="577"/>
      <c r="QW102" s="577"/>
      <c r="QX102" s="577"/>
      <c r="QY102" s="577"/>
      <c r="QZ102" s="577"/>
      <c r="RA102" s="577"/>
      <c r="RB102" s="577"/>
      <c r="RC102" s="577"/>
      <c r="RD102" s="577"/>
      <c r="RE102" s="577"/>
      <c r="RF102" s="577"/>
      <c r="RG102" s="577"/>
      <c r="RH102" s="577"/>
      <c r="RI102" s="577"/>
      <c r="RJ102" s="577"/>
      <c r="RK102" s="577"/>
      <c r="RL102" s="577"/>
      <c r="RM102" s="577"/>
      <c r="RN102" s="577"/>
      <c r="RO102" s="577"/>
      <c r="RP102" s="577"/>
      <c r="RQ102" s="577"/>
      <c r="RR102" s="577"/>
      <c r="RS102" s="577"/>
      <c r="RT102" s="577"/>
      <c r="RU102" s="577"/>
      <c r="RV102" s="577"/>
      <c r="RW102" s="577"/>
      <c r="RX102" s="577"/>
      <c r="RY102" s="577"/>
      <c r="RZ102" s="577"/>
      <c r="SA102" s="577"/>
      <c r="SB102" s="577"/>
      <c r="SC102" s="577"/>
      <c r="SD102" s="577"/>
      <c r="SE102" s="577"/>
      <c r="SF102" s="577"/>
      <c r="SG102" s="577"/>
      <c r="SH102" s="577"/>
      <c r="SI102" s="577"/>
      <c r="SJ102" s="577"/>
      <c r="SK102" s="577"/>
      <c r="SL102" s="577"/>
      <c r="SM102" s="577"/>
      <c r="SN102" s="577"/>
      <c r="SO102" s="577"/>
      <c r="SP102" s="577"/>
      <c r="SQ102" s="577"/>
      <c r="SR102" s="577"/>
      <c r="SS102" s="577"/>
      <c r="ST102" s="577"/>
      <c r="SU102" s="577"/>
      <c r="SV102" s="577"/>
      <c r="SW102" s="577"/>
      <c r="SX102" s="577"/>
      <c r="SY102" s="577"/>
      <c r="SZ102" s="577"/>
      <c r="TA102" s="577"/>
      <c r="TB102" s="577"/>
      <c r="TC102" s="577"/>
      <c r="TD102" s="577"/>
      <c r="TE102" s="577"/>
      <c r="TF102" s="577"/>
      <c r="TG102" s="577"/>
      <c r="TH102" s="577"/>
      <c r="TI102" s="577"/>
      <c r="TJ102" s="577"/>
      <c r="TK102" s="577"/>
      <c r="TL102" s="577"/>
      <c r="TM102" s="577"/>
      <c r="TN102" s="577"/>
      <c r="TO102" s="577"/>
      <c r="TP102" s="577"/>
      <c r="TQ102" s="577"/>
      <c r="TR102" s="577"/>
      <c r="TS102" s="577"/>
      <c r="TT102" s="577"/>
      <c r="TU102" s="577"/>
      <c r="TV102" s="577"/>
      <c r="TW102" s="577"/>
      <c r="TX102" s="577"/>
      <c r="TY102" s="577"/>
      <c r="TZ102" s="577"/>
      <c r="UA102" s="577"/>
      <c r="UB102" s="577"/>
      <c r="UC102" s="577"/>
      <c r="UD102" s="577"/>
      <c r="UE102" s="577"/>
      <c r="UF102" s="577"/>
      <c r="UG102" s="577"/>
      <c r="UH102" s="577"/>
      <c r="UI102" s="577"/>
      <c r="UJ102" s="577"/>
      <c r="UK102" s="577"/>
      <c r="UL102" s="577"/>
      <c r="UM102" s="577"/>
      <c r="UN102" s="577"/>
      <c r="UO102" s="577"/>
      <c r="UP102" s="577"/>
      <c r="UQ102" s="577"/>
      <c r="UR102" s="577"/>
      <c r="US102" s="577"/>
      <c r="UT102" s="577"/>
      <c r="UU102" s="577"/>
      <c r="UV102" s="577"/>
      <c r="UW102" s="577"/>
      <c r="UX102" s="577"/>
      <c r="UY102" s="577"/>
      <c r="UZ102" s="577"/>
      <c r="VA102" s="577"/>
      <c r="VB102" s="577"/>
      <c r="VC102" s="577"/>
      <c r="VD102" s="577"/>
      <c r="VE102" s="577"/>
      <c r="VF102" s="577"/>
      <c r="VG102" s="577"/>
      <c r="VH102" s="577"/>
      <c r="VI102" s="577"/>
      <c r="VJ102" s="577"/>
      <c r="VK102" s="577"/>
      <c r="VL102" s="577"/>
      <c r="VM102" s="577"/>
      <c r="VN102" s="577"/>
      <c r="VO102" s="577"/>
      <c r="VP102" s="577"/>
      <c r="VQ102" s="577"/>
      <c r="VR102" s="577"/>
      <c r="VS102" s="577"/>
      <c r="VT102" s="577"/>
      <c r="VU102" s="577"/>
      <c r="VV102" s="577"/>
      <c r="VW102" s="577"/>
      <c r="VX102" s="577"/>
      <c r="VY102" s="577"/>
      <c r="VZ102" s="577"/>
      <c r="WA102" s="577"/>
      <c r="WB102" s="577"/>
      <c r="WC102" s="577"/>
      <c r="WD102" s="577"/>
      <c r="WE102" s="577"/>
      <c r="WF102" s="577"/>
      <c r="WG102" s="577"/>
      <c r="WH102" s="577"/>
      <c r="WI102" s="577"/>
      <c r="WJ102" s="577"/>
      <c r="WK102" s="577"/>
      <c r="WL102" s="577"/>
      <c r="WM102" s="577"/>
      <c r="WN102" s="577"/>
      <c r="WO102" s="577"/>
      <c r="WP102" s="577"/>
      <c r="WQ102" s="577"/>
      <c r="WR102" s="577"/>
      <c r="WS102" s="577"/>
      <c r="WT102" s="577"/>
      <c r="WU102" s="577"/>
      <c r="WV102" s="577"/>
      <c r="WW102" s="577"/>
      <c r="WX102" s="577"/>
      <c r="WY102" s="577"/>
      <c r="WZ102" s="577"/>
      <c r="XA102" s="577"/>
      <c r="XB102" s="577"/>
      <c r="XC102" s="577"/>
      <c r="XD102" s="577"/>
      <c r="XE102" s="577"/>
      <c r="XF102" s="577"/>
      <c r="XG102" s="577"/>
      <c r="XH102" s="577"/>
      <c r="XI102" s="577"/>
      <c r="XJ102" s="577"/>
      <c r="XK102" s="577"/>
      <c r="XL102" s="577"/>
      <c r="XM102" s="577"/>
      <c r="XN102" s="577"/>
      <c r="XO102" s="577"/>
      <c r="XP102" s="577"/>
      <c r="XQ102" s="577"/>
      <c r="XR102" s="577"/>
      <c r="XS102" s="577"/>
      <c r="XT102" s="577"/>
      <c r="XU102" s="577"/>
      <c r="XV102" s="577"/>
      <c r="XW102" s="577"/>
      <c r="XX102" s="577"/>
      <c r="XY102" s="577"/>
      <c r="XZ102" s="577"/>
      <c r="YA102" s="577"/>
      <c r="YB102" s="577"/>
      <c r="YC102" s="577"/>
      <c r="YD102" s="577"/>
      <c r="YE102" s="577"/>
    </row>
    <row r="103" spans="1:655" s="544" customFormat="1" ht="13.8" x14ac:dyDescent="0.25">
      <c r="A103" s="608"/>
      <c r="B103" s="621" t="s">
        <v>123</v>
      </c>
      <c r="C103" s="682">
        <v>0.06</v>
      </c>
      <c r="D103" s="592"/>
      <c r="E103" s="592"/>
      <c r="F103" s="592"/>
      <c r="G103" s="592"/>
      <c r="H103" s="592"/>
      <c r="I103" s="592"/>
      <c r="J103" s="592"/>
      <c r="K103" s="592"/>
      <c r="L103" s="592"/>
      <c r="M103" s="592"/>
      <c r="N103" s="592"/>
      <c r="O103" s="592"/>
      <c r="P103" s="627">
        <f t="shared" si="55"/>
        <v>0</v>
      </c>
      <c r="Q103" s="592"/>
      <c r="R103" s="592"/>
      <c r="S103" s="592"/>
      <c r="T103" s="592"/>
      <c r="U103" s="592"/>
      <c r="V103" s="592"/>
      <c r="W103" s="592"/>
      <c r="X103" s="592"/>
      <c r="Y103" s="592"/>
      <c r="Z103" s="592"/>
      <c r="AA103" s="592"/>
      <c r="AB103" s="592"/>
      <c r="AC103" s="627">
        <f t="shared" si="137"/>
        <v>0</v>
      </c>
      <c r="AD103" s="592"/>
      <c r="AE103" s="592"/>
      <c r="AF103" s="592"/>
      <c r="AG103" s="592"/>
      <c r="AH103" s="592"/>
      <c r="AI103" s="592"/>
      <c r="AJ103" s="592"/>
      <c r="AK103" s="592"/>
      <c r="AL103" s="592"/>
      <c r="AM103" s="592"/>
      <c r="AN103" s="592"/>
      <c r="AO103" s="592"/>
      <c r="AP103" s="627">
        <f t="shared" si="138"/>
        <v>0</v>
      </c>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c r="HM103" s="577"/>
      <c r="HN103" s="577"/>
      <c r="HO103" s="577"/>
      <c r="HP103" s="577"/>
      <c r="HQ103" s="577"/>
      <c r="HR103" s="577"/>
      <c r="HS103" s="577"/>
      <c r="HT103" s="577"/>
      <c r="HU103" s="577"/>
      <c r="HV103" s="577"/>
      <c r="HW103" s="577"/>
      <c r="HX103" s="577"/>
      <c r="HY103" s="577"/>
      <c r="HZ103" s="577"/>
      <c r="IA103" s="577"/>
      <c r="IB103" s="577"/>
      <c r="IC103" s="577"/>
      <c r="ID103" s="577"/>
      <c r="IE103" s="577"/>
      <c r="IF103" s="577"/>
      <c r="IG103" s="577"/>
      <c r="IH103" s="577"/>
      <c r="II103" s="577"/>
      <c r="IJ103" s="577"/>
      <c r="IK103" s="577"/>
      <c r="IL103" s="577"/>
      <c r="IM103" s="577"/>
      <c r="IN103" s="577"/>
      <c r="IO103" s="577"/>
      <c r="IP103" s="577"/>
      <c r="IQ103" s="577"/>
      <c r="IR103" s="577"/>
      <c r="IS103" s="577"/>
      <c r="IT103" s="577"/>
      <c r="IU103" s="577"/>
      <c r="IV103" s="577"/>
      <c r="IW103" s="577"/>
      <c r="IX103" s="577"/>
      <c r="IY103" s="577"/>
      <c r="IZ103" s="577"/>
      <c r="JA103" s="577"/>
      <c r="JB103" s="577"/>
      <c r="JC103" s="577"/>
      <c r="JD103" s="577"/>
      <c r="JE103" s="577"/>
      <c r="JF103" s="577"/>
      <c r="JG103" s="577"/>
      <c r="JH103" s="577"/>
      <c r="JI103" s="577"/>
      <c r="JJ103" s="577"/>
      <c r="JK103" s="577"/>
      <c r="JL103" s="577"/>
      <c r="JM103" s="577"/>
      <c r="JN103" s="577"/>
      <c r="JO103" s="577"/>
      <c r="JP103" s="577"/>
      <c r="JQ103" s="577"/>
      <c r="JR103" s="577"/>
      <c r="JS103" s="577"/>
      <c r="JT103" s="577"/>
      <c r="JU103" s="577"/>
      <c r="JV103" s="577"/>
      <c r="JW103" s="577"/>
      <c r="JX103" s="577"/>
      <c r="JY103" s="577"/>
      <c r="JZ103" s="577"/>
      <c r="KA103" s="577"/>
      <c r="KB103" s="577"/>
      <c r="KC103" s="577"/>
      <c r="KD103" s="577"/>
      <c r="KE103" s="577"/>
      <c r="KF103" s="577"/>
      <c r="KG103" s="577"/>
      <c r="KH103" s="577"/>
      <c r="KI103" s="577"/>
      <c r="KJ103" s="577"/>
      <c r="KK103" s="577"/>
      <c r="KL103" s="577"/>
      <c r="KM103" s="577"/>
      <c r="KN103" s="577"/>
      <c r="KO103" s="577"/>
      <c r="KP103" s="577"/>
      <c r="KQ103" s="577"/>
      <c r="KR103" s="577"/>
      <c r="KS103" s="577"/>
      <c r="KT103" s="577"/>
      <c r="KU103" s="577"/>
      <c r="KV103" s="577"/>
      <c r="KW103" s="577"/>
      <c r="KX103" s="577"/>
      <c r="KY103" s="577"/>
      <c r="KZ103" s="577"/>
      <c r="LA103" s="577"/>
      <c r="LB103" s="577"/>
      <c r="LC103" s="577"/>
      <c r="LD103" s="577"/>
      <c r="LE103" s="577"/>
      <c r="LF103" s="577"/>
      <c r="LG103" s="577"/>
      <c r="LH103" s="577"/>
      <c r="LI103" s="577"/>
      <c r="LJ103" s="577"/>
      <c r="LK103" s="577"/>
      <c r="LL103" s="577"/>
      <c r="LM103" s="577"/>
      <c r="LN103" s="577"/>
      <c r="LO103" s="577"/>
      <c r="LP103" s="577"/>
      <c r="LQ103" s="577"/>
      <c r="LR103" s="577"/>
      <c r="LS103" s="577"/>
      <c r="LT103" s="577"/>
      <c r="LU103" s="577"/>
      <c r="LV103" s="577"/>
      <c r="LW103" s="577"/>
      <c r="LX103" s="577"/>
      <c r="LY103" s="577"/>
      <c r="LZ103" s="577"/>
      <c r="MA103" s="577"/>
      <c r="MB103" s="577"/>
      <c r="MC103" s="577"/>
      <c r="MD103" s="577"/>
      <c r="ME103" s="577"/>
      <c r="MF103" s="577"/>
      <c r="MG103" s="577"/>
      <c r="MH103" s="577"/>
      <c r="MI103" s="577"/>
      <c r="MJ103" s="577"/>
      <c r="MK103" s="577"/>
      <c r="ML103" s="577"/>
      <c r="MM103" s="577"/>
      <c r="MN103" s="577"/>
      <c r="MO103" s="577"/>
      <c r="MP103" s="577"/>
      <c r="MQ103" s="577"/>
      <c r="MR103" s="577"/>
      <c r="MS103" s="577"/>
      <c r="MT103" s="577"/>
      <c r="MU103" s="577"/>
      <c r="MV103" s="577"/>
      <c r="MW103" s="577"/>
      <c r="MX103" s="577"/>
      <c r="MY103" s="577"/>
      <c r="MZ103" s="577"/>
      <c r="NA103" s="577"/>
      <c r="NB103" s="577"/>
      <c r="NC103" s="577"/>
      <c r="ND103" s="577"/>
      <c r="NE103" s="577"/>
      <c r="NF103" s="577"/>
      <c r="NG103" s="577"/>
      <c r="NH103" s="577"/>
      <c r="NI103" s="577"/>
      <c r="NJ103" s="577"/>
      <c r="NK103" s="577"/>
      <c r="NL103" s="577"/>
      <c r="NM103" s="577"/>
      <c r="NN103" s="577"/>
      <c r="NO103" s="577"/>
      <c r="NP103" s="577"/>
      <c r="NQ103" s="577"/>
      <c r="NR103" s="577"/>
      <c r="NS103" s="577"/>
      <c r="NT103" s="577"/>
      <c r="NU103" s="577"/>
      <c r="NV103" s="577"/>
      <c r="NW103" s="577"/>
      <c r="NX103" s="577"/>
      <c r="NY103" s="577"/>
      <c r="NZ103" s="577"/>
      <c r="OA103" s="577"/>
      <c r="OB103" s="577"/>
      <c r="OC103" s="577"/>
      <c r="OD103" s="577"/>
      <c r="OE103" s="577"/>
      <c r="OF103" s="577"/>
      <c r="OG103" s="577"/>
      <c r="OH103" s="577"/>
      <c r="OI103" s="577"/>
      <c r="OJ103" s="577"/>
      <c r="OK103" s="577"/>
      <c r="OL103" s="577"/>
      <c r="OM103" s="577"/>
      <c r="ON103" s="577"/>
      <c r="OO103" s="577"/>
      <c r="OP103" s="577"/>
      <c r="OQ103" s="577"/>
      <c r="OR103" s="577"/>
      <c r="OS103" s="577"/>
      <c r="OT103" s="577"/>
      <c r="OU103" s="577"/>
      <c r="OV103" s="577"/>
      <c r="OW103" s="577"/>
      <c r="OX103" s="577"/>
      <c r="OY103" s="577"/>
      <c r="OZ103" s="577"/>
      <c r="PA103" s="577"/>
      <c r="PB103" s="577"/>
      <c r="PC103" s="577"/>
      <c r="PD103" s="577"/>
      <c r="PE103" s="577"/>
      <c r="PF103" s="577"/>
      <c r="PG103" s="577"/>
      <c r="PH103" s="577"/>
      <c r="PI103" s="577"/>
      <c r="PJ103" s="577"/>
      <c r="PK103" s="577"/>
      <c r="PL103" s="577"/>
      <c r="PM103" s="577"/>
      <c r="PN103" s="577"/>
      <c r="PO103" s="577"/>
      <c r="PP103" s="577"/>
      <c r="PQ103" s="577"/>
      <c r="PR103" s="577"/>
      <c r="PS103" s="577"/>
      <c r="PT103" s="577"/>
      <c r="PU103" s="577"/>
      <c r="PV103" s="577"/>
      <c r="PW103" s="577"/>
      <c r="PX103" s="577"/>
      <c r="PY103" s="577"/>
      <c r="PZ103" s="577"/>
      <c r="QA103" s="577"/>
      <c r="QB103" s="577"/>
      <c r="QC103" s="577"/>
      <c r="QD103" s="577"/>
      <c r="QE103" s="577"/>
      <c r="QF103" s="577"/>
      <c r="QG103" s="577"/>
      <c r="QH103" s="577"/>
      <c r="QI103" s="577"/>
      <c r="QJ103" s="577"/>
      <c r="QK103" s="577"/>
      <c r="QL103" s="577"/>
      <c r="QM103" s="577"/>
      <c r="QN103" s="577"/>
      <c r="QO103" s="577"/>
      <c r="QP103" s="577"/>
      <c r="QQ103" s="577"/>
      <c r="QR103" s="577"/>
      <c r="QS103" s="577"/>
      <c r="QT103" s="577"/>
      <c r="QU103" s="577"/>
      <c r="QV103" s="577"/>
      <c r="QW103" s="577"/>
      <c r="QX103" s="577"/>
      <c r="QY103" s="577"/>
      <c r="QZ103" s="577"/>
      <c r="RA103" s="577"/>
      <c r="RB103" s="577"/>
      <c r="RC103" s="577"/>
      <c r="RD103" s="577"/>
      <c r="RE103" s="577"/>
      <c r="RF103" s="577"/>
      <c r="RG103" s="577"/>
      <c r="RH103" s="577"/>
      <c r="RI103" s="577"/>
      <c r="RJ103" s="577"/>
      <c r="RK103" s="577"/>
      <c r="RL103" s="577"/>
      <c r="RM103" s="577"/>
      <c r="RN103" s="577"/>
      <c r="RO103" s="577"/>
      <c r="RP103" s="577"/>
      <c r="RQ103" s="577"/>
      <c r="RR103" s="577"/>
      <c r="RS103" s="577"/>
      <c r="RT103" s="577"/>
      <c r="RU103" s="577"/>
      <c r="RV103" s="577"/>
      <c r="RW103" s="577"/>
      <c r="RX103" s="577"/>
      <c r="RY103" s="577"/>
      <c r="RZ103" s="577"/>
      <c r="SA103" s="577"/>
      <c r="SB103" s="577"/>
      <c r="SC103" s="577"/>
      <c r="SD103" s="577"/>
      <c r="SE103" s="577"/>
      <c r="SF103" s="577"/>
      <c r="SG103" s="577"/>
      <c r="SH103" s="577"/>
      <c r="SI103" s="577"/>
      <c r="SJ103" s="577"/>
      <c r="SK103" s="577"/>
      <c r="SL103" s="577"/>
      <c r="SM103" s="577"/>
      <c r="SN103" s="577"/>
      <c r="SO103" s="577"/>
      <c r="SP103" s="577"/>
      <c r="SQ103" s="577"/>
      <c r="SR103" s="577"/>
      <c r="SS103" s="577"/>
      <c r="ST103" s="577"/>
      <c r="SU103" s="577"/>
      <c r="SV103" s="577"/>
      <c r="SW103" s="577"/>
      <c r="SX103" s="577"/>
      <c r="SY103" s="577"/>
      <c r="SZ103" s="577"/>
      <c r="TA103" s="577"/>
      <c r="TB103" s="577"/>
      <c r="TC103" s="577"/>
      <c r="TD103" s="577"/>
      <c r="TE103" s="577"/>
      <c r="TF103" s="577"/>
      <c r="TG103" s="577"/>
      <c r="TH103" s="577"/>
      <c r="TI103" s="577"/>
      <c r="TJ103" s="577"/>
      <c r="TK103" s="577"/>
      <c r="TL103" s="577"/>
      <c r="TM103" s="577"/>
      <c r="TN103" s="577"/>
      <c r="TO103" s="577"/>
      <c r="TP103" s="577"/>
      <c r="TQ103" s="577"/>
      <c r="TR103" s="577"/>
      <c r="TS103" s="577"/>
      <c r="TT103" s="577"/>
      <c r="TU103" s="577"/>
      <c r="TV103" s="577"/>
      <c r="TW103" s="577"/>
      <c r="TX103" s="577"/>
      <c r="TY103" s="577"/>
      <c r="TZ103" s="577"/>
      <c r="UA103" s="577"/>
      <c r="UB103" s="577"/>
      <c r="UC103" s="577"/>
      <c r="UD103" s="577"/>
      <c r="UE103" s="577"/>
      <c r="UF103" s="577"/>
      <c r="UG103" s="577"/>
      <c r="UH103" s="577"/>
      <c r="UI103" s="577"/>
      <c r="UJ103" s="577"/>
      <c r="UK103" s="577"/>
      <c r="UL103" s="577"/>
      <c r="UM103" s="577"/>
      <c r="UN103" s="577"/>
      <c r="UO103" s="577"/>
      <c r="UP103" s="577"/>
      <c r="UQ103" s="577"/>
      <c r="UR103" s="577"/>
      <c r="US103" s="577"/>
      <c r="UT103" s="577"/>
      <c r="UU103" s="577"/>
      <c r="UV103" s="577"/>
      <c r="UW103" s="577"/>
      <c r="UX103" s="577"/>
      <c r="UY103" s="577"/>
      <c r="UZ103" s="577"/>
      <c r="VA103" s="577"/>
      <c r="VB103" s="577"/>
      <c r="VC103" s="577"/>
      <c r="VD103" s="577"/>
      <c r="VE103" s="577"/>
      <c r="VF103" s="577"/>
      <c r="VG103" s="577"/>
      <c r="VH103" s="577"/>
      <c r="VI103" s="577"/>
      <c r="VJ103" s="577"/>
      <c r="VK103" s="577"/>
      <c r="VL103" s="577"/>
      <c r="VM103" s="577"/>
      <c r="VN103" s="577"/>
      <c r="VO103" s="577"/>
      <c r="VP103" s="577"/>
      <c r="VQ103" s="577"/>
      <c r="VR103" s="577"/>
      <c r="VS103" s="577"/>
      <c r="VT103" s="577"/>
      <c r="VU103" s="577"/>
      <c r="VV103" s="577"/>
      <c r="VW103" s="577"/>
      <c r="VX103" s="577"/>
      <c r="VY103" s="577"/>
      <c r="VZ103" s="577"/>
      <c r="WA103" s="577"/>
      <c r="WB103" s="577"/>
      <c r="WC103" s="577"/>
      <c r="WD103" s="577"/>
      <c r="WE103" s="577"/>
      <c r="WF103" s="577"/>
      <c r="WG103" s="577"/>
      <c r="WH103" s="577"/>
      <c r="WI103" s="577"/>
      <c r="WJ103" s="577"/>
      <c r="WK103" s="577"/>
      <c r="WL103" s="577"/>
      <c r="WM103" s="577"/>
      <c r="WN103" s="577"/>
      <c r="WO103" s="577"/>
      <c r="WP103" s="577"/>
      <c r="WQ103" s="577"/>
      <c r="WR103" s="577"/>
      <c r="WS103" s="577"/>
      <c r="WT103" s="577"/>
      <c r="WU103" s="577"/>
      <c r="WV103" s="577"/>
      <c r="WW103" s="577"/>
      <c r="WX103" s="577"/>
      <c r="WY103" s="577"/>
      <c r="WZ103" s="577"/>
      <c r="XA103" s="577"/>
      <c r="XB103" s="577"/>
      <c r="XC103" s="577"/>
      <c r="XD103" s="577"/>
      <c r="XE103" s="577"/>
      <c r="XF103" s="577"/>
      <c r="XG103" s="577"/>
      <c r="XH103" s="577"/>
      <c r="XI103" s="577"/>
      <c r="XJ103" s="577"/>
      <c r="XK103" s="577"/>
      <c r="XL103" s="577"/>
      <c r="XM103" s="577"/>
      <c r="XN103" s="577"/>
      <c r="XO103" s="577"/>
      <c r="XP103" s="577"/>
      <c r="XQ103" s="577"/>
      <c r="XR103" s="577"/>
      <c r="XS103" s="577"/>
      <c r="XT103" s="577"/>
      <c r="XU103" s="577"/>
      <c r="XV103" s="577"/>
      <c r="XW103" s="577"/>
      <c r="XX103" s="577"/>
      <c r="XY103" s="577"/>
      <c r="XZ103" s="577"/>
      <c r="YA103" s="577"/>
      <c r="YB103" s="577"/>
      <c r="YC103" s="577"/>
      <c r="YD103" s="577"/>
      <c r="YE103" s="577"/>
    </row>
    <row r="104" spans="1:655" s="544" customFormat="1" ht="13.8" x14ac:dyDescent="0.25">
      <c r="A104" s="608"/>
      <c r="B104" s="621" t="s">
        <v>573</v>
      </c>
      <c r="C104" s="682">
        <v>0.06</v>
      </c>
      <c r="D104" s="592"/>
      <c r="E104" s="592"/>
      <c r="F104" s="592"/>
      <c r="G104" s="592"/>
      <c r="H104" s="592"/>
      <c r="I104" s="592"/>
      <c r="J104" s="592"/>
      <c r="K104" s="592"/>
      <c r="L104" s="592"/>
      <c r="M104" s="592"/>
      <c r="N104" s="592"/>
      <c r="O104" s="592"/>
      <c r="P104" s="627">
        <f t="shared" si="55"/>
        <v>0</v>
      </c>
      <c r="Q104" s="592"/>
      <c r="R104" s="592"/>
      <c r="S104" s="592"/>
      <c r="T104" s="592"/>
      <c r="U104" s="592"/>
      <c r="V104" s="592"/>
      <c r="W104" s="592"/>
      <c r="X104" s="592"/>
      <c r="Y104" s="592"/>
      <c r="Z104" s="592"/>
      <c r="AA104" s="592"/>
      <c r="AB104" s="592"/>
      <c r="AC104" s="627">
        <f t="shared" si="137"/>
        <v>0</v>
      </c>
      <c r="AD104" s="592"/>
      <c r="AE104" s="592"/>
      <c r="AF104" s="592"/>
      <c r="AG104" s="592"/>
      <c r="AH104" s="592"/>
      <c r="AI104" s="592"/>
      <c r="AJ104" s="592"/>
      <c r="AK104" s="592"/>
      <c r="AL104" s="592"/>
      <c r="AM104" s="592"/>
      <c r="AN104" s="592"/>
      <c r="AO104" s="592"/>
      <c r="AP104" s="627">
        <f t="shared" si="138"/>
        <v>0</v>
      </c>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c r="HM104" s="577"/>
      <c r="HN104" s="577"/>
      <c r="HO104" s="577"/>
      <c r="HP104" s="577"/>
      <c r="HQ104" s="577"/>
      <c r="HR104" s="577"/>
      <c r="HS104" s="577"/>
      <c r="HT104" s="577"/>
      <c r="HU104" s="577"/>
      <c r="HV104" s="577"/>
      <c r="HW104" s="577"/>
      <c r="HX104" s="577"/>
      <c r="HY104" s="577"/>
      <c r="HZ104" s="577"/>
      <c r="IA104" s="577"/>
      <c r="IB104" s="577"/>
      <c r="IC104" s="577"/>
      <c r="ID104" s="577"/>
      <c r="IE104" s="577"/>
      <c r="IF104" s="577"/>
      <c r="IG104" s="577"/>
      <c r="IH104" s="577"/>
      <c r="II104" s="577"/>
      <c r="IJ104" s="577"/>
      <c r="IK104" s="577"/>
      <c r="IL104" s="577"/>
      <c r="IM104" s="577"/>
      <c r="IN104" s="577"/>
      <c r="IO104" s="577"/>
      <c r="IP104" s="577"/>
      <c r="IQ104" s="577"/>
      <c r="IR104" s="577"/>
      <c r="IS104" s="577"/>
      <c r="IT104" s="577"/>
      <c r="IU104" s="577"/>
      <c r="IV104" s="577"/>
      <c r="IW104" s="577"/>
      <c r="IX104" s="577"/>
      <c r="IY104" s="577"/>
      <c r="IZ104" s="577"/>
      <c r="JA104" s="577"/>
      <c r="JB104" s="577"/>
      <c r="JC104" s="577"/>
      <c r="JD104" s="577"/>
      <c r="JE104" s="577"/>
      <c r="JF104" s="577"/>
      <c r="JG104" s="577"/>
      <c r="JH104" s="577"/>
      <c r="JI104" s="577"/>
      <c r="JJ104" s="577"/>
      <c r="JK104" s="577"/>
      <c r="JL104" s="577"/>
      <c r="JM104" s="577"/>
      <c r="JN104" s="577"/>
      <c r="JO104" s="577"/>
      <c r="JP104" s="577"/>
      <c r="JQ104" s="577"/>
      <c r="JR104" s="577"/>
      <c r="JS104" s="577"/>
      <c r="JT104" s="577"/>
      <c r="JU104" s="577"/>
      <c r="JV104" s="577"/>
      <c r="JW104" s="577"/>
      <c r="JX104" s="577"/>
      <c r="JY104" s="577"/>
      <c r="JZ104" s="577"/>
      <c r="KA104" s="577"/>
      <c r="KB104" s="577"/>
      <c r="KC104" s="577"/>
      <c r="KD104" s="577"/>
      <c r="KE104" s="577"/>
      <c r="KF104" s="577"/>
      <c r="KG104" s="577"/>
      <c r="KH104" s="577"/>
      <c r="KI104" s="577"/>
      <c r="KJ104" s="577"/>
      <c r="KK104" s="577"/>
      <c r="KL104" s="577"/>
      <c r="KM104" s="577"/>
      <c r="KN104" s="577"/>
      <c r="KO104" s="577"/>
      <c r="KP104" s="577"/>
      <c r="KQ104" s="577"/>
      <c r="KR104" s="577"/>
      <c r="KS104" s="577"/>
      <c r="KT104" s="577"/>
      <c r="KU104" s="577"/>
      <c r="KV104" s="577"/>
      <c r="KW104" s="577"/>
      <c r="KX104" s="577"/>
      <c r="KY104" s="577"/>
      <c r="KZ104" s="577"/>
      <c r="LA104" s="577"/>
      <c r="LB104" s="577"/>
      <c r="LC104" s="577"/>
      <c r="LD104" s="577"/>
      <c r="LE104" s="577"/>
      <c r="LF104" s="577"/>
      <c r="LG104" s="577"/>
      <c r="LH104" s="577"/>
      <c r="LI104" s="577"/>
      <c r="LJ104" s="577"/>
      <c r="LK104" s="577"/>
      <c r="LL104" s="577"/>
      <c r="LM104" s="577"/>
      <c r="LN104" s="577"/>
      <c r="LO104" s="577"/>
      <c r="LP104" s="577"/>
      <c r="LQ104" s="577"/>
      <c r="LR104" s="577"/>
      <c r="LS104" s="577"/>
      <c r="LT104" s="577"/>
      <c r="LU104" s="577"/>
      <c r="LV104" s="577"/>
      <c r="LW104" s="577"/>
      <c r="LX104" s="577"/>
      <c r="LY104" s="577"/>
      <c r="LZ104" s="577"/>
      <c r="MA104" s="577"/>
      <c r="MB104" s="577"/>
      <c r="MC104" s="577"/>
      <c r="MD104" s="577"/>
      <c r="ME104" s="577"/>
      <c r="MF104" s="577"/>
      <c r="MG104" s="577"/>
      <c r="MH104" s="577"/>
      <c r="MI104" s="577"/>
      <c r="MJ104" s="577"/>
      <c r="MK104" s="577"/>
      <c r="ML104" s="577"/>
      <c r="MM104" s="577"/>
      <c r="MN104" s="577"/>
      <c r="MO104" s="577"/>
      <c r="MP104" s="577"/>
      <c r="MQ104" s="577"/>
      <c r="MR104" s="577"/>
      <c r="MS104" s="577"/>
      <c r="MT104" s="577"/>
      <c r="MU104" s="577"/>
      <c r="MV104" s="577"/>
      <c r="MW104" s="577"/>
      <c r="MX104" s="577"/>
      <c r="MY104" s="577"/>
      <c r="MZ104" s="577"/>
      <c r="NA104" s="577"/>
      <c r="NB104" s="577"/>
      <c r="NC104" s="577"/>
      <c r="ND104" s="577"/>
      <c r="NE104" s="577"/>
      <c r="NF104" s="577"/>
      <c r="NG104" s="577"/>
      <c r="NH104" s="577"/>
      <c r="NI104" s="577"/>
      <c r="NJ104" s="577"/>
      <c r="NK104" s="577"/>
      <c r="NL104" s="577"/>
      <c r="NM104" s="577"/>
      <c r="NN104" s="577"/>
      <c r="NO104" s="577"/>
      <c r="NP104" s="577"/>
      <c r="NQ104" s="577"/>
      <c r="NR104" s="577"/>
      <c r="NS104" s="577"/>
      <c r="NT104" s="577"/>
      <c r="NU104" s="577"/>
      <c r="NV104" s="577"/>
      <c r="NW104" s="577"/>
      <c r="NX104" s="577"/>
      <c r="NY104" s="577"/>
      <c r="NZ104" s="577"/>
      <c r="OA104" s="577"/>
      <c r="OB104" s="577"/>
      <c r="OC104" s="577"/>
      <c r="OD104" s="577"/>
      <c r="OE104" s="577"/>
      <c r="OF104" s="577"/>
      <c r="OG104" s="577"/>
      <c r="OH104" s="577"/>
      <c r="OI104" s="577"/>
      <c r="OJ104" s="577"/>
      <c r="OK104" s="577"/>
      <c r="OL104" s="577"/>
      <c r="OM104" s="577"/>
      <c r="ON104" s="577"/>
      <c r="OO104" s="577"/>
      <c r="OP104" s="577"/>
      <c r="OQ104" s="577"/>
      <c r="OR104" s="577"/>
      <c r="OS104" s="577"/>
      <c r="OT104" s="577"/>
      <c r="OU104" s="577"/>
      <c r="OV104" s="577"/>
      <c r="OW104" s="577"/>
      <c r="OX104" s="577"/>
      <c r="OY104" s="577"/>
      <c r="OZ104" s="577"/>
      <c r="PA104" s="577"/>
      <c r="PB104" s="577"/>
      <c r="PC104" s="577"/>
      <c r="PD104" s="577"/>
      <c r="PE104" s="577"/>
      <c r="PF104" s="577"/>
      <c r="PG104" s="577"/>
      <c r="PH104" s="577"/>
      <c r="PI104" s="577"/>
      <c r="PJ104" s="577"/>
      <c r="PK104" s="577"/>
      <c r="PL104" s="577"/>
      <c r="PM104" s="577"/>
      <c r="PN104" s="577"/>
      <c r="PO104" s="577"/>
      <c r="PP104" s="577"/>
      <c r="PQ104" s="577"/>
      <c r="PR104" s="577"/>
      <c r="PS104" s="577"/>
      <c r="PT104" s="577"/>
      <c r="PU104" s="577"/>
      <c r="PV104" s="577"/>
      <c r="PW104" s="577"/>
      <c r="PX104" s="577"/>
      <c r="PY104" s="577"/>
      <c r="PZ104" s="577"/>
      <c r="QA104" s="577"/>
      <c r="QB104" s="577"/>
      <c r="QC104" s="577"/>
      <c r="QD104" s="577"/>
      <c r="QE104" s="577"/>
      <c r="QF104" s="577"/>
      <c r="QG104" s="577"/>
      <c r="QH104" s="577"/>
      <c r="QI104" s="577"/>
      <c r="QJ104" s="577"/>
      <c r="QK104" s="577"/>
      <c r="QL104" s="577"/>
      <c r="QM104" s="577"/>
      <c r="QN104" s="577"/>
      <c r="QO104" s="577"/>
      <c r="QP104" s="577"/>
      <c r="QQ104" s="577"/>
      <c r="QR104" s="577"/>
      <c r="QS104" s="577"/>
      <c r="QT104" s="577"/>
      <c r="QU104" s="577"/>
      <c r="QV104" s="577"/>
      <c r="QW104" s="577"/>
      <c r="QX104" s="577"/>
      <c r="QY104" s="577"/>
      <c r="QZ104" s="577"/>
      <c r="RA104" s="577"/>
      <c r="RB104" s="577"/>
      <c r="RC104" s="577"/>
      <c r="RD104" s="577"/>
      <c r="RE104" s="577"/>
      <c r="RF104" s="577"/>
      <c r="RG104" s="577"/>
      <c r="RH104" s="577"/>
      <c r="RI104" s="577"/>
      <c r="RJ104" s="577"/>
      <c r="RK104" s="577"/>
      <c r="RL104" s="577"/>
      <c r="RM104" s="577"/>
      <c r="RN104" s="577"/>
      <c r="RO104" s="577"/>
      <c r="RP104" s="577"/>
      <c r="RQ104" s="577"/>
      <c r="RR104" s="577"/>
      <c r="RS104" s="577"/>
      <c r="RT104" s="577"/>
      <c r="RU104" s="577"/>
      <c r="RV104" s="577"/>
      <c r="RW104" s="577"/>
      <c r="RX104" s="577"/>
      <c r="RY104" s="577"/>
      <c r="RZ104" s="577"/>
      <c r="SA104" s="577"/>
      <c r="SB104" s="577"/>
      <c r="SC104" s="577"/>
      <c r="SD104" s="577"/>
      <c r="SE104" s="577"/>
      <c r="SF104" s="577"/>
      <c r="SG104" s="577"/>
      <c r="SH104" s="577"/>
      <c r="SI104" s="577"/>
      <c r="SJ104" s="577"/>
      <c r="SK104" s="577"/>
      <c r="SL104" s="577"/>
      <c r="SM104" s="577"/>
      <c r="SN104" s="577"/>
      <c r="SO104" s="577"/>
      <c r="SP104" s="577"/>
      <c r="SQ104" s="577"/>
      <c r="SR104" s="577"/>
      <c r="SS104" s="577"/>
      <c r="ST104" s="577"/>
      <c r="SU104" s="577"/>
      <c r="SV104" s="577"/>
      <c r="SW104" s="577"/>
      <c r="SX104" s="577"/>
      <c r="SY104" s="577"/>
      <c r="SZ104" s="577"/>
      <c r="TA104" s="577"/>
      <c r="TB104" s="577"/>
      <c r="TC104" s="577"/>
      <c r="TD104" s="577"/>
      <c r="TE104" s="577"/>
      <c r="TF104" s="577"/>
      <c r="TG104" s="577"/>
      <c r="TH104" s="577"/>
      <c r="TI104" s="577"/>
      <c r="TJ104" s="577"/>
      <c r="TK104" s="577"/>
      <c r="TL104" s="577"/>
      <c r="TM104" s="577"/>
      <c r="TN104" s="577"/>
      <c r="TO104" s="577"/>
      <c r="TP104" s="577"/>
      <c r="TQ104" s="577"/>
      <c r="TR104" s="577"/>
      <c r="TS104" s="577"/>
      <c r="TT104" s="577"/>
      <c r="TU104" s="577"/>
      <c r="TV104" s="577"/>
      <c r="TW104" s="577"/>
      <c r="TX104" s="577"/>
      <c r="TY104" s="577"/>
      <c r="TZ104" s="577"/>
      <c r="UA104" s="577"/>
      <c r="UB104" s="577"/>
      <c r="UC104" s="577"/>
      <c r="UD104" s="577"/>
      <c r="UE104" s="577"/>
      <c r="UF104" s="577"/>
      <c r="UG104" s="577"/>
      <c r="UH104" s="577"/>
      <c r="UI104" s="577"/>
      <c r="UJ104" s="577"/>
      <c r="UK104" s="577"/>
      <c r="UL104" s="577"/>
      <c r="UM104" s="577"/>
      <c r="UN104" s="577"/>
      <c r="UO104" s="577"/>
      <c r="UP104" s="577"/>
      <c r="UQ104" s="577"/>
      <c r="UR104" s="577"/>
      <c r="US104" s="577"/>
      <c r="UT104" s="577"/>
      <c r="UU104" s="577"/>
      <c r="UV104" s="577"/>
      <c r="UW104" s="577"/>
      <c r="UX104" s="577"/>
      <c r="UY104" s="577"/>
      <c r="UZ104" s="577"/>
      <c r="VA104" s="577"/>
      <c r="VB104" s="577"/>
      <c r="VC104" s="577"/>
      <c r="VD104" s="577"/>
      <c r="VE104" s="577"/>
      <c r="VF104" s="577"/>
      <c r="VG104" s="577"/>
      <c r="VH104" s="577"/>
      <c r="VI104" s="577"/>
      <c r="VJ104" s="577"/>
      <c r="VK104" s="577"/>
      <c r="VL104" s="577"/>
      <c r="VM104" s="577"/>
      <c r="VN104" s="577"/>
      <c r="VO104" s="577"/>
      <c r="VP104" s="577"/>
      <c r="VQ104" s="577"/>
      <c r="VR104" s="577"/>
      <c r="VS104" s="577"/>
      <c r="VT104" s="577"/>
      <c r="VU104" s="577"/>
      <c r="VV104" s="577"/>
      <c r="VW104" s="577"/>
      <c r="VX104" s="577"/>
      <c r="VY104" s="577"/>
      <c r="VZ104" s="577"/>
      <c r="WA104" s="577"/>
      <c r="WB104" s="577"/>
      <c r="WC104" s="577"/>
      <c r="WD104" s="577"/>
      <c r="WE104" s="577"/>
      <c r="WF104" s="577"/>
      <c r="WG104" s="577"/>
      <c r="WH104" s="577"/>
      <c r="WI104" s="577"/>
      <c r="WJ104" s="577"/>
      <c r="WK104" s="577"/>
      <c r="WL104" s="577"/>
      <c r="WM104" s="577"/>
      <c r="WN104" s="577"/>
      <c r="WO104" s="577"/>
      <c r="WP104" s="577"/>
      <c r="WQ104" s="577"/>
      <c r="WR104" s="577"/>
      <c r="WS104" s="577"/>
      <c r="WT104" s="577"/>
      <c r="WU104" s="577"/>
      <c r="WV104" s="577"/>
      <c r="WW104" s="577"/>
      <c r="WX104" s="577"/>
      <c r="WY104" s="577"/>
      <c r="WZ104" s="577"/>
      <c r="XA104" s="577"/>
      <c r="XB104" s="577"/>
      <c r="XC104" s="577"/>
      <c r="XD104" s="577"/>
      <c r="XE104" s="577"/>
      <c r="XF104" s="577"/>
      <c r="XG104" s="577"/>
      <c r="XH104" s="577"/>
      <c r="XI104" s="577"/>
      <c r="XJ104" s="577"/>
      <c r="XK104" s="577"/>
      <c r="XL104" s="577"/>
      <c r="XM104" s="577"/>
      <c r="XN104" s="577"/>
      <c r="XO104" s="577"/>
      <c r="XP104" s="577"/>
      <c r="XQ104" s="577"/>
      <c r="XR104" s="577"/>
      <c r="XS104" s="577"/>
      <c r="XT104" s="577"/>
      <c r="XU104" s="577"/>
      <c r="XV104" s="577"/>
      <c r="XW104" s="577"/>
      <c r="XX104" s="577"/>
      <c r="XY104" s="577"/>
      <c r="XZ104" s="577"/>
      <c r="YA104" s="577"/>
      <c r="YB104" s="577"/>
      <c r="YC104" s="577"/>
      <c r="YD104" s="577"/>
      <c r="YE104" s="577"/>
    </row>
    <row r="105" spans="1:655" s="544" customFormat="1" ht="13.8" x14ac:dyDescent="0.25">
      <c r="A105" s="610"/>
      <c r="B105" s="714"/>
      <c r="C105" s="665"/>
      <c r="D105" s="611"/>
      <c r="E105" s="611"/>
      <c r="F105" s="611"/>
      <c r="G105" s="611"/>
      <c r="H105" s="611"/>
      <c r="I105" s="611"/>
      <c r="J105" s="611"/>
      <c r="K105" s="611"/>
      <c r="L105" s="611"/>
      <c r="M105" s="611"/>
      <c r="N105" s="611"/>
      <c r="O105" s="611"/>
      <c r="P105" s="627">
        <f t="shared" si="55"/>
        <v>0</v>
      </c>
      <c r="Q105" s="611"/>
      <c r="R105" s="611"/>
      <c r="S105" s="611"/>
      <c r="T105" s="611"/>
      <c r="U105" s="611"/>
      <c r="V105" s="611"/>
      <c r="W105" s="611"/>
      <c r="X105" s="611"/>
      <c r="Y105" s="611"/>
      <c r="Z105" s="611"/>
      <c r="AA105" s="611"/>
      <c r="AB105" s="611"/>
      <c r="AC105" s="627">
        <f t="shared" si="137"/>
        <v>0</v>
      </c>
      <c r="AD105" s="611"/>
      <c r="AE105" s="611"/>
      <c r="AF105" s="611"/>
      <c r="AG105" s="611"/>
      <c r="AH105" s="611"/>
      <c r="AI105" s="611"/>
      <c r="AJ105" s="611"/>
      <c r="AK105" s="611"/>
      <c r="AL105" s="611"/>
      <c r="AM105" s="611"/>
      <c r="AN105" s="611"/>
      <c r="AO105" s="611"/>
      <c r="AP105" s="627">
        <f t="shared" si="138"/>
        <v>0</v>
      </c>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c r="EA105" s="577"/>
      <c r="EB105" s="577"/>
      <c r="EC105" s="577"/>
      <c r="ED105" s="577"/>
      <c r="EE105" s="577"/>
      <c r="EF105" s="577"/>
      <c r="EG105" s="577"/>
      <c r="EH105" s="577"/>
      <c r="EI105" s="577"/>
      <c r="EJ105" s="577"/>
      <c r="EK105" s="577"/>
      <c r="EL105" s="577"/>
      <c r="EM105" s="577"/>
      <c r="EN105" s="577"/>
      <c r="EO105" s="577"/>
      <c r="EP105" s="577"/>
      <c r="EQ105" s="577"/>
      <c r="ER105" s="577"/>
      <c r="ES105" s="577"/>
      <c r="ET105" s="577"/>
      <c r="EU105" s="577"/>
      <c r="EV105" s="577"/>
      <c r="EW105" s="577"/>
      <c r="EX105" s="577"/>
      <c r="EY105" s="577"/>
      <c r="EZ105" s="577"/>
      <c r="FA105" s="577"/>
      <c r="FB105" s="577"/>
      <c r="FC105" s="577"/>
      <c r="FD105" s="577"/>
      <c r="FE105" s="577"/>
      <c r="FF105" s="577"/>
      <c r="FG105" s="577"/>
      <c r="FH105" s="577"/>
      <c r="FI105" s="577"/>
      <c r="FJ105" s="577"/>
      <c r="FK105" s="577"/>
      <c r="FL105" s="577"/>
      <c r="FM105" s="577"/>
      <c r="FN105" s="577"/>
      <c r="FO105" s="577"/>
      <c r="FP105" s="577"/>
      <c r="FQ105" s="577"/>
      <c r="FR105" s="577"/>
      <c r="FS105" s="577"/>
      <c r="FT105" s="577"/>
      <c r="FU105" s="577"/>
      <c r="FV105" s="577"/>
      <c r="FW105" s="577"/>
      <c r="FX105" s="577"/>
      <c r="FY105" s="577"/>
      <c r="FZ105" s="577"/>
      <c r="GA105" s="577"/>
      <c r="GB105" s="577"/>
      <c r="GC105" s="577"/>
      <c r="GD105" s="577"/>
      <c r="GE105" s="577"/>
      <c r="GF105" s="577"/>
      <c r="GG105" s="577"/>
      <c r="GH105" s="577"/>
      <c r="GI105" s="577"/>
      <c r="GJ105" s="577"/>
      <c r="GK105" s="577"/>
      <c r="GL105" s="577"/>
      <c r="GM105" s="577"/>
      <c r="GN105" s="577"/>
      <c r="GO105" s="577"/>
      <c r="GP105" s="577"/>
      <c r="GQ105" s="577"/>
      <c r="GR105" s="577"/>
      <c r="GS105" s="577"/>
      <c r="GT105" s="577"/>
      <c r="GU105" s="577"/>
      <c r="GV105" s="577"/>
      <c r="GW105" s="577"/>
      <c r="GX105" s="577"/>
      <c r="GY105" s="577"/>
      <c r="GZ105" s="577"/>
      <c r="HA105" s="577"/>
      <c r="HB105" s="577"/>
      <c r="HC105" s="577"/>
      <c r="HD105" s="577"/>
      <c r="HE105" s="577"/>
      <c r="HF105" s="577"/>
      <c r="HG105" s="577"/>
      <c r="HH105" s="577"/>
      <c r="HI105" s="577"/>
      <c r="HJ105" s="577"/>
      <c r="HK105" s="577"/>
      <c r="HL105" s="577"/>
      <c r="HM105" s="577"/>
      <c r="HN105" s="577"/>
      <c r="HO105" s="577"/>
      <c r="HP105" s="577"/>
      <c r="HQ105" s="577"/>
      <c r="HR105" s="577"/>
      <c r="HS105" s="577"/>
      <c r="HT105" s="577"/>
      <c r="HU105" s="577"/>
      <c r="HV105" s="577"/>
      <c r="HW105" s="577"/>
      <c r="HX105" s="577"/>
      <c r="HY105" s="577"/>
      <c r="HZ105" s="577"/>
      <c r="IA105" s="577"/>
      <c r="IB105" s="577"/>
      <c r="IC105" s="577"/>
      <c r="ID105" s="577"/>
      <c r="IE105" s="577"/>
      <c r="IF105" s="577"/>
      <c r="IG105" s="577"/>
      <c r="IH105" s="577"/>
      <c r="II105" s="577"/>
      <c r="IJ105" s="577"/>
      <c r="IK105" s="577"/>
      <c r="IL105" s="577"/>
      <c r="IM105" s="577"/>
      <c r="IN105" s="577"/>
      <c r="IO105" s="577"/>
      <c r="IP105" s="577"/>
      <c r="IQ105" s="577"/>
      <c r="IR105" s="577"/>
      <c r="IS105" s="577"/>
      <c r="IT105" s="577"/>
      <c r="IU105" s="577"/>
      <c r="IV105" s="577"/>
      <c r="IW105" s="577"/>
      <c r="IX105" s="577"/>
      <c r="IY105" s="577"/>
      <c r="IZ105" s="577"/>
      <c r="JA105" s="577"/>
      <c r="JB105" s="577"/>
      <c r="JC105" s="577"/>
      <c r="JD105" s="577"/>
      <c r="JE105" s="577"/>
      <c r="JF105" s="577"/>
      <c r="JG105" s="577"/>
      <c r="JH105" s="577"/>
      <c r="JI105" s="577"/>
      <c r="JJ105" s="577"/>
      <c r="JK105" s="577"/>
      <c r="JL105" s="577"/>
      <c r="JM105" s="577"/>
      <c r="JN105" s="577"/>
      <c r="JO105" s="577"/>
      <c r="JP105" s="577"/>
      <c r="JQ105" s="577"/>
      <c r="JR105" s="577"/>
      <c r="JS105" s="577"/>
      <c r="JT105" s="577"/>
      <c r="JU105" s="577"/>
      <c r="JV105" s="577"/>
      <c r="JW105" s="577"/>
      <c r="JX105" s="577"/>
      <c r="JY105" s="577"/>
      <c r="JZ105" s="577"/>
      <c r="KA105" s="577"/>
      <c r="KB105" s="577"/>
      <c r="KC105" s="577"/>
      <c r="KD105" s="577"/>
      <c r="KE105" s="577"/>
      <c r="KF105" s="577"/>
      <c r="KG105" s="577"/>
      <c r="KH105" s="577"/>
      <c r="KI105" s="577"/>
      <c r="KJ105" s="577"/>
      <c r="KK105" s="577"/>
      <c r="KL105" s="577"/>
      <c r="KM105" s="577"/>
      <c r="KN105" s="577"/>
      <c r="KO105" s="577"/>
      <c r="KP105" s="577"/>
      <c r="KQ105" s="577"/>
      <c r="KR105" s="577"/>
      <c r="KS105" s="577"/>
      <c r="KT105" s="577"/>
      <c r="KU105" s="577"/>
      <c r="KV105" s="577"/>
      <c r="KW105" s="577"/>
      <c r="KX105" s="577"/>
      <c r="KY105" s="577"/>
      <c r="KZ105" s="577"/>
      <c r="LA105" s="577"/>
      <c r="LB105" s="577"/>
      <c r="LC105" s="577"/>
      <c r="LD105" s="577"/>
      <c r="LE105" s="577"/>
      <c r="LF105" s="577"/>
      <c r="LG105" s="577"/>
      <c r="LH105" s="577"/>
      <c r="LI105" s="577"/>
      <c r="LJ105" s="577"/>
      <c r="LK105" s="577"/>
      <c r="LL105" s="577"/>
      <c r="LM105" s="577"/>
      <c r="LN105" s="577"/>
      <c r="LO105" s="577"/>
      <c r="LP105" s="577"/>
      <c r="LQ105" s="577"/>
      <c r="LR105" s="577"/>
      <c r="LS105" s="577"/>
      <c r="LT105" s="577"/>
      <c r="LU105" s="577"/>
      <c r="LV105" s="577"/>
      <c r="LW105" s="577"/>
      <c r="LX105" s="577"/>
      <c r="LY105" s="577"/>
      <c r="LZ105" s="577"/>
      <c r="MA105" s="577"/>
      <c r="MB105" s="577"/>
      <c r="MC105" s="577"/>
      <c r="MD105" s="577"/>
      <c r="ME105" s="577"/>
      <c r="MF105" s="577"/>
      <c r="MG105" s="577"/>
      <c r="MH105" s="577"/>
      <c r="MI105" s="577"/>
      <c r="MJ105" s="577"/>
      <c r="MK105" s="577"/>
      <c r="ML105" s="577"/>
      <c r="MM105" s="577"/>
      <c r="MN105" s="577"/>
      <c r="MO105" s="577"/>
      <c r="MP105" s="577"/>
      <c r="MQ105" s="577"/>
      <c r="MR105" s="577"/>
      <c r="MS105" s="577"/>
      <c r="MT105" s="577"/>
      <c r="MU105" s="577"/>
      <c r="MV105" s="577"/>
      <c r="MW105" s="577"/>
      <c r="MX105" s="577"/>
      <c r="MY105" s="577"/>
      <c r="MZ105" s="577"/>
      <c r="NA105" s="577"/>
      <c r="NB105" s="577"/>
      <c r="NC105" s="577"/>
      <c r="ND105" s="577"/>
      <c r="NE105" s="577"/>
      <c r="NF105" s="577"/>
      <c r="NG105" s="577"/>
      <c r="NH105" s="577"/>
      <c r="NI105" s="577"/>
      <c r="NJ105" s="577"/>
      <c r="NK105" s="577"/>
      <c r="NL105" s="577"/>
      <c r="NM105" s="577"/>
      <c r="NN105" s="577"/>
      <c r="NO105" s="577"/>
      <c r="NP105" s="577"/>
      <c r="NQ105" s="577"/>
      <c r="NR105" s="577"/>
      <c r="NS105" s="577"/>
      <c r="NT105" s="577"/>
      <c r="NU105" s="577"/>
      <c r="NV105" s="577"/>
      <c r="NW105" s="577"/>
      <c r="NX105" s="577"/>
      <c r="NY105" s="577"/>
      <c r="NZ105" s="577"/>
      <c r="OA105" s="577"/>
      <c r="OB105" s="577"/>
      <c r="OC105" s="577"/>
      <c r="OD105" s="577"/>
      <c r="OE105" s="577"/>
      <c r="OF105" s="577"/>
      <c r="OG105" s="577"/>
      <c r="OH105" s="577"/>
      <c r="OI105" s="577"/>
      <c r="OJ105" s="577"/>
      <c r="OK105" s="577"/>
      <c r="OL105" s="577"/>
      <c r="OM105" s="577"/>
      <c r="ON105" s="577"/>
      <c r="OO105" s="577"/>
      <c r="OP105" s="577"/>
      <c r="OQ105" s="577"/>
      <c r="OR105" s="577"/>
      <c r="OS105" s="577"/>
      <c r="OT105" s="577"/>
      <c r="OU105" s="577"/>
      <c r="OV105" s="577"/>
      <c r="OW105" s="577"/>
      <c r="OX105" s="577"/>
      <c r="OY105" s="577"/>
      <c r="OZ105" s="577"/>
      <c r="PA105" s="577"/>
      <c r="PB105" s="577"/>
      <c r="PC105" s="577"/>
      <c r="PD105" s="577"/>
      <c r="PE105" s="577"/>
      <c r="PF105" s="577"/>
      <c r="PG105" s="577"/>
      <c r="PH105" s="577"/>
      <c r="PI105" s="577"/>
      <c r="PJ105" s="577"/>
      <c r="PK105" s="577"/>
      <c r="PL105" s="577"/>
      <c r="PM105" s="577"/>
      <c r="PN105" s="577"/>
      <c r="PO105" s="577"/>
      <c r="PP105" s="577"/>
      <c r="PQ105" s="577"/>
      <c r="PR105" s="577"/>
      <c r="PS105" s="577"/>
      <c r="PT105" s="577"/>
      <c r="PU105" s="577"/>
      <c r="PV105" s="577"/>
      <c r="PW105" s="577"/>
      <c r="PX105" s="577"/>
      <c r="PY105" s="577"/>
      <c r="PZ105" s="577"/>
      <c r="QA105" s="577"/>
      <c r="QB105" s="577"/>
      <c r="QC105" s="577"/>
      <c r="QD105" s="577"/>
      <c r="QE105" s="577"/>
      <c r="QF105" s="577"/>
      <c r="QG105" s="577"/>
      <c r="QH105" s="577"/>
      <c r="QI105" s="577"/>
      <c r="QJ105" s="577"/>
      <c r="QK105" s="577"/>
      <c r="QL105" s="577"/>
      <c r="QM105" s="577"/>
      <c r="QN105" s="577"/>
      <c r="QO105" s="577"/>
      <c r="QP105" s="577"/>
      <c r="QQ105" s="577"/>
      <c r="QR105" s="577"/>
      <c r="QS105" s="577"/>
      <c r="QT105" s="577"/>
      <c r="QU105" s="577"/>
      <c r="QV105" s="577"/>
      <c r="QW105" s="577"/>
      <c r="QX105" s="577"/>
      <c r="QY105" s="577"/>
      <c r="QZ105" s="577"/>
      <c r="RA105" s="577"/>
      <c r="RB105" s="577"/>
      <c r="RC105" s="577"/>
      <c r="RD105" s="577"/>
      <c r="RE105" s="577"/>
      <c r="RF105" s="577"/>
      <c r="RG105" s="577"/>
      <c r="RH105" s="577"/>
      <c r="RI105" s="577"/>
      <c r="RJ105" s="577"/>
      <c r="RK105" s="577"/>
      <c r="RL105" s="577"/>
      <c r="RM105" s="577"/>
      <c r="RN105" s="577"/>
      <c r="RO105" s="577"/>
      <c r="RP105" s="577"/>
      <c r="RQ105" s="577"/>
      <c r="RR105" s="577"/>
      <c r="RS105" s="577"/>
      <c r="RT105" s="577"/>
      <c r="RU105" s="577"/>
      <c r="RV105" s="577"/>
      <c r="RW105" s="577"/>
      <c r="RX105" s="577"/>
      <c r="RY105" s="577"/>
      <c r="RZ105" s="577"/>
      <c r="SA105" s="577"/>
      <c r="SB105" s="577"/>
      <c r="SC105" s="577"/>
      <c r="SD105" s="577"/>
      <c r="SE105" s="577"/>
      <c r="SF105" s="577"/>
      <c r="SG105" s="577"/>
      <c r="SH105" s="577"/>
      <c r="SI105" s="577"/>
      <c r="SJ105" s="577"/>
      <c r="SK105" s="577"/>
      <c r="SL105" s="577"/>
      <c r="SM105" s="577"/>
      <c r="SN105" s="577"/>
      <c r="SO105" s="577"/>
      <c r="SP105" s="577"/>
      <c r="SQ105" s="577"/>
      <c r="SR105" s="577"/>
      <c r="SS105" s="577"/>
      <c r="ST105" s="577"/>
      <c r="SU105" s="577"/>
      <c r="SV105" s="577"/>
      <c r="SW105" s="577"/>
      <c r="SX105" s="577"/>
      <c r="SY105" s="577"/>
      <c r="SZ105" s="577"/>
      <c r="TA105" s="577"/>
      <c r="TB105" s="577"/>
      <c r="TC105" s="577"/>
      <c r="TD105" s="577"/>
      <c r="TE105" s="577"/>
      <c r="TF105" s="577"/>
      <c r="TG105" s="577"/>
      <c r="TH105" s="577"/>
      <c r="TI105" s="577"/>
      <c r="TJ105" s="577"/>
      <c r="TK105" s="577"/>
      <c r="TL105" s="577"/>
      <c r="TM105" s="577"/>
      <c r="TN105" s="577"/>
      <c r="TO105" s="577"/>
      <c r="TP105" s="577"/>
      <c r="TQ105" s="577"/>
      <c r="TR105" s="577"/>
      <c r="TS105" s="577"/>
      <c r="TT105" s="577"/>
      <c r="TU105" s="577"/>
      <c r="TV105" s="577"/>
      <c r="TW105" s="577"/>
      <c r="TX105" s="577"/>
      <c r="TY105" s="577"/>
      <c r="TZ105" s="577"/>
      <c r="UA105" s="577"/>
      <c r="UB105" s="577"/>
      <c r="UC105" s="577"/>
      <c r="UD105" s="577"/>
      <c r="UE105" s="577"/>
      <c r="UF105" s="577"/>
      <c r="UG105" s="577"/>
      <c r="UH105" s="577"/>
      <c r="UI105" s="577"/>
      <c r="UJ105" s="577"/>
      <c r="UK105" s="577"/>
      <c r="UL105" s="577"/>
      <c r="UM105" s="577"/>
      <c r="UN105" s="577"/>
      <c r="UO105" s="577"/>
      <c r="UP105" s="577"/>
      <c r="UQ105" s="577"/>
      <c r="UR105" s="577"/>
      <c r="US105" s="577"/>
      <c r="UT105" s="577"/>
      <c r="UU105" s="577"/>
      <c r="UV105" s="577"/>
      <c r="UW105" s="577"/>
      <c r="UX105" s="577"/>
      <c r="UY105" s="577"/>
      <c r="UZ105" s="577"/>
      <c r="VA105" s="577"/>
      <c r="VB105" s="577"/>
      <c r="VC105" s="577"/>
      <c r="VD105" s="577"/>
      <c r="VE105" s="577"/>
      <c r="VF105" s="577"/>
      <c r="VG105" s="577"/>
      <c r="VH105" s="577"/>
      <c r="VI105" s="577"/>
      <c r="VJ105" s="577"/>
      <c r="VK105" s="577"/>
      <c r="VL105" s="577"/>
      <c r="VM105" s="577"/>
      <c r="VN105" s="577"/>
      <c r="VO105" s="577"/>
      <c r="VP105" s="577"/>
      <c r="VQ105" s="577"/>
      <c r="VR105" s="577"/>
      <c r="VS105" s="577"/>
      <c r="VT105" s="577"/>
      <c r="VU105" s="577"/>
      <c r="VV105" s="577"/>
      <c r="VW105" s="577"/>
      <c r="VX105" s="577"/>
      <c r="VY105" s="577"/>
      <c r="VZ105" s="577"/>
      <c r="WA105" s="577"/>
      <c r="WB105" s="577"/>
      <c r="WC105" s="577"/>
      <c r="WD105" s="577"/>
      <c r="WE105" s="577"/>
      <c r="WF105" s="577"/>
      <c r="WG105" s="577"/>
      <c r="WH105" s="577"/>
      <c r="WI105" s="577"/>
      <c r="WJ105" s="577"/>
      <c r="WK105" s="577"/>
      <c r="WL105" s="577"/>
      <c r="WM105" s="577"/>
      <c r="WN105" s="577"/>
      <c r="WO105" s="577"/>
      <c r="WP105" s="577"/>
      <c r="WQ105" s="577"/>
      <c r="WR105" s="577"/>
      <c r="WS105" s="577"/>
      <c r="WT105" s="577"/>
      <c r="WU105" s="577"/>
      <c r="WV105" s="577"/>
      <c r="WW105" s="577"/>
      <c r="WX105" s="577"/>
      <c r="WY105" s="577"/>
      <c r="WZ105" s="577"/>
      <c r="XA105" s="577"/>
      <c r="XB105" s="577"/>
      <c r="XC105" s="577"/>
      <c r="XD105" s="577"/>
      <c r="XE105" s="577"/>
      <c r="XF105" s="577"/>
      <c r="XG105" s="577"/>
      <c r="XH105" s="577"/>
      <c r="XI105" s="577"/>
      <c r="XJ105" s="577"/>
      <c r="XK105" s="577"/>
      <c r="XL105" s="577"/>
      <c r="XM105" s="577"/>
      <c r="XN105" s="577"/>
      <c r="XO105" s="577"/>
      <c r="XP105" s="577"/>
      <c r="XQ105" s="577"/>
      <c r="XR105" s="577"/>
      <c r="XS105" s="577"/>
      <c r="XT105" s="577"/>
      <c r="XU105" s="577"/>
      <c r="XV105" s="577"/>
      <c r="XW105" s="577"/>
      <c r="XX105" s="577"/>
      <c r="XY105" s="577"/>
      <c r="XZ105" s="577"/>
      <c r="YA105" s="577"/>
      <c r="YB105" s="577"/>
      <c r="YC105" s="577"/>
      <c r="YD105" s="577"/>
      <c r="YE105" s="577"/>
    </row>
    <row r="106" spans="1:655" s="544" customFormat="1" ht="13.8" x14ac:dyDescent="0.25">
      <c r="A106" s="610"/>
      <c r="B106" s="714"/>
      <c r="C106" s="665"/>
      <c r="D106" s="611"/>
      <c r="E106" s="611"/>
      <c r="F106" s="611"/>
      <c r="G106" s="611"/>
      <c r="H106" s="611"/>
      <c r="I106" s="611"/>
      <c r="J106" s="611"/>
      <c r="K106" s="611"/>
      <c r="L106" s="611"/>
      <c r="M106" s="611"/>
      <c r="N106" s="611"/>
      <c r="O106" s="611"/>
      <c r="P106" s="627">
        <f t="shared" si="55"/>
        <v>0</v>
      </c>
      <c r="Q106" s="611"/>
      <c r="R106" s="611"/>
      <c r="S106" s="611"/>
      <c r="T106" s="611"/>
      <c r="U106" s="611"/>
      <c r="V106" s="611"/>
      <c r="W106" s="611"/>
      <c r="X106" s="611"/>
      <c r="Y106" s="611"/>
      <c r="Z106" s="611"/>
      <c r="AA106" s="611"/>
      <c r="AB106" s="611"/>
      <c r="AC106" s="627">
        <f t="shared" si="137"/>
        <v>0</v>
      </c>
      <c r="AD106" s="611"/>
      <c r="AE106" s="611"/>
      <c r="AF106" s="611"/>
      <c r="AG106" s="611"/>
      <c r="AH106" s="611"/>
      <c r="AI106" s="611"/>
      <c r="AJ106" s="611"/>
      <c r="AK106" s="611"/>
      <c r="AL106" s="611"/>
      <c r="AM106" s="611"/>
      <c r="AN106" s="611"/>
      <c r="AO106" s="611"/>
      <c r="AP106" s="627">
        <f t="shared" si="138"/>
        <v>0</v>
      </c>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c r="HM106" s="577"/>
      <c r="HN106" s="577"/>
      <c r="HO106" s="577"/>
      <c r="HP106" s="577"/>
      <c r="HQ106" s="577"/>
      <c r="HR106" s="577"/>
      <c r="HS106" s="577"/>
      <c r="HT106" s="577"/>
      <c r="HU106" s="577"/>
      <c r="HV106" s="577"/>
      <c r="HW106" s="577"/>
      <c r="HX106" s="577"/>
      <c r="HY106" s="577"/>
      <c r="HZ106" s="577"/>
      <c r="IA106" s="577"/>
      <c r="IB106" s="577"/>
      <c r="IC106" s="577"/>
      <c r="ID106" s="577"/>
      <c r="IE106" s="577"/>
      <c r="IF106" s="577"/>
      <c r="IG106" s="577"/>
      <c r="IH106" s="577"/>
      <c r="II106" s="577"/>
      <c r="IJ106" s="577"/>
      <c r="IK106" s="577"/>
      <c r="IL106" s="577"/>
      <c r="IM106" s="577"/>
      <c r="IN106" s="577"/>
      <c r="IO106" s="577"/>
      <c r="IP106" s="577"/>
      <c r="IQ106" s="577"/>
      <c r="IR106" s="577"/>
      <c r="IS106" s="577"/>
      <c r="IT106" s="577"/>
      <c r="IU106" s="577"/>
      <c r="IV106" s="577"/>
      <c r="IW106" s="577"/>
      <c r="IX106" s="577"/>
      <c r="IY106" s="577"/>
      <c r="IZ106" s="577"/>
      <c r="JA106" s="577"/>
      <c r="JB106" s="577"/>
      <c r="JC106" s="577"/>
      <c r="JD106" s="577"/>
      <c r="JE106" s="577"/>
      <c r="JF106" s="577"/>
      <c r="JG106" s="577"/>
      <c r="JH106" s="577"/>
      <c r="JI106" s="577"/>
      <c r="JJ106" s="577"/>
      <c r="JK106" s="577"/>
      <c r="JL106" s="577"/>
      <c r="JM106" s="577"/>
      <c r="JN106" s="577"/>
      <c r="JO106" s="577"/>
      <c r="JP106" s="577"/>
      <c r="JQ106" s="577"/>
      <c r="JR106" s="577"/>
      <c r="JS106" s="577"/>
      <c r="JT106" s="577"/>
      <c r="JU106" s="577"/>
      <c r="JV106" s="577"/>
      <c r="JW106" s="577"/>
      <c r="JX106" s="577"/>
      <c r="JY106" s="577"/>
      <c r="JZ106" s="577"/>
      <c r="KA106" s="577"/>
      <c r="KB106" s="577"/>
      <c r="KC106" s="577"/>
      <c r="KD106" s="577"/>
      <c r="KE106" s="577"/>
      <c r="KF106" s="577"/>
      <c r="KG106" s="577"/>
      <c r="KH106" s="577"/>
      <c r="KI106" s="577"/>
      <c r="KJ106" s="577"/>
      <c r="KK106" s="577"/>
      <c r="KL106" s="577"/>
      <c r="KM106" s="577"/>
      <c r="KN106" s="577"/>
      <c r="KO106" s="577"/>
      <c r="KP106" s="577"/>
      <c r="KQ106" s="577"/>
      <c r="KR106" s="577"/>
      <c r="KS106" s="577"/>
      <c r="KT106" s="577"/>
      <c r="KU106" s="577"/>
      <c r="KV106" s="577"/>
      <c r="KW106" s="577"/>
      <c r="KX106" s="577"/>
      <c r="KY106" s="577"/>
      <c r="KZ106" s="577"/>
      <c r="LA106" s="577"/>
      <c r="LB106" s="577"/>
      <c r="LC106" s="577"/>
      <c r="LD106" s="577"/>
      <c r="LE106" s="577"/>
      <c r="LF106" s="577"/>
      <c r="LG106" s="577"/>
      <c r="LH106" s="577"/>
      <c r="LI106" s="577"/>
      <c r="LJ106" s="577"/>
      <c r="LK106" s="577"/>
      <c r="LL106" s="577"/>
      <c r="LM106" s="577"/>
      <c r="LN106" s="577"/>
      <c r="LO106" s="577"/>
      <c r="LP106" s="577"/>
      <c r="LQ106" s="577"/>
      <c r="LR106" s="577"/>
      <c r="LS106" s="577"/>
      <c r="LT106" s="577"/>
      <c r="LU106" s="577"/>
      <c r="LV106" s="577"/>
      <c r="LW106" s="577"/>
      <c r="LX106" s="577"/>
      <c r="LY106" s="577"/>
      <c r="LZ106" s="577"/>
      <c r="MA106" s="577"/>
      <c r="MB106" s="577"/>
      <c r="MC106" s="577"/>
      <c r="MD106" s="577"/>
      <c r="ME106" s="577"/>
      <c r="MF106" s="577"/>
      <c r="MG106" s="577"/>
      <c r="MH106" s="577"/>
      <c r="MI106" s="577"/>
      <c r="MJ106" s="577"/>
      <c r="MK106" s="577"/>
      <c r="ML106" s="577"/>
      <c r="MM106" s="577"/>
      <c r="MN106" s="577"/>
      <c r="MO106" s="577"/>
      <c r="MP106" s="577"/>
      <c r="MQ106" s="577"/>
      <c r="MR106" s="577"/>
      <c r="MS106" s="577"/>
      <c r="MT106" s="577"/>
      <c r="MU106" s="577"/>
      <c r="MV106" s="577"/>
      <c r="MW106" s="577"/>
      <c r="MX106" s="577"/>
      <c r="MY106" s="577"/>
      <c r="MZ106" s="577"/>
      <c r="NA106" s="577"/>
      <c r="NB106" s="577"/>
      <c r="NC106" s="577"/>
      <c r="ND106" s="577"/>
      <c r="NE106" s="577"/>
      <c r="NF106" s="577"/>
      <c r="NG106" s="577"/>
      <c r="NH106" s="577"/>
      <c r="NI106" s="577"/>
      <c r="NJ106" s="577"/>
      <c r="NK106" s="577"/>
      <c r="NL106" s="577"/>
      <c r="NM106" s="577"/>
      <c r="NN106" s="577"/>
      <c r="NO106" s="577"/>
      <c r="NP106" s="577"/>
      <c r="NQ106" s="577"/>
      <c r="NR106" s="577"/>
      <c r="NS106" s="577"/>
      <c r="NT106" s="577"/>
      <c r="NU106" s="577"/>
      <c r="NV106" s="577"/>
      <c r="NW106" s="577"/>
      <c r="NX106" s="577"/>
      <c r="NY106" s="577"/>
      <c r="NZ106" s="577"/>
      <c r="OA106" s="577"/>
      <c r="OB106" s="577"/>
      <c r="OC106" s="577"/>
      <c r="OD106" s="577"/>
      <c r="OE106" s="577"/>
      <c r="OF106" s="577"/>
      <c r="OG106" s="577"/>
      <c r="OH106" s="577"/>
      <c r="OI106" s="577"/>
      <c r="OJ106" s="577"/>
      <c r="OK106" s="577"/>
      <c r="OL106" s="577"/>
      <c r="OM106" s="577"/>
      <c r="ON106" s="577"/>
      <c r="OO106" s="577"/>
      <c r="OP106" s="577"/>
      <c r="OQ106" s="577"/>
      <c r="OR106" s="577"/>
      <c r="OS106" s="577"/>
      <c r="OT106" s="577"/>
      <c r="OU106" s="577"/>
      <c r="OV106" s="577"/>
      <c r="OW106" s="577"/>
      <c r="OX106" s="577"/>
      <c r="OY106" s="577"/>
      <c r="OZ106" s="577"/>
      <c r="PA106" s="577"/>
      <c r="PB106" s="577"/>
      <c r="PC106" s="577"/>
      <c r="PD106" s="577"/>
      <c r="PE106" s="577"/>
      <c r="PF106" s="577"/>
      <c r="PG106" s="577"/>
      <c r="PH106" s="577"/>
      <c r="PI106" s="577"/>
      <c r="PJ106" s="577"/>
      <c r="PK106" s="577"/>
      <c r="PL106" s="577"/>
      <c r="PM106" s="577"/>
      <c r="PN106" s="577"/>
      <c r="PO106" s="577"/>
      <c r="PP106" s="577"/>
      <c r="PQ106" s="577"/>
      <c r="PR106" s="577"/>
      <c r="PS106" s="577"/>
      <c r="PT106" s="577"/>
      <c r="PU106" s="577"/>
      <c r="PV106" s="577"/>
      <c r="PW106" s="577"/>
      <c r="PX106" s="577"/>
      <c r="PY106" s="577"/>
      <c r="PZ106" s="577"/>
      <c r="QA106" s="577"/>
      <c r="QB106" s="577"/>
      <c r="QC106" s="577"/>
      <c r="QD106" s="577"/>
      <c r="QE106" s="577"/>
      <c r="QF106" s="577"/>
      <c r="QG106" s="577"/>
      <c r="QH106" s="577"/>
      <c r="QI106" s="577"/>
      <c r="QJ106" s="577"/>
      <c r="QK106" s="577"/>
      <c r="QL106" s="577"/>
      <c r="QM106" s="577"/>
      <c r="QN106" s="577"/>
      <c r="QO106" s="577"/>
      <c r="QP106" s="577"/>
      <c r="QQ106" s="577"/>
      <c r="QR106" s="577"/>
      <c r="QS106" s="577"/>
      <c r="QT106" s="577"/>
      <c r="QU106" s="577"/>
      <c r="QV106" s="577"/>
      <c r="QW106" s="577"/>
      <c r="QX106" s="577"/>
      <c r="QY106" s="577"/>
      <c r="QZ106" s="577"/>
      <c r="RA106" s="577"/>
      <c r="RB106" s="577"/>
      <c r="RC106" s="577"/>
      <c r="RD106" s="577"/>
      <c r="RE106" s="577"/>
      <c r="RF106" s="577"/>
      <c r="RG106" s="577"/>
      <c r="RH106" s="577"/>
      <c r="RI106" s="577"/>
      <c r="RJ106" s="577"/>
      <c r="RK106" s="577"/>
      <c r="RL106" s="577"/>
      <c r="RM106" s="577"/>
      <c r="RN106" s="577"/>
      <c r="RO106" s="577"/>
      <c r="RP106" s="577"/>
      <c r="RQ106" s="577"/>
      <c r="RR106" s="577"/>
      <c r="RS106" s="577"/>
      <c r="RT106" s="577"/>
      <c r="RU106" s="577"/>
      <c r="RV106" s="577"/>
      <c r="RW106" s="577"/>
      <c r="RX106" s="577"/>
      <c r="RY106" s="577"/>
      <c r="RZ106" s="577"/>
      <c r="SA106" s="577"/>
      <c r="SB106" s="577"/>
      <c r="SC106" s="577"/>
      <c r="SD106" s="577"/>
      <c r="SE106" s="577"/>
      <c r="SF106" s="577"/>
      <c r="SG106" s="577"/>
      <c r="SH106" s="577"/>
      <c r="SI106" s="577"/>
      <c r="SJ106" s="577"/>
      <c r="SK106" s="577"/>
      <c r="SL106" s="577"/>
      <c r="SM106" s="577"/>
      <c r="SN106" s="577"/>
      <c r="SO106" s="577"/>
      <c r="SP106" s="577"/>
      <c r="SQ106" s="577"/>
      <c r="SR106" s="577"/>
      <c r="SS106" s="577"/>
      <c r="ST106" s="577"/>
      <c r="SU106" s="577"/>
      <c r="SV106" s="577"/>
      <c r="SW106" s="577"/>
      <c r="SX106" s="577"/>
      <c r="SY106" s="577"/>
      <c r="SZ106" s="577"/>
      <c r="TA106" s="577"/>
      <c r="TB106" s="577"/>
      <c r="TC106" s="577"/>
      <c r="TD106" s="577"/>
      <c r="TE106" s="577"/>
      <c r="TF106" s="577"/>
      <c r="TG106" s="577"/>
      <c r="TH106" s="577"/>
      <c r="TI106" s="577"/>
      <c r="TJ106" s="577"/>
      <c r="TK106" s="577"/>
      <c r="TL106" s="577"/>
      <c r="TM106" s="577"/>
      <c r="TN106" s="577"/>
      <c r="TO106" s="577"/>
      <c r="TP106" s="577"/>
      <c r="TQ106" s="577"/>
      <c r="TR106" s="577"/>
      <c r="TS106" s="577"/>
      <c r="TT106" s="577"/>
      <c r="TU106" s="577"/>
      <c r="TV106" s="577"/>
      <c r="TW106" s="577"/>
      <c r="TX106" s="577"/>
      <c r="TY106" s="577"/>
      <c r="TZ106" s="577"/>
      <c r="UA106" s="577"/>
      <c r="UB106" s="577"/>
      <c r="UC106" s="577"/>
      <c r="UD106" s="577"/>
      <c r="UE106" s="577"/>
      <c r="UF106" s="577"/>
      <c r="UG106" s="577"/>
      <c r="UH106" s="577"/>
      <c r="UI106" s="577"/>
      <c r="UJ106" s="577"/>
      <c r="UK106" s="577"/>
      <c r="UL106" s="577"/>
      <c r="UM106" s="577"/>
      <c r="UN106" s="577"/>
      <c r="UO106" s="577"/>
      <c r="UP106" s="577"/>
      <c r="UQ106" s="577"/>
      <c r="UR106" s="577"/>
      <c r="US106" s="577"/>
      <c r="UT106" s="577"/>
      <c r="UU106" s="577"/>
      <c r="UV106" s="577"/>
      <c r="UW106" s="577"/>
      <c r="UX106" s="577"/>
      <c r="UY106" s="577"/>
      <c r="UZ106" s="577"/>
      <c r="VA106" s="577"/>
      <c r="VB106" s="577"/>
      <c r="VC106" s="577"/>
      <c r="VD106" s="577"/>
      <c r="VE106" s="577"/>
      <c r="VF106" s="577"/>
      <c r="VG106" s="577"/>
      <c r="VH106" s="577"/>
      <c r="VI106" s="577"/>
      <c r="VJ106" s="577"/>
      <c r="VK106" s="577"/>
      <c r="VL106" s="577"/>
      <c r="VM106" s="577"/>
      <c r="VN106" s="577"/>
      <c r="VO106" s="577"/>
      <c r="VP106" s="577"/>
      <c r="VQ106" s="577"/>
      <c r="VR106" s="577"/>
      <c r="VS106" s="577"/>
      <c r="VT106" s="577"/>
      <c r="VU106" s="577"/>
      <c r="VV106" s="577"/>
      <c r="VW106" s="577"/>
      <c r="VX106" s="577"/>
      <c r="VY106" s="577"/>
      <c r="VZ106" s="577"/>
      <c r="WA106" s="577"/>
      <c r="WB106" s="577"/>
      <c r="WC106" s="577"/>
      <c r="WD106" s="577"/>
      <c r="WE106" s="577"/>
      <c r="WF106" s="577"/>
      <c r="WG106" s="577"/>
      <c r="WH106" s="577"/>
      <c r="WI106" s="577"/>
      <c r="WJ106" s="577"/>
      <c r="WK106" s="577"/>
      <c r="WL106" s="577"/>
      <c r="WM106" s="577"/>
      <c r="WN106" s="577"/>
      <c r="WO106" s="577"/>
      <c r="WP106" s="577"/>
      <c r="WQ106" s="577"/>
      <c r="WR106" s="577"/>
      <c r="WS106" s="577"/>
      <c r="WT106" s="577"/>
      <c r="WU106" s="577"/>
      <c r="WV106" s="577"/>
      <c r="WW106" s="577"/>
      <c r="WX106" s="577"/>
      <c r="WY106" s="577"/>
      <c r="WZ106" s="577"/>
      <c r="XA106" s="577"/>
      <c r="XB106" s="577"/>
      <c r="XC106" s="577"/>
      <c r="XD106" s="577"/>
      <c r="XE106" s="577"/>
      <c r="XF106" s="577"/>
      <c r="XG106" s="577"/>
      <c r="XH106" s="577"/>
      <c r="XI106" s="577"/>
      <c r="XJ106" s="577"/>
      <c r="XK106" s="577"/>
      <c r="XL106" s="577"/>
      <c r="XM106" s="577"/>
      <c r="XN106" s="577"/>
      <c r="XO106" s="577"/>
      <c r="XP106" s="577"/>
      <c r="XQ106" s="577"/>
      <c r="XR106" s="577"/>
      <c r="XS106" s="577"/>
      <c r="XT106" s="577"/>
      <c r="XU106" s="577"/>
      <c r="XV106" s="577"/>
      <c r="XW106" s="577"/>
      <c r="XX106" s="577"/>
      <c r="XY106" s="577"/>
      <c r="XZ106" s="577"/>
      <c r="YA106" s="577"/>
      <c r="YB106" s="577"/>
      <c r="YC106" s="577"/>
      <c r="YD106" s="577"/>
      <c r="YE106" s="577"/>
    </row>
    <row r="107" spans="1:655" s="544" customFormat="1" ht="13.8" x14ac:dyDescent="0.25">
      <c r="A107" s="616"/>
      <c r="B107" s="617"/>
      <c r="C107" s="665"/>
      <c r="D107" s="611"/>
      <c r="E107" s="611"/>
      <c r="F107" s="611"/>
      <c r="G107" s="611"/>
      <c r="H107" s="611"/>
      <c r="I107" s="611"/>
      <c r="J107" s="611"/>
      <c r="K107" s="611"/>
      <c r="L107" s="611"/>
      <c r="M107" s="611"/>
      <c r="N107" s="611"/>
      <c r="O107" s="611"/>
      <c r="P107" s="627">
        <f t="shared" si="55"/>
        <v>0</v>
      </c>
      <c r="Q107" s="611"/>
      <c r="R107" s="611"/>
      <c r="S107" s="611"/>
      <c r="T107" s="611"/>
      <c r="U107" s="611"/>
      <c r="V107" s="611"/>
      <c r="W107" s="611"/>
      <c r="X107" s="611"/>
      <c r="Y107" s="611"/>
      <c r="Z107" s="611"/>
      <c r="AA107" s="611"/>
      <c r="AB107" s="611"/>
      <c r="AC107" s="627">
        <f t="shared" si="137"/>
        <v>0</v>
      </c>
      <c r="AD107" s="611"/>
      <c r="AE107" s="611"/>
      <c r="AF107" s="611"/>
      <c r="AG107" s="611"/>
      <c r="AH107" s="611"/>
      <c r="AI107" s="611"/>
      <c r="AJ107" s="611"/>
      <c r="AK107" s="611"/>
      <c r="AL107" s="611"/>
      <c r="AM107" s="611"/>
      <c r="AN107" s="611"/>
      <c r="AO107" s="611"/>
      <c r="AP107" s="627">
        <f t="shared" si="138"/>
        <v>0</v>
      </c>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c r="HM107" s="577"/>
      <c r="HN107" s="577"/>
      <c r="HO107" s="577"/>
      <c r="HP107" s="577"/>
      <c r="HQ107" s="577"/>
      <c r="HR107" s="577"/>
      <c r="HS107" s="577"/>
      <c r="HT107" s="577"/>
      <c r="HU107" s="577"/>
      <c r="HV107" s="577"/>
      <c r="HW107" s="577"/>
      <c r="HX107" s="577"/>
      <c r="HY107" s="577"/>
      <c r="HZ107" s="577"/>
      <c r="IA107" s="577"/>
      <c r="IB107" s="577"/>
      <c r="IC107" s="577"/>
      <c r="ID107" s="577"/>
      <c r="IE107" s="577"/>
      <c r="IF107" s="577"/>
      <c r="IG107" s="577"/>
      <c r="IH107" s="577"/>
      <c r="II107" s="577"/>
      <c r="IJ107" s="577"/>
      <c r="IK107" s="577"/>
      <c r="IL107" s="577"/>
      <c r="IM107" s="577"/>
      <c r="IN107" s="577"/>
      <c r="IO107" s="577"/>
      <c r="IP107" s="577"/>
      <c r="IQ107" s="577"/>
      <c r="IR107" s="577"/>
      <c r="IS107" s="577"/>
      <c r="IT107" s="577"/>
      <c r="IU107" s="577"/>
      <c r="IV107" s="577"/>
      <c r="IW107" s="577"/>
      <c r="IX107" s="577"/>
      <c r="IY107" s="577"/>
      <c r="IZ107" s="577"/>
      <c r="JA107" s="577"/>
      <c r="JB107" s="577"/>
      <c r="JC107" s="577"/>
      <c r="JD107" s="577"/>
      <c r="JE107" s="577"/>
      <c r="JF107" s="577"/>
      <c r="JG107" s="577"/>
      <c r="JH107" s="577"/>
      <c r="JI107" s="577"/>
      <c r="JJ107" s="577"/>
      <c r="JK107" s="577"/>
      <c r="JL107" s="577"/>
      <c r="JM107" s="577"/>
      <c r="JN107" s="577"/>
      <c r="JO107" s="577"/>
      <c r="JP107" s="577"/>
      <c r="JQ107" s="577"/>
      <c r="JR107" s="577"/>
      <c r="JS107" s="577"/>
      <c r="JT107" s="577"/>
      <c r="JU107" s="577"/>
      <c r="JV107" s="577"/>
      <c r="JW107" s="577"/>
      <c r="JX107" s="577"/>
      <c r="JY107" s="577"/>
      <c r="JZ107" s="577"/>
      <c r="KA107" s="577"/>
      <c r="KB107" s="577"/>
      <c r="KC107" s="577"/>
      <c r="KD107" s="577"/>
      <c r="KE107" s="577"/>
      <c r="KF107" s="577"/>
      <c r="KG107" s="577"/>
      <c r="KH107" s="577"/>
      <c r="KI107" s="577"/>
      <c r="KJ107" s="577"/>
      <c r="KK107" s="577"/>
      <c r="KL107" s="577"/>
      <c r="KM107" s="577"/>
      <c r="KN107" s="577"/>
      <c r="KO107" s="577"/>
      <c r="KP107" s="577"/>
      <c r="KQ107" s="577"/>
      <c r="KR107" s="577"/>
      <c r="KS107" s="577"/>
      <c r="KT107" s="577"/>
      <c r="KU107" s="577"/>
      <c r="KV107" s="577"/>
      <c r="KW107" s="577"/>
      <c r="KX107" s="577"/>
      <c r="KY107" s="577"/>
      <c r="KZ107" s="577"/>
      <c r="LA107" s="577"/>
      <c r="LB107" s="577"/>
      <c r="LC107" s="577"/>
      <c r="LD107" s="577"/>
      <c r="LE107" s="577"/>
      <c r="LF107" s="577"/>
      <c r="LG107" s="577"/>
      <c r="LH107" s="577"/>
      <c r="LI107" s="577"/>
      <c r="LJ107" s="577"/>
      <c r="LK107" s="577"/>
      <c r="LL107" s="577"/>
      <c r="LM107" s="577"/>
      <c r="LN107" s="577"/>
      <c r="LO107" s="577"/>
      <c r="LP107" s="577"/>
      <c r="LQ107" s="577"/>
      <c r="LR107" s="577"/>
      <c r="LS107" s="577"/>
      <c r="LT107" s="577"/>
      <c r="LU107" s="577"/>
      <c r="LV107" s="577"/>
      <c r="LW107" s="577"/>
      <c r="LX107" s="577"/>
      <c r="LY107" s="577"/>
      <c r="LZ107" s="577"/>
      <c r="MA107" s="577"/>
      <c r="MB107" s="577"/>
      <c r="MC107" s="577"/>
      <c r="MD107" s="577"/>
      <c r="ME107" s="577"/>
      <c r="MF107" s="577"/>
      <c r="MG107" s="577"/>
      <c r="MH107" s="577"/>
      <c r="MI107" s="577"/>
      <c r="MJ107" s="577"/>
      <c r="MK107" s="577"/>
      <c r="ML107" s="577"/>
      <c r="MM107" s="577"/>
      <c r="MN107" s="577"/>
      <c r="MO107" s="577"/>
      <c r="MP107" s="577"/>
      <c r="MQ107" s="577"/>
      <c r="MR107" s="577"/>
      <c r="MS107" s="577"/>
      <c r="MT107" s="577"/>
      <c r="MU107" s="577"/>
      <c r="MV107" s="577"/>
      <c r="MW107" s="577"/>
      <c r="MX107" s="577"/>
      <c r="MY107" s="577"/>
      <c r="MZ107" s="577"/>
      <c r="NA107" s="577"/>
      <c r="NB107" s="577"/>
      <c r="NC107" s="577"/>
      <c r="ND107" s="577"/>
      <c r="NE107" s="577"/>
      <c r="NF107" s="577"/>
      <c r="NG107" s="577"/>
      <c r="NH107" s="577"/>
      <c r="NI107" s="577"/>
      <c r="NJ107" s="577"/>
      <c r="NK107" s="577"/>
      <c r="NL107" s="577"/>
      <c r="NM107" s="577"/>
      <c r="NN107" s="577"/>
      <c r="NO107" s="577"/>
      <c r="NP107" s="577"/>
      <c r="NQ107" s="577"/>
      <c r="NR107" s="577"/>
      <c r="NS107" s="577"/>
      <c r="NT107" s="577"/>
      <c r="NU107" s="577"/>
      <c r="NV107" s="577"/>
      <c r="NW107" s="577"/>
      <c r="NX107" s="577"/>
      <c r="NY107" s="577"/>
      <c r="NZ107" s="577"/>
      <c r="OA107" s="577"/>
      <c r="OB107" s="577"/>
      <c r="OC107" s="577"/>
      <c r="OD107" s="577"/>
      <c r="OE107" s="577"/>
      <c r="OF107" s="577"/>
      <c r="OG107" s="577"/>
      <c r="OH107" s="577"/>
      <c r="OI107" s="577"/>
      <c r="OJ107" s="577"/>
      <c r="OK107" s="577"/>
      <c r="OL107" s="577"/>
      <c r="OM107" s="577"/>
      <c r="ON107" s="577"/>
      <c r="OO107" s="577"/>
      <c r="OP107" s="577"/>
      <c r="OQ107" s="577"/>
      <c r="OR107" s="577"/>
      <c r="OS107" s="577"/>
      <c r="OT107" s="577"/>
      <c r="OU107" s="577"/>
      <c r="OV107" s="577"/>
      <c r="OW107" s="577"/>
      <c r="OX107" s="577"/>
      <c r="OY107" s="577"/>
      <c r="OZ107" s="577"/>
      <c r="PA107" s="577"/>
      <c r="PB107" s="577"/>
      <c r="PC107" s="577"/>
      <c r="PD107" s="577"/>
      <c r="PE107" s="577"/>
      <c r="PF107" s="577"/>
      <c r="PG107" s="577"/>
      <c r="PH107" s="577"/>
      <c r="PI107" s="577"/>
      <c r="PJ107" s="577"/>
      <c r="PK107" s="577"/>
      <c r="PL107" s="577"/>
      <c r="PM107" s="577"/>
      <c r="PN107" s="577"/>
      <c r="PO107" s="577"/>
      <c r="PP107" s="577"/>
      <c r="PQ107" s="577"/>
      <c r="PR107" s="577"/>
      <c r="PS107" s="577"/>
      <c r="PT107" s="577"/>
      <c r="PU107" s="577"/>
      <c r="PV107" s="577"/>
      <c r="PW107" s="577"/>
      <c r="PX107" s="577"/>
      <c r="PY107" s="577"/>
      <c r="PZ107" s="577"/>
      <c r="QA107" s="577"/>
      <c r="QB107" s="577"/>
      <c r="QC107" s="577"/>
      <c r="QD107" s="577"/>
      <c r="QE107" s="577"/>
      <c r="QF107" s="577"/>
      <c r="QG107" s="577"/>
      <c r="QH107" s="577"/>
      <c r="QI107" s="577"/>
      <c r="QJ107" s="577"/>
      <c r="QK107" s="577"/>
      <c r="QL107" s="577"/>
      <c r="QM107" s="577"/>
      <c r="QN107" s="577"/>
      <c r="QO107" s="577"/>
      <c r="QP107" s="577"/>
      <c r="QQ107" s="577"/>
      <c r="QR107" s="577"/>
      <c r="QS107" s="577"/>
      <c r="QT107" s="577"/>
      <c r="QU107" s="577"/>
      <c r="QV107" s="577"/>
      <c r="QW107" s="577"/>
      <c r="QX107" s="577"/>
      <c r="QY107" s="577"/>
      <c r="QZ107" s="577"/>
      <c r="RA107" s="577"/>
      <c r="RB107" s="577"/>
      <c r="RC107" s="577"/>
      <c r="RD107" s="577"/>
      <c r="RE107" s="577"/>
      <c r="RF107" s="577"/>
      <c r="RG107" s="577"/>
      <c r="RH107" s="577"/>
      <c r="RI107" s="577"/>
      <c r="RJ107" s="577"/>
      <c r="RK107" s="577"/>
      <c r="RL107" s="577"/>
      <c r="RM107" s="577"/>
      <c r="RN107" s="577"/>
      <c r="RO107" s="577"/>
      <c r="RP107" s="577"/>
      <c r="RQ107" s="577"/>
      <c r="RR107" s="577"/>
      <c r="RS107" s="577"/>
      <c r="RT107" s="577"/>
      <c r="RU107" s="577"/>
      <c r="RV107" s="577"/>
      <c r="RW107" s="577"/>
      <c r="RX107" s="577"/>
      <c r="RY107" s="577"/>
      <c r="RZ107" s="577"/>
      <c r="SA107" s="577"/>
      <c r="SB107" s="577"/>
      <c r="SC107" s="577"/>
      <c r="SD107" s="577"/>
      <c r="SE107" s="577"/>
      <c r="SF107" s="577"/>
      <c r="SG107" s="577"/>
      <c r="SH107" s="577"/>
      <c r="SI107" s="577"/>
      <c r="SJ107" s="577"/>
      <c r="SK107" s="577"/>
      <c r="SL107" s="577"/>
      <c r="SM107" s="577"/>
      <c r="SN107" s="577"/>
      <c r="SO107" s="577"/>
      <c r="SP107" s="577"/>
      <c r="SQ107" s="577"/>
      <c r="SR107" s="577"/>
      <c r="SS107" s="577"/>
      <c r="ST107" s="577"/>
      <c r="SU107" s="577"/>
      <c r="SV107" s="577"/>
      <c r="SW107" s="577"/>
      <c r="SX107" s="577"/>
      <c r="SY107" s="577"/>
      <c r="SZ107" s="577"/>
      <c r="TA107" s="577"/>
      <c r="TB107" s="577"/>
      <c r="TC107" s="577"/>
      <c r="TD107" s="577"/>
      <c r="TE107" s="577"/>
      <c r="TF107" s="577"/>
      <c r="TG107" s="577"/>
      <c r="TH107" s="577"/>
      <c r="TI107" s="577"/>
      <c r="TJ107" s="577"/>
      <c r="TK107" s="577"/>
      <c r="TL107" s="577"/>
      <c r="TM107" s="577"/>
      <c r="TN107" s="577"/>
      <c r="TO107" s="577"/>
      <c r="TP107" s="577"/>
      <c r="TQ107" s="577"/>
      <c r="TR107" s="577"/>
      <c r="TS107" s="577"/>
      <c r="TT107" s="577"/>
      <c r="TU107" s="577"/>
      <c r="TV107" s="577"/>
      <c r="TW107" s="577"/>
      <c r="TX107" s="577"/>
      <c r="TY107" s="577"/>
      <c r="TZ107" s="577"/>
      <c r="UA107" s="577"/>
      <c r="UB107" s="577"/>
      <c r="UC107" s="577"/>
      <c r="UD107" s="577"/>
      <c r="UE107" s="577"/>
      <c r="UF107" s="577"/>
      <c r="UG107" s="577"/>
      <c r="UH107" s="577"/>
      <c r="UI107" s="577"/>
      <c r="UJ107" s="577"/>
      <c r="UK107" s="577"/>
      <c r="UL107" s="577"/>
      <c r="UM107" s="577"/>
      <c r="UN107" s="577"/>
      <c r="UO107" s="577"/>
      <c r="UP107" s="577"/>
      <c r="UQ107" s="577"/>
      <c r="UR107" s="577"/>
      <c r="US107" s="577"/>
      <c r="UT107" s="577"/>
      <c r="UU107" s="577"/>
      <c r="UV107" s="577"/>
      <c r="UW107" s="577"/>
      <c r="UX107" s="577"/>
      <c r="UY107" s="577"/>
      <c r="UZ107" s="577"/>
      <c r="VA107" s="577"/>
      <c r="VB107" s="577"/>
      <c r="VC107" s="577"/>
      <c r="VD107" s="577"/>
      <c r="VE107" s="577"/>
      <c r="VF107" s="577"/>
      <c r="VG107" s="577"/>
      <c r="VH107" s="577"/>
      <c r="VI107" s="577"/>
      <c r="VJ107" s="577"/>
      <c r="VK107" s="577"/>
      <c r="VL107" s="577"/>
      <c r="VM107" s="577"/>
      <c r="VN107" s="577"/>
      <c r="VO107" s="577"/>
      <c r="VP107" s="577"/>
      <c r="VQ107" s="577"/>
      <c r="VR107" s="577"/>
      <c r="VS107" s="577"/>
      <c r="VT107" s="577"/>
      <c r="VU107" s="577"/>
      <c r="VV107" s="577"/>
      <c r="VW107" s="577"/>
      <c r="VX107" s="577"/>
      <c r="VY107" s="577"/>
      <c r="VZ107" s="577"/>
      <c r="WA107" s="577"/>
      <c r="WB107" s="577"/>
      <c r="WC107" s="577"/>
      <c r="WD107" s="577"/>
      <c r="WE107" s="577"/>
      <c r="WF107" s="577"/>
      <c r="WG107" s="577"/>
      <c r="WH107" s="577"/>
      <c r="WI107" s="577"/>
      <c r="WJ107" s="577"/>
      <c r="WK107" s="577"/>
      <c r="WL107" s="577"/>
      <c r="WM107" s="577"/>
      <c r="WN107" s="577"/>
      <c r="WO107" s="577"/>
      <c r="WP107" s="577"/>
      <c r="WQ107" s="577"/>
      <c r="WR107" s="577"/>
      <c r="WS107" s="577"/>
      <c r="WT107" s="577"/>
      <c r="WU107" s="577"/>
      <c r="WV107" s="577"/>
      <c r="WW107" s="577"/>
      <c r="WX107" s="577"/>
      <c r="WY107" s="577"/>
      <c r="WZ107" s="577"/>
      <c r="XA107" s="577"/>
      <c r="XB107" s="577"/>
      <c r="XC107" s="577"/>
      <c r="XD107" s="577"/>
      <c r="XE107" s="577"/>
      <c r="XF107" s="577"/>
      <c r="XG107" s="577"/>
      <c r="XH107" s="577"/>
      <c r="XI107" s="577"/>
      <c r="XJ107" s="577"/>
      <c r="XK107" s="577"/>
      <c r="XL107" s="577"/>
      <c r="XM107" s="577"/>
      <c r="XN107" s="577"/>
      <c r="XO107" s="577"/>
      <c r="XP107" s="577"/>
      <c r="XQ107" s="577"/>
      <c r="XR107" s="577"/>
      <c r="XS107" s="577"/>
      <c r="XT107" s="577"/>
      <c r="XU107" s="577"/>
      <c r="XV107" s="577"/>
      <c r="XW107" s="577"/>
      <c r="XX107" s="577"/>
      <c r="XY107" s="577"/>
      <c r="XZ107" s="577"/>
      <c r="YA107" s="577"/>
      <c r="YB107" s="577"/>
      <c r="YC107" s="577"/>
      <c r="YD107" s="577"/>
      <c r="YE107" s="577"/>
    </row>
    <row r="108" spans="1:655" s="544" customFormat="1" ht="13.8" x14ac:dyDescent="0.25">
      <c r="A108" s="580"/>
      <c r="B108" s="683" t="s">
        <v>36</v>
      </c>
      <c r="C108" s="684"/>
      <c r="D108" s="644">
        <f t="shared" ref="D108:AP108" si="139">SUM(D109:D122)</f>
        <v>0</v>
      </c>
      <c r="E108" s="644">
        <f t="shared" si="139"/>
        <v>0</v>
      </c>
      <c r="F108" s="644">
        <f t="shared" si="139"/>
        <v>0</v>
      </c>
      <c r="G108" s="644">
        <f t="shared" si="139"/>
        <v>0</v>
      </c>
      <c r="H108" s="644">
        <f t="shared" si="139"/>
        <v>0</v>
      </c>
      <c r="I108" s="644">
        <f t="shared" si="139"/>
        <v>0</v>
      </c>
      <c r="J108" s="644">
        <f t="shared" si="139"/>
        <v>0</v>
      </c>
      <c r="K108" s="644">
        <f t="shared" si="139"/>
        <v>0</v>
      </c>
      <c r="L108" s="644">
        <f t="shared" si="139"/>
        <v>0</v>
      </c>
      <c r="M108" s="644">
        <f t="shared" si="139"/>
        <v>0</v>
      </c>
      <c r="N108" s="644">
        <f t="shared" si="139"/>
        <v>0</v>
      </c>
      <c r="O108" s="644">
        <f t="shared" si="139"/>
        <v>0</v>
      </c>
      <c r="P108" s="644">
        <f t="shared" si="139"/>
        <v>0</v>
      </c>
      <c r="Q108" s="644">
        <f t="shared" si="139"/>
        <v>0</v>
      </c>
      <c r="R108" s="644">
        <f t="shared" si="139"/>
        <v>0</v>
      </c>
      <c r="S108" s="644">
        <f t="shared" si="139"/>
        <v>0</v>
      </c>
      <c r="T108" s="644">
        <f t="shared" si="139"/>
        <v>0</v>
      </c>
      <c r="U108" s="644">
        <f t="shared" si="139"/>
        <v>0</v>
      </c>
      <c r="V108" s="644">
        <f t="shared" si="139"/>
        <v>0</v>
      </c>
      <c r="W108" s="644">
        <f t="shared" si="139"/>
        <v>0</v>
      </c>
      <c r="X108" s="644">
        <f t="shared" si="139"/>
        <v>0</v>
      </c>
      <c r="Y108" s="644">
        <f t="shared" si="139"/>
        <v>0</v>
      </c>
      <c r="Z108" s="644">
        <f t="shared" si="139"/>
        <v>0</v>
      </c>
      <c r="AA108" s="644">
        <f t="shared" si="139"/>
        <v>0</v>
      </c>
      <c r="AB108" s="644">
        <f t="shared" si="139"/>
        <v>0</v>
      </c>
      <c r="AC108" s="644">
        <f t="shared" si="139"/>
        <v>0</v>
      </c>
      <c r="AD108" s="644">
        <f t="shared" si="139"/>
        <v>0</v>
      </c>
      <c r="AE108" s="644">
        <f t="shared" si="139"/>
        <v>0</v>
      </c>
      <c r="AF108" s="644">
        <f t="shared" si="139"/>
        <v>0</v>
      </c>
      <c r="AG108" s="644">
        <f t="shared" si="139"/>
        <v>0</v>
      </c>
      <c r="AH108" s="644">
        <f t="shared" si="139"/>
        <v>0</v>
      </c>
      <c r="AI108" s="644">
        <f t="shared" si="139"/>
        <v>0</v>
      </c>
      <c r="AJ108" s="644">
        <f t="shared" si="139"/>
        <v>0</v>
      </c>
      <c r="AK108" s="644">
        <f t="shared" si="139"/>
        <v>0</v>
      </c>
      <c r="AL108" s="644">
        <f t="shared" si="139"/>
        <v>0</v>
      </c>
      <c r="AM108" s="644">
        <f t="shared" si="139"/>
        <v>0</v>
      </c>
      <c r="AN108" s="644">
        <f t="shared" si="139"/>
        <v>0</v>
      </c>
      <c r="AO108" s="644">
        <f t="shared" si="139"/>
        <v>0</v>
      </c>
      <c r="AP108" s="644">
        <f t="shared" si="139"/>
        <v>0</v>
      </c>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s="577"/>
      <c r="EB108" s="577"/>
      <c r="EC108" s="577"/>
      <c r="ED108" s="577"/>
      <c r="EE108" s="577"/>
      <c r="EF108" s="577"/>
      <c r="EG108" s="577"/>
      <c r="EH108" s="577"/>
      <c r="EI108" s="577"/>
      <c r="EJ108" s="577"/>
      <c r="EK108" s="577"/>
      <c r="EL108" s="577"/>
      <c r="EM108" s="577"/>
      <c r="EN108" s="577"/>
      <c r="EO108" s="577"/>
      <c r="EP108" s="577"/>
      <c r="EQ108" s="577"/>
      <c r="ER108" s="577"/>
      <c r="ES108" s="577"/>
      <c r="ET108" s="577"/>
      <c r="EU108" s="577"/>
      <c r="EV108" s="577"/>
      <c r="EW108" s="577"/>
      <c r="EX108" s="577"/>
      <c r="EY108" s="577"/>
      <c r="EZ108" s="577"/>
      <c r="FA108" s="577"/>
      <c r="FB108" s="577"/>
      <c r="FC108" s="577"/>
      <c r="FD108" s="577"/>
      <c r="FE108" s="577"/>
      <c r="FF108" s="577"/>
      <c r="FG108" s="577"/>
      <c r="FH108" s="577"/>
      <c r="FI108" s="577"/>
      <c r="FJ108" s="577"/>
      <c r="FK108" s="577"/>
      <c r="FL108" s="577"/>
      <c r="FM108" s="577"/>
      <c r="FN108" s="577"/>
      <c r="FO108" s="577"/>
      <c r="FP108" s="577"/>
      <c r="FQ108" s="577"/>
      <c r="FR108" s="577"/>
      <c r="FS108" s="577"/>
      <c r="FT108" s="577"/>
      <c r="FU108" s="577"/>
      <c r="FV108" s="577"/>
      <c r="FW108" s="577"/>
      <c r="FX108" s="577"/>
      <c r="FY108" s="577"/>
      <c r="FZ108" s="577"/>
      <c r="GA108" s="577"/>
      <c r="GB108" s="577"/>
      <c r="GC108" s="577"/>
      <c r="GD108" s="577"/>
      <c r="GE108" s="577"/>
      <c r="GF108" s="577"/>
      <c r="GG108" s="577"/>
      <c r="GH108" s="577"/>
      <c r="GI108" s="577"/>
      <c r="GJ108" s="577"/>
      <c r="GK108" s="577"/>
      <c r="GL108" s="577"/>
      <c r="GM108" s="577"/>
      <c r="GN108" s="577"/>
      <c r="GO108" s="577"/>
      <c r="GP108" s="577"/>
      <c r="GQ108" s="577"/>
      <c r="GR108" s="577"/>
      <c r="GS108" s="577"/>
      <c r="GT108" s="577"/>
      <c r="GU108" s="577"/>
      <c r="GV108" s="577"/>
      <c r="GW108" s="577"/>
      <c r="GX108" s="577"/>
      <c r="GY108" s="577"/>
      <c r="GZ108" s="577"/>
      <c r="HA108" s="577"/>
      <c r="HB108" s="577"/>
      <c r="HC108" s="577"/>
      <c r="HD108" s="577"/>
      <c r="HE108" s="577"/>
      <c r="HF108" s="577"/>
      <c r="HG108" s="577"/>
      <c r="HH108" s="577"/>
      <c r="HI108" s="577"/>
      <c r="HJ108" s="577"/>
      <c r="HK108" s="577"/>
      <c r="HL108" s="577"/>
      <c r="HM108" s="577"/>
      <c r="HN108" s="577"/>
      <c r="HO108" s="577"/>
      <c r="HP108" s="577"/>
      <c r="HQ108" s="577"/>
      <c r="HR108" s="577"/>
      <c r="HS108" s="577"/>
      <c r="HT108" s="577"/>
      <c r="HU108" s="577"/>
      <c r="HV108" s="577"/>
      <c r="HW108" s="577"/>
      <c r="HX108" s="577"/>
      <c r="HY108" s="577"/>
      <c r="HZ108" s="577"/>
      <c r="IA108" s="577"/>
      <c r="IB108" s="577"/>
      <c r="IC108" s="577"/>
      <c r="ID108" s="577"/>
      <c r="IE108" s="577"/>
      <c r="IF108" s="577"/>
      <c r="IG108" s="577"/>
      <c r="IH108" s="577"/>
      <c r="II108" s="577"/>
      <c r="IJ108" s="577"/>
      <c r="IK108" s="577"/>
      <c r="IL108" s="577"/>
      <c r="IM108" s="577"/>
      <c r="IN108" s="577"/>
      <c r="IO108" s="577"/>
      <c r="IP108" s="577"/>
      <c r="IQ108" s="577"/>
      <c r="IR108" s="577"/>
      <c r="IS108" s="577"/>
      <c r="IT108" s="577"/>
      <c r="IU108" s="577"/>
      <c r="IV108" s="577"/>
      <c r="IW108" s="577"/>
      <c r="IX108" s="577"/>
      <c r="IY108" s="577"/>
      <c r="IZ108" s="577"/>
      <c r="JA108" s="577"/>
      <c r="JB108" s="577"/>
      <c r="JC108" s="577"/>
      <c r="JD108" s="577"/>
      <c r="JE108" s="577"/>
      <c r="JF108" s="577"/>
      <c r="JG108" s="577"/>
      <c r="JH108" s="577"/>
      <c r="JI108" s="577"/>
      <c r="JJ108" s="577"/>
      <c r="JK108" s="577"/>
      <c r="JL108" s="577"/>
      <c r="JM108" s="577"/>
      <c r="JN108" s="577"/>
      <c r="JO108" s="577"/>
      <c r="JP108" s="577"/>
      <c r="JQ108" s="577"/>
      <c r="JR108" s="577"/>
      <c r="JS108" s="577"/>
      <c r="JT108" s="577"/>
      <c r="JU108" s="577"/>
      <c r="JV108" s="577"/>
      <c r="JW108" s="577"/>
      <c r="JX108" s="577"/>
      <c r="JY108" s="577"/>
      <c r="JZ108" s="577"/>
      <c r="KA108" s="577"/>
      <c r="KB108" s="577"/>
      <c r="KC108" s="577"/>
      <c r="KD108" s="577"/>
      <c r="KE108" s="577"/>
      <c r="KF108" s="577"/>
      <c r="KG108" s="577"/>
      <c r="KH108" s="577"/>
      <c r="KI108" s="577"/>
      <c r="KJ108" s="577"/>
      <c r="KK108" s="577"/>
      <c r="KL108" s="577"/>
      <c r="KM108" s="577"/>
      <c r="KN108" s="577"/>
      <c r="KO108" s="577"/>
      <c r="KP108" s="577"/>
      <c r="KQ108" s="577"/>
      <c r="KR108" s="577"/>
      <c r="KS108" s="577"/>
      <c r="KT108" s="577"/>
      <c r="KU108" s="577"/>
      <c r="KV108" s="577"/>
      <c r="KW108" s="577"/>
      <c r="KX108" s="577"/>
      <c r="KY108" s="577"/>
      <c r="KZ108" s="577"/>
      <c r="LA108" s="577"/>
      <c r="LB108" s="577"/>
      <c r="LC108" s="577"/>
      <c r="LD108" s="577"/>
      <c r="LE108" s="577"/>
      <c r="LF108" s="577"/>
      <c r="LG108" s="577"/>
      <c r="LH108" s="577"/>
      <c r="LI108" s="577"/>
      <c r="LJ108" s="577"/>
      <c r="LK108" s="577"/>
      <c r="LL108" s="577"/>
      <c r="LM108" s="577"/>
      <c r="LN108" s="577"/>
      <c r="LO108" s="577"/>
      <c r="LP108" s="577"/>
      <c r="LQ108" s="577"/>
      <c r="LR108" s="577"/>
      <c r="LS108" s="577"/>
      <c r="LT108" s="577"/>
      <c r="LU108" s="577"/>
      <c r="LV108" s="577"/>
      <c r="LW108" s="577"/>
      <c r="LX108" s="577"/>
      <c r="LY108" s="577"/>
      <c r="LZ108" s="577"/>
      <c r="MA108" s="577"/>
      <c r="MB108" s="577"/>
      <c r="MC108" s="577"/>
      <c r="MD108" s="577"/>
      <c r="ME108" s="577"/>
      <c r="MF108" s="577"/>
      <c r="MG108" s="577"/>
      <c r="MH108" s="577"/>
      <c r="MI108" s="577"/>
      <c r="MJ108" s="577"/>
      <c r="MK108" s="577"/>
      <c r="ML108" s="577"/>
      <c r="MM108" s="577"/>
      <c r="MN108" s="577"/>
      <c r="MO108" s="577"/>
      <c r="MP108" s="577"/>
      <c r="MQ108" s="577"/>
      <c r="MR108" s="577"/>
      <c r="MS108" s="577"/>
      <c r="MT108" s="577"/>
      <c r="MU108" s="577"/>
      <c r="MV108" s="577"/>
      <c r="MW108" s="577"/>
      <c r="MX108" s="577"/>
      <c r="MY108" s="577"/>
      <c r="MZ108" s="577"/>
      <c r="NA108" s="577"/>
      <c r="NB108" s="577"/>
      <c r="NC108" s="577"/>
      <c r="ND108" s="577"/>
      <c r="NE108" s="577"/>
      <c r="NF108" s="577"/>
      <c r="NG108" s="577"/>
      <c r="NH108" s="577"/>
      <c r="NI108" s="577"/>
      <c r="NJ108" s="577"/>
      <c r="NK108" s="577"/>
      <c r="NL108" s="577"/>
      <c r="NM108" s="577"/>
      <c r="NN108" s="577"/>
      <c r="NO108" s="577"/>
      <c r="NP108" s="577"/>
      <c r="NQ108" s="577"/>
      <c r="NR108" s="577"/>
      <c r="NS108" s="577"/>
      <c r="NT108" s="577"/>
      <c r="NU108" s="577"/>
      <c r="NV108" s="577"/>
      <c r="NW108" s="577"/>
      <c r="NX108" s="577"/>
      <c r="NY108" s="577"/>
      <c r="NZ108" s="577"/>
      <c r="OA108" s="577"/>
      <c r="OB108" s="577"/>
      <c r="OC108" s="577"/>
      <c r="OD108" s="577"/>
      <c r="OE108" s="577"/>
      <c r="OF108" s="577"/>
      <c r="OG108" s="577"/>
      <c r="OH108" s="577"/>
      <c r="OI108" s="577"/>
      <c r="OJ108" s="577"/>
      <c r="OK108" s="577"/>
      <c r="OL108" s="577"/>
      <c r="OM108" s="577"/>
      <c r="ON108" s="577"/>
      <c r="OO108" s="577"/>
      <c r="OP108" s="577"/>
      <c r="OQ108" s="577"/>
      <c r="OR108" s="577"/>
      <c r="OS108" s="577"/>
      <c r="OT108" s="577"/>
      <c r="OU108" s="577"/>
      <c r="OV108" s="577"/>
      <c r="OW108" s="577"/>
      <c r="OX108" s="577"/>
      <c r="OY108" s="577"/>
      <c r="OZ108" s="577"/>
      <c r="PA108" s="577"/>
      <c r="PB108" s="577"/>
      <c r="PC108" s="577"/>
      <c r="PD108" s="577"/>
      <c r="PE108" s="577"/>
      <c r="PF108" s="577"/>
      <c r="PG108" s="577"/>
      <c r="PH108" s="577"/>
      <c r="PI108" s="577"/>
      <c r="PJ108" s="577"/>
      <c r="PK108" s="577"/>
      <c r="PL108" s="577"/>
      <c r="PM108" s="577"/>
      <c r="PN108" s="577"/>
      <c r="PO108" s="577"/>
      <c r="PP108" s="577"/>
      <c r="PQ108" s="577"/>
      <c r="PR108" s="577"/>
      <c r="PS108" s="577"/>
      <c r="PT108" s="577"/>
      <c r="PU108" s="577"/>
      <c r="PV108" s="577"/>
      <c r="PW108" s="577"/>
      <c r="PX108" s="577"/>
      <c r="PY108" s="577"/>
      <c r="PZ108" s="577"/>
      <c r="QA108" s="577"/>
      <c r="QB108" s="577"/>
      <c r="QC108" s="577"/>
      <c r="QD108" s="577"/>
      <c r="QE108" s="577"/>
      <c r="QF108" s="577"/>
      <c r="QG108" s="577"/>
      <c r="QH108" s="577"/>
      <c r="QI108" s="577"/>
      <c r="QJ108" s="577"/>
      <c r="QK108" s="577"/>
      <c r="QL108" s="577"/>
      <c r="QM108" s="577"/>
      <c r="QN108" s="577"/>
      <c r="QO108" s="577"/>
      <c r="QP108" s="577"/>
      <c r="QQ108" s="577"/>
      <c r="QR108" s="577"/>
      <c r="QS108" s="577"/>
      <c r="QT108" s="577"/>
      <c r="QU108" s="577"/>
      <c r="QV108" s="577"/>
      <c r="QW108" s="577"/>
      <c r="QX108" s="577"/>
      <c r="QY108" s="577"/>
      <c r="QZ108" s="577"/>
      <c r="RA108" s="577"/>
      <c r="RB108" s="577"/>
      <c r="RC108" s="577"/>
      <c r="RD108" s="577"/>
      <c r="RE108" s="577"/>
      <c r="RF108" s="577"/>
      <c r="RG108" s="577"/>
      <c r="RH108" s="577"/>
      <c r="RI108" s="577"/>
      <c r="RJ108" s="577"/>
      <c r="RK108" s="577"/>
      <c r="RL108" s="577"/>
      <c r="RM108" s="577"/>
      <c r="RN108" s="577"/>
      <c r="RO108" s="577"/>
      <c r="RP108" s="577"/>
      <c r="RQ108" s="577"/>
      <c r="RR108" s="577"/>
      <c r="RS108" s="577"/>
      <c r="RT108" s="577"/>
      <c r="RU108" s="577"/>
      <c r="RV108" s="577"/>
      <c r="RW108" s="577"/>
      <c r="RX108" s="577"/>
      <c r="RY108" s="577"/>
      <c r="RZ108" s="577"/>
      <c r="SA108" s="577"/>
      <c r="SB108" s="577"/>
      <c r="SC108" s="577"/>
      <c r="SD108" s="577"/>
      <c r="SE108" s="577"/>
      <c r="SF108" s="577"/>
      <c r="SG108" s="577"/>
      <c r="SH108" s="577"/>
      <c r="SI108" s="577"/>
      <c r="SJ108" s="577"/>
      <c r="SK108" s="577"/>
      <c r="SL108" s="577"/>
      <c r="SM108" s="577"/>
      <c r="SN108" s="577"/>
      <c r="SO108" s="577"/>
      <c r="SP108" s="577"/>
      <c r="SQ108" s="577"/>
      <c r="SR108" s="577"/>
      <c r="SS108" s="577"/>
      <c r="ST108" s="577"/>
      <c r="SU108" s="577"/>
      <c r="SV108" s="577"/>
      <c r="SW108" s="577"/>
      <c r="SX108" s="577"/>
      <c r="SY108" s="577"/>
      <c r="SZ108" s="577"/>
      <c r="TA108" s="577"/>
      <c r="TB108" s="577"/>
      <c r="TC108" s="577"/>
      <c r="TD108" s="577"/>
      <c r="TE108" s="577"/>
      <c r="TF108" s="577"/>
      <c r="TG108" s="577"/>
      <c r="TH108" s="577"/>
      <c r="TI108" s="577"/>
      <c r="TJ108" s="577"/>
      <c r="TK108" s="577"/>
      <c r="TL108" s="577"/>
      <c r="TM108" s="577"/>
      <c r="TN108" s="577"/>
      <c r="TO108" s="577"/>
      <c r="TP108" s="577"/>
      <c r="TQ108" s="577"/>
      <c r="TR108" s="577"/>
      <c r="TS108" s="577"/>
      <c r="TT108" s="577"/>
      <c r="TU108" s="577"/>
      <c r="TV108" s="577"/>
      <c r="TW108" s="577"/>
      <c r="TX108" s="577"/>
      <c r="TY108" s="577"/>
      <c r="TZ108" s="577"/>
      <c r="UA108" s="577"/>
      <c r="UB108" s="577"/>
      <c r="UC108" s="577"/>
      <c r="UD108" s="577"/>
      <c r="UE108" s="577"/>
      <c r="UF108" s="577"/>
      <c r="UG108" s="577"/>
      <c r="UH108" s="577"/>
      <c r="UI108" s="577"/>
      <c r="UJ108" s="577"/>
      <c r="UK108" s="577"/>
      <c r="UL108" s="577"/>
      <c r="UM108" s="577"/>
      <c r="UN108" s="577"/>
      <c r="UO108" s="577"/>
      <c r="UP108" s="577"/>
      <c r="UQ108" s="577"/>
      <c r="UR108" s="577"/>
      <c r="US108" s="577"/>
      <c r="UT108" s="577"/>
      <c r="UU108" s="577"/>
      <c r="UV108" s="577"/>
      <c r="UW108" s="577"/>
      <c r="UX108" s="577"/>
      <c r="UY108" s="577"/>
      <c r="UZ108" s="577"/>
      <c r="VA108" s="577"/>
      <c r="VB108" s="577"/>
      <c r="VC108" s="577"/>
      <c r="VD108" s="577"/>
      <c r="VE108" s="577"/>
      <c r="VF108" s="577"/>
      <c r="VG108" s="577"/>
      <c r="VH108" s="577"/>
      <c r="VI108" s="577"/>
      <c r="VJ108" s="577"/>
      <c r="VK108" s="577"/>
      <c r="VL108" s="577"/>
      <c r="VM108" s="577"/>
      <c r="VN108" s="577"/>
      <c r="VO108" s="577"/>
      <c r="VP108" s="577"/>
      <c r="VQ108" s="577"/>
      <c r="VR108" s="577"/>
      <c r="VS108" s="577"/>
      <c r="VT108" s="577"/>
      <c r="VU108" s="577"/>
      <c r="VV108" s="577"/>
      <c r="VW108" s="577"/>
      <c r="VX108" s="577"/>
      <c r="VY108" s="577"/>
      <c r="VZ108" s="577"/>
      <c r="WA108" s="577"/>
      <c r="WB108" s="577"/>
      <c r="WC108" s="577"/>
      <c r="WD108" s="577"/>
      <c r="WE108" s="577"/>
      <c r="WF108" s="577"/>
      <c r="WG108" s="577"/>
      <c r="WH108" s="577"/>
      <c r="WI108" s="577"/>
      <c r="WJ108" s="577"/>
      <c r="WK108" s="577"/>
      <c r="WL108" s="577"/>
      <c r="WM108" s="577"/>
      <c r="WN108" s="577"/>
      <c r="WO108" s="577"/>
      <c r="WP108" s="577"/>
      <c r="WQ108" s="577"/>
      <c r="WR108" s="577"/>
      <c r="WS108" s="577"/>
      <c r="WT108" s="577"/>
      <c r="WU108" s="577"/>
      <c r="WV108" s="577"/>
      <c r="WW108" s="577"/>
      <c r="WX108" s="577"/>
      <c r="WY108" s="577"/>
      <c r="WZ108" s="577"/>
      <c r="XA108" s="577"/>
      <c r="XB108" s="577"/>
      <c r="XC108" s="577"/>
      <c r="XD108" s="577"/>
      <c r="XE108" s="577"/>
      <c r="XF108" s="577"/>
      <c r="XG108" s="577"/>
      <c r="XH108" s="577"/>
      <c r="XI108" s="577"/>
      <c r="XJ108" s="577"/>
      <c r="XK108" s="577"/>
      <c r="XL108" s="577"/>
      <c r="XM108" s="577"/>
      <c r="XN108" s="577"/>
      <c r="XO108" s="577"/>
      <c r="XP108" s="577"/>
      <c r="XQ108" s="577"/>
      <c r="XR108" s="577"/>
      <c r="XS108" s="577"/>
      <c r="XT108" s="577"/>
      <c r="XU108" s="577"/>
      <c r="XV108" s="577"/>
      <c r="XW108" s="577"/>
      <c r="XX108" s="577"/>
      <c r="XY108" s="577"/>
      <c r="XZ108" s="577"/>
      <c r="YA108" s="577"/>
      <c r="YB108" s="577"/>
      <c r="YC108" s="577"/>
      <c r="YD108" s="577"/>
      <c r="YE108" s="577"/>
    </row>
    <row r="109" spans="1:655" s="544" customFormat="1" ht="13.8" x14ac:dyDescent="0.25">
      <c r="A109" s="645"/>
      <c r="B109" s="685" t="s">
        <v>624</v>
      </c>
      <c r="C109" s="667"/>
      <c r="D109" s="592"/>
      <c r="E109" s="592"/>
      <c r="F109" s="592"/>
      <c r="G109" s="592"/>
      <c r="H109" s="592"/>
      <c r="I109" s="592"/>
      <c r="J109" s="592"/>
      <c r="K109" s="592"/>
      <c r="L109" s="592"/>
      <c r="M109" s="592"/>
      <c r="N109" s="592"/>
      <c r="O109" s="592"/>
      <c r="P109" s="627">
        <f t="shared" si="55"/>
        <v>0</v>
      </c>
      <c r="Q109" s="592"/>
      <c r="R109" s="592"/>
      <c r="S109" s="592"/>
      <c r="T109" s="592"/>
      <c r="U109" s="592"/>
      <c r="V109" s="592"/>
      <c r="W109" s="592"/>
      <c r="X109" s="592"/>
      <c r="Y109" s="592"/>
      <c r="Z109" s="592"/>
      <c r="AA109" s="592"/>
      <c r="AB109" s="592"/>
      <c r="AC109" s="627">
        <f t="shared" ref="AC109:AC122" si="140">SUM(Q109:AB109)</f>
        <v>0</v>
      </c>
      <c r="AD109" s="592"/>
      <c r="AE109" s="592"/>
      <c r="AF109" s="592"/>
      <c r="AG109" s="592"/>
      <c r="AH109" s="592"/>
      <c r="AI109" s="592"/>
      <c r="AJ109" s="592"/>
      <c r="AK109" s="592"/>
      <c r="AL109" s="592"/>
      <c r="AM109" s="592"/>
      <c r="AN109" s="592"/>
      <c r="AO109" s="592"/>
      <c r="AP109" s="627">
        <f t="shared" ref="AP109:AP122" si="141">SUM(AD109:AO109)</f>
        <v>0</v>
      </c>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c r="EA109" s="577"/>
      <c r="EB109" s="577"/>
      <c r="EC109" s="577"/>
      <c r="ED109" s="577"/>
      <c r="EE109" s="577"/>
      <c r="EF109" s="577"/>
      <c r="EG109" s="577"/>
      <c r="EH109" s="577"/>
      <c r="EI109" s="577"/>
      <c r="EJ109" s="577"/>
      <c r="EK109" s="577"/>
      <c r="EL109" s="577"/>
      <c r="EM109" s="577"/>
      <c r="EN109" s="577"/>
      <c r="EO109" s="577"/>
      <c r="EP109" s="577"/>
      <c r="EQ109" s="577"/>
      <c r="ER109" s="577"/>
      <c r="ES109" s="577"/>
      <c r="ET109" s="577"/>
      <c r="EU109" s="577"/>
      <c r="EV109" s="577"/>
      <c r="EW109" s="577"/>
      <c r="EX109" s="577"/>
      <c r="EY109" s="577"/>
      <c r="EZ109" s="577"/>
      <c r="FA109" s="577"/>
      <c r="FB109" s="577"/>
      <c r="FC109" s="577"/>
      <c r="FD109" s="577"/>
      <c r="FE109" s="577"/>
      <c r="FF109" s="577"/>
      <c r="FG109" s="577"/>
      <c r="FH109" s="577"/>
      <c r="FI109" s="577"/>
      <c r="FJ109" s="577"/>
      <c r="FK109" s="577"/>
      <c r="FL109" s="577"/>
      <c r="FM109" s="577"/>
      <c r="FN109" s="577"/>
      <c r="FO109" s="577"/>
      <c r="FP109" s="577"/>
      <c r="FQ109" s="577"/>
      <c r="FR109" s="577"/>
      <c r="FS109" s="577"/>
      <c r="FT109" s="577"/>
      <c r="FU109" s="577"/>
      <c r="FV109" s="577"/>
      <c r="FW109" s="577"/>
      <c r="FX109" s="577"/>
      <c r="FY109" s="577"/>
      <c r="FZ109" s="577"/>
      <c r="GA109" s="577"/>
      <c r="GB109" s="577"/>
      <c r="GC109" s="577"/>
      <c r="GD109" s="577"/>
      <c r="GE109" s="577"/>
      <c r="GF109" s="577"/>
      <c r="GG109" s="577"/>
      <c r="GH109" s="577"/>
      <c r="GI109" s="577"/>
      <c r="GJ109" s="577"/>
      <c r="GK109" s="577"/>
      <c r="GL109" s="577"/>
      <c r="GM109" s="577"/>
      <c r="GN109" s="577"/>
      <c r="GO109" s="577"/>
      <c r="GP109" s="577"/>
      <c r="GQ109" s="577"/>
      <c r="GR109" s="577"/>
      <c r="GS109" s="577"/>
      <c r="GT109" s="577"/>
      <c r="GU109" s="577"/>
      <c r="GV109" s="577"/>
      <c r="GW109" s="577"/>
      <c r="GX109" s="577"/>
      <c r="GY109" s="577"/>
      <c r="GZ109" s="577"/>
      <c r="HA109" s="577"/>
      <c r="HB109" s="577"/>
      <c r="HC109" s="577"/>
      <c r="HD109" s="577"/>
      <c r="HE109" s="577"/>
      <c r="HF109" s="577"/>
      <c r="HG109" s="577"/>
      <c r="HH109" s="577"/>
      <c r="HI109" s="577"/>
      <c r="HJ109" s="577"/>
      <c r="HK109" s="577"/>
      <c r="HL109" s="577"/>
      <c r="HM109" s="577"/>
      <c r="HN109" s="577"/>
      <c r="HO109" s="577"/>
      <c r="HP109" s="577"/>
      <c r="HQ109" s="577"/>
      <c r="HR109" s="577"/>
      <c r="HS109" s="577"/>
      <c r="HT109" s="577"/>
      <c r="HU109" s="577"/>
      <c r="HV109" s="577"/>
      <c r="HW109" s="577"/>
      <c r="HX109" s="577"/>
      <c r="HY109" s="577"/>
      <c r="HZ109" s="577"/>
      <c r="IA109" s="577"/>
      <c r="IB109" s="577"/>
      <c r="IC109" s="577"/>
      <c r="ID109" s="577"/>
      <c r="IE109" s="577"/>
      <c r="IF109" s="577"/>
      <c r="IG109" s="577"/>
      <c r="IH109" s="577"/>
      <c r="II109" s="577"/>
      <c r="IJ109" s="577"/>
      <c r="IK109" s="577"/>
      <c r="IL109" s="577"/>
      <c r="IM109" s="577"/>
      <c r="IN109" s="577"/>
      <c r="IO109" s="577"/>
      <c r="IP109" s="577"/>
      <c r="IQ109" s="577"/>
      <c r="IR109" s="577"/>
      <c r="IS109" s="577"/>
      <c r="IT109" s="577"/>
      <c r="IU109" s="577"/>
      <c r="IV109" s="577"/>
      <c r="IW109" s="577"/>
      <c r="IX109" s="577"/>
      <c r="IY109" s="577"/>
      <c r="IZ109" s="577"/>
      <c r="JA109" s="577"/>
      <c r="JB109" s="577"/>
      <c r="JC109" s="577"/>
      <c r="JD109" s="577"/>
      <c r="JE109" s="577"/>
      <c r="JF109" s="577"/>
      <c r="JG109" s="577"/>
      <c r="JH109" s="577"/>
      <c r="JI109" s="577"/>
      <c r="JJ109" s="577"/>
      <c r="JK109" s="577"/>
      <c r="JL109" s="577"/>
      <c r="JM109" s="577"/>
      <c r="JN109" s="577"/>
      <c r="JO109" s="577"/>
      <c r="JP109" s="577"/>
      <c r="JQ109" s="577"/>
      <c r="JR109" s="577"/>
      <c r="JS109" s="577"/>
      <c r="JT109" s="577"/>
      <c r="JU109" s="577"/>
      <c r="JV109" s="577"/>
      <c r="JW109" s="577"/>
      <c r="JX109" s="577"/>
      <c r="JY109" s="577"/>
      <c r="JZ109" s="577"/>
      <c r="KA109" s="577"/>
      <c r="KB109" s="577"/>
      <c r="KC109" s="577"/>
      <c r="KD109" s="577"/>
      <c r="KE109" s="577"/>
      <c r="KF109" s="577"/>
      <c r="KG109" s="577"/>
      <c r="KH109" s="577"/>
      <c r="KI109" s="577"/>
      <c r="KJ109" s="577"/>
      <c r="KK109" s="577"/>
      <c r="KL109" s="577"/>
      <c r="KM109" s="577"/>
      <c r="KN109" s="577"/>
      <c r="KO109" s="577"/>
      <c r="KP109" s="577"/>
      <c r="KQ109" s="577"/>
      <c r="KR109" s="577"/>
      <c r="KS109" s="577"/>
      <c r="KT109" s="577"/>
      <c r="KU109" s="577"/>
      <c r="KV109" s="577"/>
      <c r="KW109" s="577"/>
      <c r="KX109" s="577"/>
      <c r="KY109" s="577"/>
      <c r="KZ109" s="577"/>
      <c r="LA109" s="577"/>
      <c r="LB109" s="577"/>
      <c r="LC109" s="577"/>
      <c r="LD109" s="577"/>
      <c r="LE109" s="577"/>
      <c r="LF109" s="577"/>
      <c r="LG109" s="577"/>
      <c r="LH109" s="577"/>
      <c r="LI109" s="577"/>
      <c r="LJ109" s="577"/>
      <c r="LK109" s="577"/>
      <c r="LL109" s="577"/>
      <c r="LM109" s="577"/>
      <c r="LN109" s="577"/>
      <c r="LO109" s="577"/>
      <c r="LP109" s="577"/>
      <c r="LQ109" s="577"/>
      <c r="LR109" s="577"/>
      <c r="LS109" s="577"/>
      <c r="LT109" s="577"/>
      <c r="LU109" s="577"/>
      <c r="LV109" s="577"/>
      <c r="LW109" s="577"/>
      <c r="LX109" s="577"/>
      <c r="LY109" s="577"/>
      <c r="LZ109" s="577"/>
      <c r="MA109" s="577"/>
      <c r="MB109" s="577"/>
      <c r="MC109" s="577"/>
      <c r="MD109" s="577"/>
      <c r="ME109" s="577"/>
      <c r="MF109" s="577"/>
      <c r="MG109" s="577"/>
      <c r="MH109" s="577"/>
      <c r="MI109" s="577"/>
      <c r="MJ109" s="577"/>
      <c r="MK109" s="577"/>
      <c r="ML109" s="577"/>
      <c r="MM109" s="577"/>
      <c r="MN109" s="577"/>
      <c r="MO109" s="577"/>
      <c r="MP109" s="577"/>
      <c r="MQ109" s="577"/>
      <c r="MR109" s="577"/>
      <c r="MS109" s="577"/>
      <c r="MT109" s="577"/>
      <c r="MU109" s="577"/>
      <c r="MV109" s="577"/>
      <c r="MW109" s="577"/>
      <c r="MX109" s="577"/>
      <c r="MY109" s="577"/>
      <c r="MZ109" s="577"/>
      <c r="NA109" s="577"/>
      <c r="NB109" s="577"/>
      <c r="NC109" s="577"/>
      <c r="ND109" s="577"/>
      <c r="NE109" s="577"/>
      <c r="NF109" s="577"/>
      <c r="NG109" s="577"/>
      <c r="NH109" s="577"/>
      <c r="NI109" s="577"/>
      <c r="NJ109" s="577"/>
      <c r="NK109" s="577"/>
      <c r="NL109" s="577"/>
      <c r="NM109" s="577"/>
      <c r="NN109" s="577"/>
      <c r="NO109" s="577"/>
      <c r="NP109" s="577"/>
      <c r="NQ109" s="577"/>
      <c r="NR109" s="577"/>
      <c r="NS109" s="577"/>
      <c r="NT109" s="577"/>
      <c r="NU109" s="577"/>
      <c r="NV109" s="577"/>
      <c r="NW109" s="577"/>
      <c r="NX109" s="577"/>
      <c r="NY109" s="577"/>
      <c r="NZ109" s="577"/>
      <c r="OA109" s="577"/>
      <c r="OB109" s="577"/>
      <c r="OC109" s="577"/>
      <c r="OD109" s="577"/>
      <c r="OE109" s="577"/>
      <c r="OF109" s="577"/>
      <c r="OG109" s="577"/>
      <c r="OH109" s="577"/>
      <c r="OI109" s="577"/>
      <c r="OJ109" s="577"/>
      <c r="OK109" s="577"/>
      <c r="OL109" s="577"/>
      <c r="OM109" s="577"/>
      <c r="ON109" s="577"/>
      <c r="OO109" s="577"/>
      <c r="OP109" s="577"/>
      <c r="OQ109" s="577"/>
      <c r="OR109" s="577"/>
      <c r="OS109" s="577"/>
      <c r="OT109" s="577"/>
      <c r="OU109" s="577"/>
      <c r="OV109" s="577"/>
      <c r="OW109" s="577"/>
      <c r="OX109" s="577"/>
      <c r="OY109" s="577"/>
      <c r="OZ109" s="577"/>
      <c r="PA109" s="577"/>
      <c r="PB109" s="577"/>
      <c r="PC109" s="577"/>
      <c r="PD109" s="577"/>
      <c r="PE109" s="577"/>
      <c r="PF109" s="577"/>
      <c r="PG109" s="577"/>
      <c r="PH109" s="577"/>
      <c r="PI109" s="577"/>
      <c r="PJ109" s="577"/>
      <c r="PK109" s="577"/>
      <c r="PL109" s="577"/>
      <c r="PM109" s="577"/>
      <c r="PN109" s="577"/>
      <c r="PO109" s="577"/>
      <c r="PP109" s="577"/>
      <c r="PQ109" s="577"/>
      <c r="PR109" s="577"/>
      <c r="PS109" s="577"/>
      <c r="PT109" s="577"/>
      <c r="PU109" s="577"/>
      <c r="PV109" s="577"/>
      <c r="PW109" s="577"/>
      <c r="PX109" s="577"/>
      <c r="PY109" s="577"/>
      <c r="PZ109" s="577"/>
      <c r="QA109" s="577"/>
      <c r="QB109" s="577"/>
      <c r="QC109" s="577"/>
      <c r="QD109" s="577"/>
      <c r="QE109" s="577"/>
      <c r="QF109" s="577"/>
      <c r="QG109" s="577"/>
      <c r="QH109" s="577"/>
      <c r="QI109" s="577"/>
      <c r="QJ109" s="577"/>
      <c r="QK109" s="577"/>
      <c r="QL109" s="577"/>
      <c r="QM109" s="577"/>
      <c r="QN109" s="577"/>
      <c r="QO109" s="577"/>
      <c r="QP109" s="577"/>
      <c r="QQ109" s="577"/>
      <c r="QR109" s="577"/>
      <c r="QS109" s="577"/>
      <c r="QT109" s="577"/>
      <c r="QU109" s="577"/>
      <c r="QV109" s="577"/>
      <c r="QW109" s="577"/>
      <c r="QX109" s="577"/>
      <c r="QY109" s="577"/>
      <c r="QZ109" s="577"/>
      <c r="RA109" s="577"/>
      <c r="RB109" s="577"/>
      <c r="RC109" s="577"/>
      <c r="RD109" s="577"/>
      <c r="RE109" s="577"/>
      <c r="RF109" s="577"/>
      <c r="RG109" s="577"/>
      <c r="RH109" s="577"/>
      <c r="RI109" s="577"/>
      <c r="RJ109" s="577"/>
      <c r="RK109" s="577"/>
      <c r="RL109" s="577"/>
      <c r="RM109" s="577"/>
      <c r="RN109" s="577"/>
      <c r="RO109" s="577"/>
      <c r="RP109" s="577"/>
      <c r="RQ109" s="577"/>
      <c r="RR109" s="577"/>
      <c r="RS109" s="577"/>
      <c r="RT109" s="577"/>
      <c r="RU109" s="577"/>
      <c r="RV109" s="577"/>
      <c r="RW109" s="577"/>
      <c r="RX109" s="577"/>
      <c r="RY109" s="577"/>
      <c r="RZ109" s="577"/>
      <c r="SA109" s="577"/>
      <c r="SB109" s="577"/>
      <c r="SC109" s="577"/>
      <c r="SD109" s="577"/>
      <c r="SE109" s="577"/>
      <c r="SF109" s="577"/>
      <c r="SG109" s="577"/>
      <c r="SH109" s="577"/>
      <c r="SI109" s="577"/>
      <c r="SJ109" s="577"/>
      <c r="SK109" s="577"/>
      <c r="SL109" s="577"/>
      <c r="SM109" s="577"/>
      <c r="SN109" s="577"/>
      <c r="SO109" s="577"/>
      <c r="SP109" s="577"/>
      <c r="SQ109" s="577"/>
      <c r="SR109" s="577"/>
      <c r="SS109" s="577"/>
      <c r="ST109" s="577"/>
      <c r="SU109" s="577"/>
      <c r="SV109" s="577"/>
      <c r="SW109" s="577"/>
      <c r="SX109" s="577"/>
      <c r="SY109" s="577"/>
      <c r="SZ109" s="577"/>
      <c r="TA109" s="577"/>
      <c r="TB109" s="577"/>
      <c r="TC109" s="577"/>
      <c r="TD109" s="577"/>
      <c r="TE109" s="577"/>
      <c r="TF109" s="577"/>
      <c r="TG109" s="577"/>
      <c r="TH109" s="577"/>
      <c r="TI109" s="577"/>
      <c r="TJ109" s="577"/>
      <c r="TK109" s="577"/>
      <c r="TL109" s="577"/>
      <c r="TM109" s="577"/>
      <c r="TN109" s="577"/>
      <c r="TO109" s="577"/>
      <c r="TP109" s="577"/>
      <c r="TQ109" s="577"/>
      <c r="TR109" s="577"/>
      <c r="TS109" s="577"/>
      <c r="TT109" s="577"/>
      <c r="TU109" s="577"/>
      <c r="TV109" s="577"/>
      <c r="TW109" s="577"/>
      <c r="TX109" s="577"/>
      <c r="TY109" s="577"/>
      <c r="TZ109" s="577"/>
      <c r="UA109" s="577"/>
      <c r="UB109" s="577"/>
      <c r="UC109" s="577"/>
      <c r="UD109" s="577"/>
      <c r="UE109" s="577"/>
      <c r="UF109" s="577"/>
      <c r="UG109" s="577"/>
      <c r="UH109" s="577"/>
      <c r="UI109" s="577"/>
      <c r="UJ109" s="577"/>
      <c r="UK109" s="577"/>
      <c r="UL109" s="577"/>
      <c r="UM109" s="577"/>
      <c r="UN109" s="577"/>
      <c r="UO109" s="577"/>
      <c r="UP109" s="577"/>
      <c r="UQ109" s="577"/>
      <c r="UR109" s="577"/>
      <c r="US109" s="577"/>
      <c r="UT109" s="577"/>
      <c r="UU109" s="577"/>
      <c r="UV109" s="577"/>
      <c r="UW109" s="577"/>
      <c r="UX109" s="577"/>
      <c r="UY109" s="577"/>
      <c r="UZ109" s="577"/>
      <c r="VA109" s="577"/>
      <c r="VB109" s="577"/>
      <c r="VC109" s="577"/>
      <c r="VD109" s="577"/>
      <c r="VE109" s="577"/>
      <c r="VF109" s="577"/>
      <c r="VG109" s="577"/>
      <c r="VH109" s="577"/>
      <c r="VI109" s="577"/>
      <c r="VJ109" s="577"/>
      <c r="VK109" s="577"/>
      <c r="VL109" s="577"/>
      <c r="VM109" s="577"/>
      <c r="VN109" s="577"/>
      <c r="VO109" s="577"/>
      <c r="VP109" s="577"/>
      <c r="VQ109" s="577"/>
      <c r="VR109" s="577"/>
      <c r="VS109" s="577"/>
      <c r="VT109" s="577"/>
      <c r="VU109" s="577"/>
      <c r="VV109" s="577"/>
      <c r="VW109" s="577"/>
      <c r="VX109" s="577"/>
      <c r="VY109" s="577"/>
      <c r="VZ109" s="577"/>
      <c r="WA109" s="577"/>
      <c r="WB109" s="577"/>
      <c r="WC109" s="577"/>
      <c r="WD109" s="577"/>
      <c r="WE109" s="577"/>
      <c r="WF109" s="577"/>
      <c r="WG109" s="577"/>
      <c r="WH109" s="577"/>
      <c r="WI109" s="577"/>
      <c r="WJ109" s="577"/>
      <c r="WK109" s="577"/>
      <c r="WL109" s="577"/>
      <c r="WM109" s="577"/>
      <c r="WN109" s="577"/>
      <c r="WO109" s="577"/>
      <c r="WP109" s="577"/>
      <c r="WQ109" s="577"/>
      <c r="WR109" s="577"/>
      <c r="WS109" s="577"/>
      <c r="WT109" s="577"/>
      <c r="WU109" s="577"/>
      <c r="WV109" s="577"/>
      <c r="WW109" s="577"/>
      <c r="WX109" s="577"/>
      <c r="WY109" s="577"/>
      <c r="WZ109" s="577"/>
      <c r="XA109" s="577"/>
      <c r="XB109" s="577"/>
      <c r="XC109" s="577"/>
      <c r="XD109" s="577"/>
      <c r="XE109" s="577"/>
      <c r="XF109" s="577"/>
      <c r="XG109" s="577"/>
      <c r="XH109" s="577"/>
      <c r="XI109" s="577"/>
      <c r="XJ109" s="577"/>
      <c r="XK109" s="577"/>
      <c r="XL109" s="577"/>
      <c r="XM109" s="577"/>
      <c r="XN109" s="577"/>
      <c r="XO109" s="577"/>
      <c r="XP109" s="577"/>
      <c r="XQ109" s="577"/>
      <c r="XR109" s="577"/>
      <c r="XS109" s="577"/>
      <c r="XT109" s="577"/>
      <c r="XU109" s="577"/>
      <c r="XV109" s="577"/>
      <c r="XW109" s="577"/>
      <c r="XX109" s="577"/>
      <c r="XY109" s="577"/>
      <c r="XZ109" s="577"/>
      <c r="YA109" s="577"/>
      <c r="YB109" s="577"/>
      <c r="YC109" s="577"/>
      <c r="YD109" s="577"/>
      <c r="YE109" s="577"/>
    </row>
    <row r="110" spans="1:655" s="544" customFormat="1" ht="13.8" x14ac:dyDescent="0.25">
      <c r="A110" s="608"/>
      <c r="B110" s="686" t="s">
        <v>625</v>
      </c>
      <c r="C110" s="667"/>
      <c r="D110" s="592"/>
      <c r="E110" s="592"/>
      <c r="F110" s="592"/>
      <c r="G110" s="592"/>
      <c r="H110" s="592"/>
      <c r="I110" s="592"/>
      <c r="J110" s="592"/>
      <c r="K110" s="592"/>
      <c r="L110" s="592"/>
      <c r="M110" s="592"/>
      <c r="N110" s="592"/>
      <c r="O110" s="592"/>
      <c r="P110" s="627">
        <f t="shared" si="55"/>
        <v>0</v>
      </c>
      <c r="Q110" s="592"/>
      <c r="R110" s="592"/>
      <c r="S110" s="592"/>
      <c r="T110" s="592"/>
      <c r="U110" s="592"/>
      <c r="V110" s="592"/>
      <c r="W110" s="592"/>
      <c r="X110" s="592"/>
      <c r="Y110" s="592"/>
      <c r="Z110" s="592"/>
      <c r="AA110" s="592"/>
      <c r="AB110" s="592"/>
      <c r="AC110" s="627">
        <f t="shared" si="140"/>
        <v>0</v>
      </c>
      <c r="AD110" s="592"/>
      <c r="AE110" s="592"/>
      <c r="AF110" s="592"/>
      <c r="AG110" s="592"/>
      <c r="AH110" s="592"/>
      <c r="AI110" s="592"/>
      <c r="AJ110" s="592"/>
      <c r="AK110" s="592"/>
      <c r="AL110" s="592"/>
      <c r="AM110" s="592"/>
      <c r="AN110" s="592"/>
      <c r="AO110" s="592"/>
      <c r="AP110" s="627">
        <f t="shared" si="141"/>
        <v>0</v>
      </c>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7"/>
      <c r="CP110" s="577"/>
      <c r="CQ110" s="577"/>
      <c r="CR110" s="577"/>
      <c r="CS110" s="577"/>
      <c r="CT110" s="577"/>
      <c r="CU110" s="577"/>
      <c r="CV110" s="577"/>
      <c r="CW110" s="577"/>
      <c r="CX110" s="577"/>
      <c r="CY110" s="577"/>
      <c r="CZ110" s="577"/>
      <c r="DA110" s="577"/>
      <c r="DB110" s="577"/>
      <c r="DC110" s="577"/>
      <c r="DD110" s="577"/>
      <c r="DE110" s="577"/>
      <c r="DF110" s="577"/>
      <c r="DG110" s="577"/>
      <c r="DH110" s="577"/>
      <c r="DI110" s="577"/>
      <c r="DJ110" s="577"/>
      <c r="DK110" s="577"/>
      <c r="DL110" s="577"/>
      <c r="DM110" s="577"/>
      <c r="DN110" s="577"/>
      <c r="DO110" s="577"/>
      <c r="DP110" s="577"/>
      <c r="DQ110" s="577"/>
      <c r="DR110" s="577"/>
      <c r="DS110" s="577"/>
      <c r="DT110" s="577"/>
      <c r="DU110" s="577"/>
      <c r="DV110" s="577"/>
      <c r="DW110" s="577"/>
      <c r="DX110" s="577"/>
      <c r="DY110" s="577"/>
      <c r="DZ110" s="577"/>
      <c r="EA110" s="577"/>
      <c r="EB110" s="577"/>
      <c r="EC110" s="577"/>
      <c r="ED110" s="577"/>
      <c r="EE110" s="577"/>
      <c r="EF110" s="577"/>
      <c r="EG110" s="577"/>
      <c r="EH110" s="577"/>
      <c r="EI110" s="577"/>
      <c r="EJ110" s="577"/>
      <c r="EK110" s="577"/>
      <c r="EL110" s="577"/>
      <c r="EM110" s="577"/>
      <c r="EN110" s="577"/>
      <c r="EO110" s="577"/>
      <c r="EP110" s="577"/>
      <c r="EQ110" s="577"/>
      <c r="ER110" s="577"/>
      <c r="ES110" s="577"/>
      <c r="ET110" s="577"/>
      <c r="EU110" s="577"/>
      <c r="EV110" s="577"/>
      <c r="EW110" s="577"/>
      <c r="EX110" s="577"/>
      <c r="EY110" s="577"/>
      <c r="EZ110" s="577"/>
      <c r="FA110" s="577"/>
      <c r="FB110" s="577"/>
      <c r="FC110" s="577"/>
      <c r="FD110" s="577"/>
      <c r="FE110" s="577"/>
      <c r="FF110" s="577"/>
      <c r="FG110" s="577"/>
      <c r="FH110" s="577"/>
      <c r="FI110" s="577"/>
      <c r="FJ110" s="577"/>
      <c r="FK110" s="577"/>
      <c r="FL110" s="577"/>
      <c r="FM110" s="577"/>
      <c r="FN110" s="577"/>
      <c r="FO110" s="577"/>
      <c r="FP110" s="577"/>
      <c r="FQ110" s="577"/>
      <c r="FR110" s="577"/>
      <c r="FS110" s="577"/>
      <c r="FT110" s="577"/>
      <c r="FU110" s="577"/>
      <c r="FV110" s="577"/>
      <c r="FW110" s="577"/>
      <c r="FX110" s="577"/>
      <c r="FY110" s="577"/>
      <c r="FZ110" s="577"/>
      <c r="GA110" s="577"/>
      <c r="GB110" s="577"/>
      <c r="GC110" s="577"/>
      <c r="GD110" s="577"/>
      <c r="GE110" s="577"/>
      <c r="GF110" s="577"/>
      <c r="GG110" s="577"/>
      <c r="GH110" s="577"/>
      <c r="GI110" s="577"/>
      <c r="GJ110" s="577"/>
      <c r="GK110" s="577"/>
      <c r="GL110" s="577"/>
      <c r="GM110" s="577"/>
      <c r="GN110" s="577"/>
      <c r="GO110" s="577"/>
      <c r="GP110" s="577"/>
      <c r="GQ110" s="577"/>
      <c r="GR110" s="577"/>
      <c r="GS110" s="577"/>
      <c r="GT110" s="577"/>
      <c r="GU110" s="577"/>
      <c r="GV110" s="577"/>
      <c r="GW110" s="577"/>
      <c r="GX110" s="577"/>
      <c r="GY110" s="577"/>
      <c r="GZ110" s="577"/>
      <c r="HA110" s="577"/>
      <c r="HB110" s="577"/>
      <c r="HC110" s="577"/>
      <c r="HD110" s="577"/>
      <c r="HE110" s="577"/>
      <c r="HF110" s="577"/>
      <c r="HG110" s="577"/>
      <c r="HH110" s="577"/>
      <c r="HI110" s="577"/>
      <c r="HJ110" s="577"/>
      <c r="HK110" s="577"/>
      <c r="HL110" s="577"/>
      <c r="HM110" s="577"/>
      <c r="HN110" s="577"/>
      <c r="HO110" s="577"/>
      <c r="HP110" s="577"/>
      <c r="HQ110" s="577"/>
      <c r="HR110" s="577"/>
      <c r="HS110" s="577"/>
      <c r="HT110" s="577"/>
      <c r="HU110" s="577"/>
      <c r="HV110" s="577"/>
      <c r="HW110" s="577"/>
      <c r="HX110" s="577"/>
      <c r="HY110" s="577"/>
      <c r="HZ110" s="577"/>
      <c r="IA110" s="577"/>
      <c r="IB110" s="577"/>
      <c r="IC110" s="577"/>
      <c r="ID110" s="577"/>
      <c r="IE110" s="577"/>
      <c r="IF110" s="577"/>
      <c r="IG110" s="577"/>
      <c r="IH110" s="577"/>
      <c r="II110" s="577"/>
      <c r="IJ110" s="577"/>
      <c r="IK110" s="577"/>
      <c r="IL110" s="577"/>
      <c r="IM110" s="577"/>
      <c r="IN110" s="577"/>
      <c r="IO110" s="577"/>
      <c r="IP110" s="577"/>
      <c r="IQ110" s="577"/>
      <c r="IR110" s="577"/>
      <c r="IS110" s="577"/>
      <c r="IT110" s="577"/>
      <c r="IU110" s="577"/>
      <c r="IV110" s="577"/>
      <c r="IW110" s="577"/>
      <c r="IX110" s="577"/>
      <c r="IY110" s="577"/>
      <c r="IZ110" s="577"/>
      <c r="JA110" s="577"/>
      <c r="JB110" s="577"/>
      <c r="JC110" s="577"/>
      <c r="JD110" s="577"/>
      <c r="JE110" s="577"/>
      <c r="JF110" s="577"/>
      <c r="JG110" s="577"/>
      <c r="JH110" s="577"/>
      <c r="JI110" s="577"/>
      <c r="JJ110" s="577"/>
      <c r="JK110" s="577"/>
      <c r="JL110" s="577"/>
      <c r="JM110" s="577"/>
      <c r="JN110" s="577"/>
      <c r="JO110" s="577"/>
      <c r="JP110" s="577"/>
      <c r="JQ110" s="577"/>
      <c r="JR110" s="577"/>
      <c r="JS110" s="577"/>
      <c r="JT110" s="577"/>
      <c r="JU110" s="577"/>
      <c r="JV110" s="577"/>
      <c r="JW110" s="577"/>
      <c r="JX110" s="577"/>
      <c r="JY110" s="577"/>
      <c r="JZ110" s="577"/>
      <c r="KA110" s="577"/>
      <c r="KB110" s="577"/>
      <c r="KC110" s="577"/>
      <c r="KD110" s="577"/>
      <c r="KE110" s="577"/>
      <c r="KF110" s="577"/>
      <c r="KG110" s="577"/>
      <c r="KH110" s="577"/>
      <c r="KI110" s="577"/>
      <c r="KJ110" s="577"/>
      <c r="KK110" s="577"/>
      <c r="KL110" s="577"/>
      <c r="KM110" s="577"/>
      <c r="KN110" s="577"/>
      <c r="KO110" s="577"/>
      <c r="KP110" s="577"/>
      <c r="KQ110" s="577"/>
      <c r="KR110" s="577"/>
      <c r="KS110" s="577"/>
      <c r="KT110" s="577"/>
      <c r="KU110" s="577"/>
      <c r="KV110" s="577"/>
      <c r="KW110" s="577"/>
      <c r="KX110" s="577"/>
      <c r="KY110" s="577"/>
      <c r="KZ110" s="577"/>
      <c r="LA110" s="577"/>
      <c r="LB110" s="577"/>
      <c r="LC110" s="577"/>
      <c r="LD110" s="577"/>
      <c r="LE110" s="577"/>
      <c r="LF110" s="577"/>
      <c r="LG110" s="577"/>
      <c r="LH110" s="577"/>
      <c r="LI110" s="577"/>
      <c r="LJ110" s="577"/>
      <c r="LK110" s="577"/>
      <c r="LL110" s="577"/>
      <c r="LM110" s="577"/>
      <c r="LN110" s="577"/>
      <c r="LO110" s="577"/>
      <c r="LP110" s="577"/>
      <c r="LQ110" s="577"/>
      <c r="LR110" s="577"/>
      <c r="LS110" s="577"/>
      <c r="LT110" s="577"/>
      <c r="LU110" s="577"/>
      <c r="LV110" s="577"/>
      <c r="LW110" s="577"/>
      <c r="LX110" s="577"/>
      <c r="LY110" s="577"/>
      <c r="LZ110" s="577"/>
      <c r="MA110" s="577"/>
      <c r="MB110" s="577"/>
      <c r="MC110" s="577"/>
      <c r="MD110" s="577"/>
      <c r="ME110" s="577"/>
      <c r="MF110" s="577"/>
      <c r="MG110" s="577"/>
      <c r="MH110" s="577"/>
      <c r="MI110" s="577"/>
      <c r="MJ110" s="577"/>
      <c r="MK110" s="577"/>
      <c r="ML110" s="577"/>
      <c r="MM110" s="577"/>
      <c r="MN110" s="577"/>
      <c r="MO110" s="577"/>
      <c r="MP110" s="577"/>
      <c r="MQ110" s="577"/>
      <c r="MR110" s="577"/>
      <c r="MS110" s="577"/>
      <c r="MT110" s="577"/>
      <c r="MU110" s="577"/>
      <c r="MV110" s="577"/>
      <c r="MW110" s="577"/>
      <c r="MX110" s="577"/>
      <c r="MY110" s="577"/>
      <c r="MZ110" s="577"/>
      <c r="NA110" s="577"/>
      <c r="NB110" s="577"/>
      <c r="NC110" s="577"/>
      <c r="ND110" s="577"/>
      <c r="NE110" s="577"/>
      <c r="NF110" s="577"/>
      <c r="NG110" s="577"/>
      <c r="NH110" s="577"/>
      <c r="NI110" s="577"/>
      <c r="NJ110" s="577"/>
      <c r="NK110" s="577"/>
      <c r="NL110" s="577"/>
      <c r="NM110" s="577"/>
      <c r="NN110" s="577"/>
      <c r="NO110" s="577"/>
      <c r="NP110" s="577"/>
      <c r="NQ110" s="577"/>
      <c r="NR110" s="577"/>
      <c r="NS110" s="577"/>
      <c r="NT110" s="577"/>
      <c r="NU110" s="577"/>
      <c r="NV110" s="577"/>
      <c r="NW110" s="577"/>
      <c r="NX110" s="577"/>
      <c r="NY110" s="577"/>
      <c r="NZ110" s="577"/>
      <c r="OA110" s="577"/>
      <c r="OB110" s="577"/>
      <c r="OC110" s="577"/>
      <c r="OD110" s="577"/>
      <c r="OE110" s="577"/>
      <c r="OF110" s="577"/>
      <c r="OG110" s="577"/>
      <c r="OH110" s="577"/>
      <c r="OI110" s="577"/>
      <c r="OJ110" s="577"/>
      <c r="OK110" s="577"/>
      <c r="OL110" s="577"/>
      <c r="OM110" s="577"/>
      <c r="ON110" s="577"/>
      <c r="OO110" s="577"/>
      <c r="OP110" s="577"/>
      <c r="OQ110" s="577"/>
      <c r="OR110" s="577"/>
      <c r="OS110" s="577"/>
      <c r="OT110" s="577"/>
      <c r="OU110" s="577"/>
      <c r="OV110" s="577"/>
      <c r="OW110" s="577"/>
      <c r="OX110" s="577"/>
      <c r="OY110" s="577"/>
      <c r="OZ110" s="577"/>
      <c r="PA110" s="577"/>
      <c r="PB110" s="577"/>
      <c r="PC110" s="577"/>
      <c r="PD110" s="577"/>
      <c r="PE110" s="577"/>
      <c r="PF110" s="577"/>
      <c r="PG110" s="577"/>
      <c r="PH110" s="577"/>
      <c r="PI110" s="577"/>
      <c r="PJ110" s="577"/>
      <c r="PK110" s="577"/>
      <c r="PL110" s="577"/>
      <c r="PM110" s="577"/>
      <c r="PN110" s="577"/>
      <c r="PO110" s="577"/>
      <c r="PP110" s="577"/>
      <c r="PQ110" s="577"/>
      <c r="PR110" s="577"/>
      <c r="PS110" s="577"/>
      <c r="PT110" s="577"/>
      <c r="PU110" s="577"/>
      <c r="PV110" s="577"/>
      <c r="PW110" s="577"/>
      <c r="PX110" s="577"/>
      <c r="PY110" s="577"/>
      <c r="PZ110" s="577"/>
      <c r="QA110" s="577"/>
      <c r="QB110" s="577"/>
      <c r="QC110" s="577"/>
      <c r="QD110" s="577"/>
      <c r="QE110" s="577"/>
      <c r="QF110" s="577"/>
      <c r="QG110" s="577"/>
      <c r="QH110" s="577"/>
      <c r="QI110" s="577"/>
      <c r="QJ110" s="577"/>
      <c r="QK110" s="577"/>
      <c r="QL110" s="577"/>
      <c r="QM110" s="577"/>
      <c r="QN110" s="577"/>
      <c r="QO110" s="577"/>
      <c r="QP110" s="577"/>
      <c r="QQ110" s="577"/>
      <c r="QR110" s="577"/>
      <c r="QS110" s="577"/>
      <c r="QT110" s="577"/>
      <c r="QU110" s="577"/>
      <c r="QV110" s="577"/>
      <c r="QW110" s="577"/>
      <c r="QX110" s="577"/>
      <c r="QY110" s="577"/>
      <c r="QZ110" s="577"/>
      <c r="RA110" s="577"/>
      <c r="RB110" s="577"/>
      <c r="RC110" s="577"/>
      <c r="RD110" s="577"/>
      <c r="RE110" s="577"/>
      <c r="RF110" s="577"/>
      <c r="RG110" s="577"/>
      <c r="RH110" s="577"/>
      <c r="RI110" s="577"/>
      <c r="RJ110" s="577"/>
      <c r="RK110" s="577"/>
      <c r="RL110" s="577"/>
      <c r="RM110" s="577"/>
      <c r="RN110" s="577"/>
      <c r="RO110" s="577"/>
      <c r="RP110" s="577"/>
      <c r="RQ110" s="577"/>
      <c r="RR110" s="577"/>
      <c r="RS110" s="577"/>
      <c r="RT110" s="577"/>
      <c r="RU110" s="577"/>
      <c r="RV110" s="577"/>
      <c r="RW110" s="577"/>
      <c r="RX110" s="577"/>
      <c r="RY110" s="577"/>
      <c r="RZ110" s="577"/>
      <c r="SA110" s="577"/>
      <c r="SB110" s="577"/>
      <c r="SC110" s="577"/>
      <c r="SD110" s="577"/>
      <c r="SE110" s="577"/>
      <c r="SF110" s="577"/>
      <c r="SG110" s="577"/>
      <c r="SH110" s="577"/>
      <c r="SI110" s="577"/>
      <c r="SJ110" s="577"/>
      <c r="SK110" s="577"/>
      <c r="SL110" s="577"/>
      <c r="SM110" s="577"/>
      <c r="SN110" s="577"/>
      <c r="SO110" s="577"/>
      <c r="SP110" s="577"/>
      <c r="SQ110" s="577"/>
      <c r="SR110" s="577"/>
      <c r="SS110" s="577"/>
      <c r="ST110" s="577"/>
      <c r="SU110" s="577"/>
      <c r="SV110" s="577"/>
      <c r="SW110" s="577"/>
      <c r="SX110" s="577"/>
      <c r="SY110" s="577"/>
      <c r="SZ110" s="577"/>
      <c r="TA110" s="577"/>
      <c r="TB110" s="577"/>
      <c r="TC110" s="577"/>
      <c r="TD110" s="577"/>
      <c r="TE110" s="577"/>
      <c r="TF110" s="577"/>
      <c r="TG110" s="577"/>
      <c r="TH110" s="577"/>
      <c r="TI110" s="577"/>
      <c r="TJ110" s="577"/>
      <c r="TK110" s="577"/>
      <c r="TL110" s="577"/>
      <c r="TM110" s="577"/>
      <c r="TN110" s="577"/>
      <c r="TO110" s="577"/>
      <c r="TP110" s="577"/>
      <c r="TQ110" s="577"/>
      <c r="TR110" s="577"/>
      <c r="TS110" s="577"/>
      <c r="TT110" s="577"/>
      <c r="TU110" s="577"/>
      <c r="TV110" s="577"/>
      <c r="TW110" s="577"/>
      <c r="TX110" s="577"/>
      <c r="TY110" s="577"/>
      <c r="TZ110" s="577"/>
      <c r="UA110" s="577"/>
      <c r="UB110" s="577"/>
      <c r="UC110" s="577"/>
      <c r="UD110" s="577"/>
      <c r="UE110" s="577"/>
      <c r="UF110" s="577"/>
      <c r="UG110" s="577"/>
      <c r="UH110" s="577"/>
      <c r="UI110" s="577"/>
      <c r="UJ110" s="577"/>
      <c r="UK110" s="577"/>
      <c r="UL110" s="577"/>
      <c r="UM110" s="577"/>
      <c r="UN110" s="577"/>
      <c r="UO110" s="577"/>
      <c r="UP110" s="577"/>
      <c r="UQ110" s="577"/>
      <c r="UR110" s="577"/>
      <c r="US110" s="577"/>
      <c r="UT110" s="577"/>
      <c r="UU110" s="577"/>
      <c r="UV110" s="577"/>
      <c r="UW110" s="577"/>
      <c r="UX110" s="577"/>
      <c r="UY110" s="577"/>
      <c r="UZ110" s="577"/>
      <c r="VA110" s="577"/>
      <c r="VB110" s="577"/>
      <c r="VC110" s="577"/>
      <c r="VD110" s="577"/>
      <c r="VE110" s="577"/>
      <c r="VF110" s="577"/>
      <c r="VG110" s="577"/>
      <c r="VH110" s="577"/>
      <c r="VI110" s="577"/>
      <c r="VJ110" s="577"/>
      <c r="VK110" s="577"/>
      <c r="VL110" s="577"/>
      <c r="VM110" s="577"/>
      <c r="VN110" s="577"/>
      <c r="VO110" s="577"/>
      <c r="VP110" s="577"/>
      <c r="VQ110" s="577"/>
      <c r="VR110" s="577"/>
      <c r="VS110" s="577"/>
      <c r="VT110" s="577"/>
      <c r="VU110" s="577"/>
      <c r="VV110" s="577"/>
      <c r="VW110" s="577"/>
      <c r="VX110" s="577"/>
      <c r="VY110" s="577"/>
      <c r="VZ110" s="577"/>
      <c r="WA110" s="577"/>
      <c r="WB110" s="577"/>
      <c r="WC110" s="577"/>
      <c r="WD110" s="577"/>
      <c r="WE110" s="577"/>
      <c r="WF110" s="577"/>
      <c r="WG110" s="577"/>
      <c r="WH110" s="577"/>
      <c r="WI110" s="577"/>
      <c r="WJ110" s="577"/>
      <c r="WK110" s="577"/>
      <c r="WL110" s="577"/>
      <c r="WM110" s="577"/>
      <c r="WN110" s="577"/>
      <c r="WO110" s="577"/>
      <c r="WP110" s="577"/>
      <c r="WQ110" s="577"/>
      <c r="WR110" s="577"/>
      <c r="WS110" s="577"/>
      <c r="WT110" s="577"/>
      <c r="WU110" s="577"/>
      <c r="WV110" s="577"/>
      <c r="WW110" s="577"/>
      <c r="WX110" s="577"/>
      <c r="WY110" s="577"/>
      <c r="WZ110" s="577"/>
      <c r="XA110" s="577"/>
      <c r="XB110" s="577"/>
      <c r="XC110" s="577"/>
      <c r="XD110" s="577"/>
      <c r="XE110" s="577"/>
      <c r="XF110" s="577"/>
      <c r="XG110" s="577"/>
      <c r="XH110" s="577"/>
      <c r="XI110" s="577"/>
      <c r="XJ110" s="577"/>
      <c r="XK110" s="577"/>
      <c r="XL110" s="577"/>
      <c r="XM110" s="577"/>
      <c r="XN110" s="577"/>
      <c r="XO110" s="577"/>
      <c r="XP110" s="577"/>
      <c r="XQ110" s="577"/>
      <c r="XR110" s="577"/>
      <c r="XS110" s="577"/>
      <c r="XT110" s="577"/>
      <c r="XU110" s="577"/>
      <c r="XV110" s="577"/>
      <c r="XW110" s="577"/>
      <c r="XX110" s="577"/>
      <c r="XY110" s="577"/>
      <c r="XZ110" s="577"/>
      <c r="YA110" s="577"/>
      <c r="YB110" s="577"/>
      <c r="YC110" s="577"/>
      <c r="YD110" s="577"/>
      <c r="YE110" s="577"/>
    </row>
    <row r="111" spans="1:655" s="544" customFormat="1" ht="13.8" x14ac:dyDescent="0.25">
      <c r="A111" s="608"/>
      <c r="B111" s="687" t="s">
        <v>544</v>
      </c>
      <c r="C111" s="667"/>
      <c r="D111" s="592"/>
      <c r="E111" s="592"/>
      <c r="F111" s="592"/>
      <c r="G111" s="592"/>
      <c r="H111" s="592"/>
      <c r="I111" s="592"/>
      <c r="J111" s="592"/>
      <c r="K111" s="592"/>
      <c r="L111" s="592"/>
      <c r="M111" s="592"/>
      <c r="N111" s="592"/>
      <c r="O111" s="592"/>
      <c r="P111" s="627">
        <f t="shared" si="55"/>
        <v>0</v>
      </c>
      <c r="Q111" s="592"/>
      <c r="R111" s="592"/>
      <c r="S111" s="592"/>
      <c r="T111" s="592"/>
      <c r="U111" s="592"/>
      <c r="V111" s="592"/>
      <c r="W111" s="592"/>
      <c r="X111" s="592"/>
      <c r="Y111" s="592"/>
      <c r="Z111" s="592"/>
      <c r="AA111" s="592"/>
      <c r="AB111" s="592"/>
      <c r="AC111" s="627">
        <f t="shared" si="140"/>
        <v>0</v>
      </c>
      <c r="AD111" s="592"/>
      <c r="AE111" s="592"/>
      <c r="AF111" s="592"/>
      <c r="AG111" s="592"/>
      <c r="AH111" s="592"/>
      <c r="AI111" s="592"/>
      <c r="AJ111" s="592"/>
      <c r="AK111" s="592"/>
      <c r="AL111" s="592"/>
      <c r="AM111" s="592"/>
      <c r="AN111" s="592"/>
      <c r="AO111" s="592"/>
      <c r="AP111" s="627">
        <f t="shared" si="141"/>
        <v>0</v>
      </c>
      <c r="AR111" s="577"/>
      <c r="AS111" s="577"/>
      <c r="AT111" s="577"/>
      <c r="AU111" s="577"/>
      <c r="AV111" s="577"/>
      <c r="AW111" s="577"/>
      <c r="AX111" s="577"/>
      <c r="AY111" s="577"/>
      <c r="AZ111" s="577"/>
      <c r="BA111" s="577"/>
      <c r="BB111" s="577"/>
      <c r="BC111" s="577"/>
      <c r="BD111" s="577"/>
      <c r="BE111" s="577"/>
      <c r="BF111" s="577"/>
      <c r="BG111" s="577"/>
      <c r="BH111" s="577"/>
      <c r="BI111" s="577"/>
      <c r="BJ111" s="577"/>
      <c r="BK111" s="577"/>
      <c r="BL111" s="577"/>
      <c r="BM111" s="577"/>
      <c r="BN111" s="577"/>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7"/>
      <c r="CP111" s="577"/>
      <c r="CQ111" s="577"/>
      <c r="CR111" s="577"/>
      <c r="CS111" s="577"/>
      <c r="CT111" s="577"/>
      <c r="CU111" s="577"/>
      <c r="CV111" s="577"/>
      <c r="CW111" s="577"/>
      <c r="CX111" s="577"/>
      <c r="CY111" s="577"/>
      <c r="CZ111" s="577"/>
      <c r="DA111" s="577"/>
      <c r="DB111" s="577"/>
      <c r="DC111" s="577"/>
      <c r="DD111" s="577"/>
      <c r="DE111" s="577"/>
      <c r="DF111" s="577"/>
      <c r="DG111" s="577"/>
      <c r="DH111" s="577"/>
      <c r="DI111" s="577"/>
      <c r="DJ111" s="577"/>
      <c r="DK111" s="577"/>
      <c r="DL111" s="577"/>
      <c r="DM111" s="577"/>
      <c r="DN111" s="577"/>
      <c r="DO111" s="577"/>
      <c r="DP111" s="577"/>
      <c r="DQ111" s="577"/>
      <c r="DR111" s="577"/>
      <c r="DS111" s="577"/>
      <c r="DT111" s="577"/>
      <c r="DU111" s="577"/>
      <c r="DV111" s="577"/>
      <c r="DW111" s="577"/>
      <c r="DX111" s="577"/>
      <c r="DY111" s="577"/>
      <c r="DZ111" s="577"/>
      <c r="EA111" s="577"/>
      <c r="EB111" s="577"/>
      <c r="EC111" s="577"/>
      <c r="ED111" s="577"/>
      <c r="EE111" s="577"/>
      <c r="EF111" s="577"/>
      <c r="EG111" s="577"/>
      <c r="EH111" s="577"/>
      <c r="EI111" s="577"/>
      <c r="EJ111" s="577"/>
      <c r="EK111" s="577"/>
      <c r="EL111" s="577"/>
      <c r="EM111" s="577"/>
      <c r="EN111" s="577"/>
      <c r="EO111" s="577"/>
      <c r="EP111" s="577"/>
      <c r="EQ111" s="577"/>
      <c r="ER111" s="577"/>
      <c r="ES111" s="577"/>
      <c r="ET111" s="577"/>
      <c r="EU111" s="577"/>
      <c r="EV111" s="577"/>
      <c r="EW111" s="577"/>
      <c r="EX111" s="577"/>
      <c r="EY111" s="577"/>
      <c r="EZ111" s="577"/>
      <c r="FA111" s="577"/>
      <c r="FB111" s="577"/>
      <c r="FC111" s="577"/>
      <c r="FD111" s="577"/>
      <c r="FE111" s="577"/>
      <c r="FF111" s="577"/>
      <c r="FG111" s="577"/>
      <c r="FH111" s="577"/>
      <c r="FI111" s="577"/>
      <c r="FJ111" s="577"/>
      <c r="FK111" s="577"/>
      <c r="FL111" s="577"/>
      <c r="FM111" s="577"/>
      <c r="FN111" s="577"/>
      <c r="FO111" s="577"/>
      <c r="FP111" s="577"/>
      <c r="FQ111" s="577"/>
      <c r="FR111" s="577"/>
      <c r="FS111" s="577"/>
      <c r="FT111" s="577"/>
      <c r="FU111" s="577"/>
      <c r="FV111" s="577"/>
      <c r="FW111" s="577"/>
      <c r="FX111" s="577"/>
      <c r="FY111" s="577"/>
      <c r="FZ111" s="577"/>
      <c r="GA111" s="577"/>
      <c r="GB111" s="577"/>
      <c r="GC111" s="577"/>
      <c r="GD111" s="577"/>
      <c r="GE111" s="577"/>
      <c r="GF111" s="577"/>
      <c r="GG111" s="577"/>
      <c r="GH111" s="577"/>
      <c r="GI111" s="577"/>
      <c r="GJ111" s="577"/>
      <c r="GK111" s="577"/>
      <c r="GL111" s="577"/>
      <c r="GM111" s="577"/>
      <c r="GN111" s="577"/>
      <c r="GO111" s="577"/>
      <c r="GP111" s="577"/>
      <c r="GQ111" s="577"/>
      <c r="GR111" s="577"/>
      <c r="GS111" s="577"/>
      <c r="GT111" s="577"/>
      <c r="GU111" s="577"/>
      <c r="GV111" s="577"/>
      <c r="GW111" s="577"/>
      <c r="GX111" s="577"/>
      <c r="GY111" s="577"/>
      <c r="GZ111" s="577"/>
      <c r="HA111" s="577"/>
      <c r="HB111" s="577"/>
      <c r="HC111" s="577"/>
      <c r="HD111" s="577"/>
      <c r="HE111" s="577"/>
      <c r="HF111" s="577"/>
      <c r="HG111" s="577"/>
      <c r="HH111" s="577"/>
      <c r="HI111" s="577"/>
      <c r="HJ111" s="577"/>
      <c r="HK111" s="577"/>
      <c r="HL111" s="577"/>
      <c r="HM111" s="577"/>
      <c r="HN111" s="577"/>
      <c r="HO111" s="577"/>
      <c r="HP111" s="577"/>
      <c r="HQ111" s="577"/>
      <c r="HR111" s="577"/>
      <c r="HS111" s="577"/>
      <c r="HT111" s="577"/>
      <c r="HU111" s="577"/>
      <c r="HV111" s="577"/>
      <c r="HW111" s="577"/>
      <c r="HX111" s="577"/>
      <c r="HY111" s="577"/>
      <c r="HZ111" s="577"/>
      <c r="IA111" s="577"/>
      <c r="IB111" s="577"/>
      <c r="IC111" s="577"/>
      <c r="ID111" s="577"/>
      <c r="IE111" s="577"/>
      <c r="IF111" s="577"/>
      <c r="IG111" s="577"/>
      <c r="IH111" s="577"/>
      <c r="II111" s="577"/>
      <c r="IJ111" s="577"/>
      <c r="IK111" s="577"/>
      <c r="IL111" s="577"/>
      <c r="IM111" s="577"/>
      <c r="IN111" s="577"/>
      <c r="IO111" s="577"/>
      <c r="IP111" s="577"/>
      <c r="IQ111" s="577"/>
      <c r="IR111" s="577"/>
      <c r="IS111" s="577"/>
      <c r="IT111" s="577"/>
      <c r="IU111" s="577"/>
      <c r="IV111" s="577"/>
      <c r="IW111" s="577"/>
      <c r="IX111" s="577"/>
      <c r="IY111" s="577"/>
      <c r="IZ111" s="577"/>
      <c r="JA111" s="577"/>
      <c r="JB111" s="577"/>
      <c r="JC111" s="577"/>
      <c r="JD111" s="577"/>
      <c r="JE111" s="577"/>
      <c r="JF111" s="577"/>
      <c r="JG111" s="577"/>
      <c r="JH111" s="577"/>
      <c r="JI111" s="577"/>
      <c r="JJ111" s="577"/>
      <c r="JK111" s="577"/>
      <c r="JL111" s="577"/>
      <c r="JM111" s="577"/>
      <c r="JN111" s="577"/>
      <c r="JO111" s="577"/>
      <c r="JP111" s="577"/>
      <c r="JQ111" s="577"/>
      <c r="JR111" s="577"/>
      <c r="JS111" s="577"/>
      <c r="JT111" s="577"/>
      <c r="JU111" s="577"/>
      <c r="JV111" s="577"/>
      <c r="JW111" s="577"/>
      <c r="JX111" s="577"/>
      <c r="JY111" s="577"/>
      <c r="JZ111" s="577"/>
      <c r="KA111" s="577"/>
      <c r="KB111" s="577"/>
      <c r="KC111" s="577"/>
      <c r="KD111" s="577"/>
      <c r="KE111" s="577"/>
      <c r="KF111" s="577"/>
      <c r="KG111" s="577"/>
      <c r="KH111" s="577"/>
      <c r="KI111" s="577"/>
      <c r="KJ111" s="577"/>
      <c r="KK111" s="577"/>
      <c r="KL111" s="577"/>
      <c r="KM111" s="577"/>
      <c r="KN111" s="577"/>
      <c r="KO111" s="577"/>
      <c r="KP111" s="577"/>
      <c r="KQ111" s="577"/>
      <c r="KR111" s="577"/>
      <c r="KS111" s="577"/>
      <c r="KT111" s="577"/>
      <c r="KU111" s="577"/>
      <c r="KV111" s="577"/>
      <c r="KW111" s="577"/>
      <c r="KX111" s="577"/>
      <c r="KY111" s="577"/>
      <c r="KZ111" s="577"/>
      <c r="LA111" s="577"/>
      <c r="LB111" s="577"/>
      <c r="LC111" s="577"/>
      <c r="LD111" s="577"/>
      <c r="LE111" s="577"/>
      <c r="LF111" s="577"/>
      <c r="LG111" s="577"/>
      <c r="LH111" s="577"/>
      <c r="LI111" s="577"/>
      <c r="LJ111" s="577"/>
      <c r="LK111" s="577"/>
      <c r="LL111" s="577"/>
      <c r="LM111" s="577"/>
      <c r="LN111" s="577"/>
      <c r="LO111" s="577"/>
      <c r="LP111" s="577"/>
      <c r="LQ111" s="577"/>
      <c r="LR111" s="577"/>
      <c r="LS111" s="577"/>
      <c r="LT111" s="577"/>
      <c r="LU111" s="577"/>
      <c r="LV111" s="577"/>
      <c r="LW111" s="577"/>
      <c r="LX111" s="577"/>
      <c r="LY111" s="577"/>
      <c r="LZ111" s="577"/>
      <c r="MA111" s="577"/>
      <c r="MB111" s="577"/>
      <c r="MC111" s="577"/>
      <c r="MD111" s="577"/>
      <c r="ME111" s="577"/>
      <c r="MF111" s="577"/>
      <c r="MG111" s="577"/>
      <c r="MH111" s="577"/>
      <c r="MI111" s="577"/>
      <c r="MJ111" s="577"/>
      <c r="MK111" s="577"/>
      <c r="ML111" s="577"/>
      <c r="MM111" s="577"/>
      <c r="MN111" s="577"/>
      <c r="MO111" s="577"/>
      <c r="MP111" s="577"/>
      <c r="MQ111" s="577"/>
      <c r="MR111" s="577"/>
      <c r="MS111" s="577"/>
      <c r="MT111" s="577"/>
      <c r="MU111" s="577"/>
      <c r="MV111" s="577"/>
      <c r="MW111" s="577"/>
      <c r="MX111" s="577"/>
      <c r="MY111" s="577"/>
      <c r="MZ111" s="577"/>
      <c r="NA111" s="577"/>
      <c r="NB111" s="577"/>
      <c r="NC111" s="577"/>
      <c r="ND111" s="577"/>
      <c r="NE111" s="577"/>
      <c r="NF111" s="577"/>
      <c r="NG111" s="577"/>
      <c r="NH111" s="577"/>
      <c r="NI111" s="577"/>
      <c r="NJ111" s="577"/>
      <c r="NK111" s="577"/>
      <c r="NL111" s="577"/>
      <c r="NM111" s="577"/>
      <c r="NN111" s="577"/>
      <c r="NO111" s="577"/>
      <c r="NP111" s="577"/>
      <c r="NQ111" s="577"/>
      <c r="NR111" s="577"/>
      <c r="NS111" s="577"/>
      <c r="NT111" s="577"/>
      <c r="NU111" s="577"/>
      <c r="NV111" s="577"/>
      <c r="NW111" s="577"/>
      <c r="NX111" s="577"/>
      <c r="NY111" s="577"/>
      <c r="NZ111" s="577"/>
      <c r="OA111" s="577"/>
      <c r="OB111" s="577"/>
      <c r="OC111" s="577"/>
      <c r="OD111" s="577"/>
      <c r="OE111" s="577"/>
      <c r="OF111" s="577"/>
      <c r="OG111" s="577"/>
      <c r="OH111" s="577"/>
      <c r="OI111" s="577"/>
      <c r="OJ111" s="577"/>
      <c r="OK111" s="577"/>
      <c r="OL111" s="577"/>
      <c r="OM111" s="577"/>
      <c r="ON111" s="577"/>
      <c r="OO111" s="577"/>
      <c r="OP111" s="577"/>
      <c r="OQ111" s="577"/>
      <c r="OR111" s="577"/>
      <c r="OS111" s="577"/>
      <c r="OT111" s="577"/>
      <c r="OU111" s="577"/>
      <c r="OV111" s="577"/>
      <c r="OW111" s="577"/>
      <c r="OX111" s="577"/>
      <c r="OY111" s="577"/>
      <c r="OZ111" s="577"/>
      <c r="PA111" s="577"/>
      <c r="PB111" s="577"/>
      <c r="PC111" s="577"/>
      <c r="PD111" s="577"/>
      <c r="PE111" s="577"/>
      <c r="PF111" s="577"/>
      <c r="PG111" s="577"/>
      <c r="PH111" s="577"/>
      <c r="PI111" s="577"/>
      <c r="PJ111" s="577"/>
      <c r="PK111" s="577"/>
      <c r="PL111" s="577"/>
      <c r="PM111" s="577"/>
      <c r="PN111" s="577"/>
      <c r="PO111" s="577"/>
      <c r="PP111" s="577"/>
      <c r="PQ111" s="577"/>
      <c r="PR111" s="577"/>
      <c r="PS111" s="577"/>
      <c r="PT111" s="577"/>
      <c r="PU111" s="577"/>
      <c r="PV111" s="577"/>
      <c r="PW111" s="577"/>
      <c r="PX111" s="577"/>
      <c r="PY111" s="577"/>
      <c r="PZ111" s="577"/>
      <c r="QA111" s="577"/>
      <c r="QB111" s="577"/>
      <c r="QC111" s="577"/>
      <c r="QD111" s="577"/>
      <c r="QE111" s="577"/>
      <c r="QF111" s="577"/>
      <c r="QG111" s="577"/>
      <c r="QH111" s="577"/>
      <c r="QI111" s="577"/>
      <c r="QJ111" s="577"/>
      <c r="QK111" s="577"/>
      <c r="QL111" s="577"/>
      <c r="QM111" s="577"/>
      <c r="QN111" s="577"/>
      <c r="QO111" s="577"/>
      <c r="QP111" s="577"/>
      <c r="QQ111" s="577"/>
      <c r="QR111" s="577"/>
      <c r="QS111" s="577"/>
      <c r="QT111" s="577"/>
      <c r="QU111" s="577"/>
      <c r="QV111" s="577"/>
      <c r="QW111" s="577"/>
      <c r="QX111" s="577"/>
      <c r="QY111" s="577"/>
      <c r="QZ111" s="577"/>
      <c r="RA111" s="577"/>
      <c r="RB111" s="577"/>
      <c r="RC111" s="577"/>
      <c r="RD111" s="577"/>
      <c r="RE111" s="577"/>
      <c r="RF111" s="577"/>
      <c r="RG111" s="577"/>
      <c r="RH111" s="577"/>
      <c r="RI111" s="577"/>
      <c r="RJ111" s="577"/>
      <c r="RK111" s="577"/>
      <c r="RL111" s="577"/>
      <c r="RM111" s="577"/>
      <c r="RN111" s="577"/>
      <c r="RO111" s="577"/>
      <c r="RP111" s="577"/>
      <c r="RQ111" s="577"/>
      <c r="RR111" s="577"/>
      <c r="RS111" s="577"/>
      <c r="RT111" s="577"/>
      <c r="RU111" s="577"/>
      <c r="RV111" s="577"/>
      <c r="RW111" s="577"/>
      <c r="RX111" s="577"/>
      <c r="RY111" s="577"/>
      <c r="RZ111" s="577"/>
      <c r="SA111" s="577"/>
      <c r="SB111" s="577"/>
      <c r="SC111" s="577"/>
      <c r="SD111" s="577"/>
      <c r="SE111" s="577"/>
      <c r="SF111" s="577"/>
      <c r="SG111" s="577"/>
      <c r="SH111" s="577"/>
      <c r="SI111" s="577"/>
      <c r="SJ111" s="577"/>
      <c r="SK111" s="577"/>
      <c r="SL111" s="577"/>
      <c r="SM111" s="577"/>
      <c r="SN111" s="577"/>
      <c r="SO111" s="577"/>
      <c r="SP111" s="577"/>
      <c r="SQ111" s="577"/>
      <c r="SR111" s="577"/>
      <c r="SS111" s="577"/>
      <c r="ST111" s="577"/>
      <c r="SU111" s="577"/>
      <c r="SV111" s="577"/>
      <c r="SW111" s="577"/>
      <c r="SX111" s="577"/>
      <c r="SY111" s="577"/>
      <c r="SZ111" s="577"/>
      <c r="TA111" s="577"/>
      <c r="TB111" s="577"/>
      <c r="TC111" s="577"/>
      <c r="TD111" s="577"/>
      <c r="TE111" s="577"/>
      <c r="TF111" s="577"/>
      <c r="TG111" s="577"/>
      <c r="TH111" s="577"/>
      <c r="TI111" s="577"/>
      <c r="TJ111" s="577"/>
      <c r="TK111" s="577"/>
      <c r="TL111" s="577"/>
      <c r="TM111" s="577"/>
      <c r="TN111" s="577"/>
      <c r="TO111" s="577"/>
      <c r="TP111" s="577"/>
      <c r="TQ111" s="577"/>
      <c r="TR111" s="577"/>
      <c r="TS111" s="577"/>
      <c r="TT111" s="577"/>
      <c r="TU111" s="577"/>
      <c r="TV111" s="577"/>
      <c r="TW111" s="577"/>
      <c r="TX111" s="577"/>
      <c r="TY111" s="577"/>
      <c r="TZ111" s="577"/>
      <c r="UA111" s="577"/>
      <c r="UB111" s="577"/>
      <c r="UC111" s="577"/>
      <c r="UD111" s="577"/>
      <c r="UE111" s="577"/>
      <c r="UF111" s="577"/>
      <c r="UG111" s="577"/>
      <c r="UH111" s="577"/>
      <c r="UI111" s="577"/>
      <c r="UJ111" s="577"/>
      <c r="UK111" s="577"/>
      <c r="UL111" s="577"/>
      <c r="UM111" s="577"/>
      <c r="UN111" s="577"/>
      <c r="UO111" s="577"/>
      <c r="UP111" s="577"/>
      <c r="UQ111" s="577"/>
      <c r="UR111" s="577"/>
      <c r="US111" s="577"/>
      <c r="UT111" s="577"/>
      <c r="UU111" s="577"/>
      <c r="UV111" s="577"/>
      <c r="UW111" s="577"/>
      <c r="UX111" s="577"/>
      <c r="UY111" s="577"/>
      <c r="UZ111" s="577"/>
      <c r="VA111" s="577"/>
      <c r="VB111" s="577"/>
      <c r="VC111" s="577"/>
      <c r="VD111" s="577"/>
      <c r="VE111" s="577"/>
      <c r="VF111" s="577"/>
      <c r="VG111" s="577"/>
      <c r="VH111" s="577"/>
      <c r="VI111" s="577"/>
      <c r="VJ111" s="577"/>
      <c r="VK111" s="577"/>
      <c r="VL111" s="577"/>
      <c r="VM111" s="577"/>
      <c r="VN111" s="577"/>
      <c r="VO111" s="577"/>
      <c r="VP111" s="577"/>
      <c r="VQ111" s="577"/>
      <c r="VR111" s="577"/>
      <c r="VS111" s="577"/>
      <c r="VT111" s="577"/>
      <c r="VU111" s="577"/>
      <c r="VV111" s="577"/>
      <c r="VW111" s="577"/>
      <c r="VX111" s="577"/>
      <c r="VY111" s="577"/>
      <c r="VZ111" s="577"/>
      <c r="WA111" s="577"/>
      <c r="WB111" s="577"/>
      <c r="WC111" s="577"/>
      <c r="WD111" s="577"/>
      <c r="WE111" s="577"/>
      <c r="WF111" s="577"/>
      <c r="WG111" s="577"/>
      <c r="WH111" s="577"/>
      <c r="WI111" s="577"/>
      <c r="WJ111" s="577"/>
      <c r="WK111" s="577"/>
      <c r="WL111" s="577"/>
      <c r="WM111" s="577"/>
      <c r="WN111" s="577"/>
      <c r="WO111" s="577"/>
      <c r="WP111" s="577"/>
      <c r="WQ111" s="577"/>
      <c r="WR111" s="577"/>
      <c r="WS111" s="577"/>
      <c r="WT111" s="577"/>
      <c r="WU111" s="577"/>
      <c r="WV111" s="577"/>
      <c r="WW111" s="577"/>
      <c r="WX111" s="577"/>
      <c r="WY111" s="577"/>
      <c r="WZ111" s="577"/>
      <c r="XA111" s="577"/>
      <c r="XB111" s="577"/>
      <c r="XC111" s="577"/>
      <c r="XD111" s="577"/>
      <c r="XE111" s="577"/>
      <c r="XF111" s="577"/>
      <c r="XG111" s="577"/>
      <c r="XH111" s="577"/>
      <c r="XI111" s="577"/>
      <c r="XJ111" s="577"/>
      <c r="XK111" s="577"/>
      <c r="XL111" s="577"/>
      <c r="XM111" s="577"/>
      <c r="XN111" s="577"/>
      <c r="XO111" s="577"/>
      <c r="XP111" s="577"/>
      <c r="XQ111" s="577"/>
      <c r="XR111" s="577"/>
      <c r="XS111" s="577"/>
      <c r="XT111" s="577"/>
      <c r="XU111" s="577"/>
      <c r="XV111" s="577"/>
      <c r="XW111" s="577"/>
      <c r="XX111" s="577"/>
      <c r="XY111" s="577"/>
      <c r="XZ111" s="577"/>
      <c r="YA111" s="577"/>
      <c r="YB111" s="577"/>
      <c r="YC111" s="577"/>
      <c r="YD111" s="577"/>
      <c r="YE111" s="577"/>
    </row>
    <row r="112" spans="1:655" s="544" customFormat="1" ht="13.8" x14ac:dyDescent="0.25">
      <c r="A112" s="608"/>
      <c r="B112" s="687" t="s">
        <v>574</v>
      </c>
      <c r="C112" s="667"/>
      <c r="D112" s="592"/>
      <c r="E112" s="592"/>
      <c r="F112" s="592"/>
      <c r="G112" s="592"/>
      <c r="H112" s="592"/>
      <c r="I112" s="592"/>
      <c r="J112" s="592"/>
      <c r="K112" s="592"/>
      <c r="L112" s="592"/>
      <c r="M112" s="592"/>
      <c r="N112" s="592"/>
      <c r="O112" s="592"/>
      <c r="P112" s="627">
        <f t="shared" si="55"/>
        <v>0</v>
      </c>
      <c r="Q112" s="592"/>
      <c r="R112" s="592"/>
      <c r="S112" s="592"/>
      <c r="T112" s="592"/>
      <c r="U112" s="592"/>
      <c r="V112" s="592"/>
      <c r="W112" s="592"/>
      <c r="X112" s="592"/>
      <c r="Y112" s="592"/>
      <c r="Z112" s="592"/>
      <c r="AA112" s="592"/>
      <c r="AB112" s="592"/>
      <c r="AC112" s="627">
        <f t="shared" si="140"/>
        <v>0</v>
      </c>
      <c r="AD112" s="592"/>
      <c r="AE112" s="592"/>
      <c r="AF112" s="592"/>
      <c r="AG112" s="592"/>
      <c r="AH112" s="592"/>
      <c r="AI112" s="592"/>
      <c r="AJ112" s="592"/>
      <c r="AK112" s="592"/>
      <c r="AL112" s="592"/>
      <c r="AM112" s="592"/>
      <c r="AN112" s="592"/>
      <c r="AO112" s="592"/>
      <c r="AP112" s="627">
        <f t="shared" si="141"/>
        <v>0</v>
      </c>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c r="EA112" s="577"/>
      <c r="EB112" s="577"/>
      <c r="EC112" s="577"/>
      <c r="ED112" s="577"/>
      <c r="EE112" s="577"/>
      <c r="EF112" s="577"/>
      <c r="EG112" s="577"/>
      <c r="EH112" s="577"/>
      <c r="EI112" s="577"/>
      <c r="EJ112" s="577"/>
      <c r="EK112" s="577"/>
      <c r="EL112" s="577"/>
      <c r="EM112" s="577"/>
      <c r="EN112" s="577"/>
      <c r="EO112" s="577"/>
      <c r="EP112" s="577"/>
      <c r="EQ112" s="577"/>
      <c r="ER112" s="577"/>
      <c r="ES112" s="577"/>
      <c r="ET112" s="577"/>
      <c r="EU112" s="577"/>
      <c r="EV112" s="577"/>
      <c r="EW112" s="577"/>
      <c r="EX112" s="577"/>
      <c r="EY112" s="577"/>
      <c r="EZ112" s="577"/>
      <c r="FA112" s="577"/>
      <c r="FB112" s="577"/>
      <c r="FC112" s="577"/>
      <c r="FD112" s="577"/>
      <c r="FE112" s="577"/>
      <c r="FF112" s="577"/>
      <c r="FG112" s="577"/>
      <c r="FH112" s="577"/>
      <c r="FI112" s="577"/>
      <c r="FJ112" s="577"/>
      <c r="FK112" s="577"/>
      <c r="FL112" s="577"/>
      <c r="FM112" s="577"/>
      <c r="FN112" s="577"/>
      <c r="FO112" s="577"/>
      <c r="FP112" s="577"/>
      <c r="FQ112" s="577"/>
      <c r="FR112" s="577"/>
      <c r="FS112" s="577"/>
      <c r="FT112" s="577"/>
      <c r="FU112" s="577"/>
      <c r="FV112" s="577"/>
      <c r="FW112" s="577"/>
      <c r="FX112" s="577"/>
      <c r="FY112" s="577"/>
      <c r="FZ112" s="577"/>
      <c r="GA112" s="577"/>
      <c r="GB112" s="577"/>
      <c r="GC112" s="577"/>
      <c r="GD112" s="577"/>
      <c r="GE112" s="577"/>
      <c r="GF112" s="577"/>
      <c r="GG112" s="577"/>
      <c r="GH112" s="577"/>
      <c r="GI112" s="577"/>
      <c r="GJ112" s="577"/>
      <c r="GK112" s="577"/>
      <c r="GL112" s="577"/>
      <c r="GM112" s="577"/>
      <c r="GN112" s="577"/>
      <c r="GO112" s="577"/>
      <c r="GP112" s="577"/>
      <c r="GQ112" s="577"/>
      <c r="GR112" s="577"/>
      <c r="GS112" s="577"/>
      <c r="GT112" s="577"/>
      <c r="GU112" s="577"/>
      <c r="GV112" s="577"/>
      <c r="GW112" s="577"/>
      <c r="GX112" s="577"/>
      <c r="GY112" s="577"/>
      <c r="GZ112" s="577"/>
      <c r="HA112" s="577"/>
      <c r="HB112" s="577"/>
      <c r="HC112" s="577"/>
      <c r="HD112" s="577"/>
      <c r="HE112" s="577"/>
      <c r="HF112" s="577"/>
      <c r="HG112" s="577"/>
      <c r="HH112" s="577"/>
      <c r="HI112" s="577"/>
      <c r="HJ112" s="577"/>
      <c r="HK112" s="577"/>
      <c r="HL112" s="577"/>
      <c r="HM112" s="577"/>
      <c r="HN112" s="577"/>
      <c r="HO112" s="577"/>
      <c r="HP112" s="577"/>
      <c r="HQ112" s="577"/>
      <c r="HR112" s="577"/>
      <c r="HS112" s="577"/>
      <c r="HT112" s="577"/>
      <c r="HU112" s="577"/>
      <c r="HV112" s="577"/>
      <c r="HW112" s="577"/>
      <c r="HX112" s="577"/>
      <c r="HY112" s="577"/>
      <c r="HZ112" s="577"/>
      <c r="IA112" s="577"/>
      <c r="IB112" s="577"/>
      <c r="IC112" s="577"/>
      <c r="ID112" s="577"/>
      <c r="IE112" s="577"/>
      <c r="IF112" s="577"/>
      <c r="IG112" s="577"/>
      <c r="IH112" s="577"/>
      <c r="II112" s="577"/>
      <c r="IJ112" s="577"/>
      <c r="IK112" s="577"/>
      <c r="IL112" s="577"/>
      <c r="IM112" s="577"/>
      <c r="IN112" s="577"/>
      <c r="IO112" s="577"/>
      <c r="IP112" s="577"/>
      <c r="IQ112" s="577"/>
      <c r="IR112" s="577"/>
      <c r="IS112" s="577"/>
      <c r="IT112" s="577"/>
      <c r="IU112" s="577"/>
      <c r="IV112" s="577"/>
      <c r="IW112" s="577"/>
      <c r="IX112" s="577"/>
      <c r="IY112" s="577"/>
      <c r="IZ112" s="577"/>
      <c r="JA112" s="577"/>
      <c r="JB112" s="577"/>
      <c r="JC112" s="577"/>
      <c r="JD112" s="577"/>
      <c r="JE112" s="577"/>
      <c r="JF112" s="577"/>
      <c r="JG112" s="577"/>
      <c r="JH112" s="577"/>
      <c r="JI112" s="577"/>
      <c r="JJ112" s="577"/>
      <c r="JK112" s="577"/>
      <c r="JL112" s="577"/>
      <c r="JM112" s="577"/>
      <c r="JN112" s="577"/>
      <c r="JO112" s="577"/>
      <c r="JP112" s="577"/>
      <c r="JQ112" s="577"/>
      <c r="JR112" s="577"/>
      <c r="JS112" s="577"/>
      <c r="JT112" s="577"/>
      <c r="JU112" s="577"/>
      <c r="JV112" s="577"/>
      <c r="JW112" s="577"/>
      <c r="JX112" s="577"/>
      <c r="JY112" s="577"/>
      <c r="JZ112" s="577"/>
      <c r="KA112" s="577"/>
      <c r="KB112" s="577"/>
      <c r="KC112" s="577"/>
      <c r="KD112" s="577"/>
      <c r="KE112" s="577"/>
      <c r="KF112" s="577"/>
      <c r="KG112" s="577"/>
      <c r="KH112" s="577"/>
      <c r="KI112" s="577"/>
      <c r="KJ112" s="577"/>
      <c r="KK112" s="577"/>
      <c r="KL112" s="577"/>
      <c r="KM112" s="577"/>
      <c r="KN112" s="577"/>
      <c r="KO112" s="577"/>
      <c r="KP112" s="577"/>
      <c r="KQ112" s="577"/>
      <c r="KR112" s="577"/>
      <c r="KS112" s="577"/>
      <c r="KT112" s="577"/>
      <c r="KU112" s="577"/>
      <c r="KV112" s="577"/>
      <c r="KW112" s="577"/>
      <c r="KX112" s="577"/>
      <c r="KY112" s="577"/>
      <c r="KZ112" s="577"/>
      <c r="LA112" s="577"/>
      <c r="LB112" s="577"/>
      <c r="LC112" s="577"/>
      <c r="LD112" s="577"/>
      <c r="LE112" s="577"/>
      <c r="LF112" s="577"/>
      <c r="LG112" s="577"/>
      <c r="LH112" s="577"/>
      <c r="LI112" s="577"/>
      <c r="LJ112" s="577"/>
      <c r="LK112" s="577"/>
      <c r="LL112" s="577"/>
      <c r="LM112" s="577"/>
      <c r="LN112" s="577"/>
      <c r="LO112" s="577"/>
      <c r="LP112" s="577"/>
      <c r="LQ112" s="577"/>
      <c r="LR112" s="577"/>
      <c r="LS112" s="577"/>
      <c r="LT112" s="577"/>
      <c r="LU112" s="577"/>
      <c r="LV112" s="577"/>
      <c r="LW112" s="577"/>
      <c r="LX112" s="577"/>
      <c r="LY112" s="577"/>
      <c r="LZ112" s="577"/>
      <c r="MA112" s="577"/>
      <c r="MB112" s="577"/>
      <c r="MC112" s="577"/>
      <c r="MD112" s="577"/>
      <c r="ME112" s="577"/>
      <c r="MF112" s="577"/>
      <c r="MG112" s="577"/>
      <c r="MH112" s="577"/>
      <c r="MI112" s="577"/>
      <c r="MJ112" s="577"/>
      <c r="MK112" s="577"/>
      <c r="ML112" s="577"/>
      <c r="MM112" s="577"/>
      <c r="MN112" s="577"/>
      <c r="MO112" s="577"/>
      <c r="MP112" s="577"/>
      <c r="MQ112" s="577"/>
      <c r="MR112" s="577"/>
      <c r="MS112" s="577"/>
      <c r="MT112" s="577"/>
      <c r="MU112" s="577"/>
      <c r="MV112" s="577"/>
      <c r="MW112" s="577"/>
      <c r="MX112" s="577"/>
      <c r="MY112" s="577"/>
      <c r="MZ112" s="577"/>
      <c r="NA112" s="577"/>
      <c r="NB112" s="577"/>
      <c r="NC112" s="577"/>
      <c r="ND112" s="577"/>
      <c r="NE112" s="577"/>
      <c r="NF112" s="577"/>
      <c r="NG112" s="577"/>
      <c r="NH112" s="577"/>
      <c r="NI112" s="577"/>
      <c r="NJ112" s="577"/>
      <c r="NK112" s="577"/>
      <c r="NL112" s="577"/>
      <c r="NM112" s="577"/>
      <c r="NN112" s="577"/>
      <c r="NO112" s="577"/>
      <c r="NP112" s="577"/>
      <c r="NQ112" s="577"/>
      <c r="NR112" s="577"/>
      <c r="NS112" s="577"/>
      <c r="NT112" s="577"/>
      <c r="NU112" s="577"/>
      <c r="NV112" s="577"/>
      <c r="NW112" s="577"/>
      <c r="NX112" s="577"/>
      <c r="NY112" s="577"/>
      <c r="NZ112" s="577"/>
      <c r="OA112" s="577"/>
      <c r="OB112" s="577"/>
      <c r="OC112" s="577"/>
      <c r="OD112" s="577"/>
      <c r="OE112" s="577"/>
      <c r="OF112" s="577"/>
      <c r="OG112" s="577"/>
      <c r="OH112" s="577"/>
      <c r="OI112" s="577"/>
      <c r="OJ112" s="577"/>
      <c r="OK112" s="577"/>
      <c r="OL112" s="577"/>
      <c r="OM112" s="577"/>
      <c r="ON112" s="577"/>
      <c r="OO112" s="577"/>
      <c r="OP112" s="577"/>
      <c r="OQ112" s="577"/>
      <c r="OR112" s="577"/>
      <c r="OS112" s="577"/>
      <c r="OT112" s="577"/>
      <c r="OU112" s="577"/>
      <c r="OV112" s="577"/>
      <c r="OW112" s="577"/>
      <c r="OX112" s="577"/>
      <c r="OY112" s="577"/>
      <c r="OZ112" s="577"/>
      <c r="PA112" s="577"/>
      <c r="PB112" s="577"/>
      <c r="PC112" s="577"/>
      <c r="PD112" s="577"/>
      <c r="PE112" s="577"/>
      <c r="PF112" s="577"/>
      <c r="PG112" s="577"/>
      <c r="PH112" s="577"/>
      <c r="PI112" s="577"/>
      <c r="PJ112" s="577"/>
      <c r="PK112" s="577"/>
      <c r="PL112" s="577"/>
      <c r="PM112" s="577"/>
      <c r="PN112" s="577"/>
      <c r="PO112" s="577"/>
      <c r="PP112" s="577"/>
      <c r="PQ112" s="577"/>
      <c r="PR112" s="577"/>
      <c r="PS112" s="577"/>
      <c r="PT112" s="577"/>
      <c r="PU112" s="577"/>
      <c r="PV112" s="577"/>
      <c r="PW112" s="577"/>
      <c r="PX112" s="577"/>
      <c r="PY112" s="577"/>
      <c r="PZ112" s="577"/>
      <c r="QA112" s="577"/>
      <c r="QB112" s="577"/>
      <c r="QC112" s="577"/>
      <c r="QD112" s="577"/>
      <c r="QE112" s="577"/>
      <c r="QF112" s="577"/>
      <c r="QG112" s="577"/>
      <c r="QH112" s="577"/>
      <c r="QI112" s="577"/>
      <c r="QJ112" s="577"/>
      <c r="QK112" s="577"/>
      <c r="QL112" s="577"/>
      <c r="QM112" s="577"/>
      <c r="QN112" s="577"/>
      <c r="QO112" s="577"/>
      <c r="QP112" s="577"/>
      <c r="QQ112" s="577"/>
      <c r="QR112" s="577"/>
      <c r="QS112" s="577"/>
      <c r="QT112" s="577"/>
      <c r="QU112" s="577"/>
      <c r="QV112" s="577"/>
      <c r="QW112" s="577"/>
      <c r="QX112" s="577"/>
      <c r="QY112" s="577"/>
      <c r="QZ112" s="577"/>
      <c r="RA112" s="577"/>
      <c r="RB112" s="577"/>
      <c r="RC112" s="577"/>
      <c r="RD112" s="577"/>
      <c r="RE112" s="577"/>
      <c r="RF112" s="577"/>
      <c r="RG112" s="577"/>
      <c r="RH112" s="577"/>
      <c r="RI112" s="577"/>
      <c r="RJ112" s="577"/>
      <c r="RK112" s="577"/>
      <c r="RL112" s="577"/>
      <c r="RM112" s="577"/>
      <c r="RN112" s="577"/>
      <c r="RO112" s="577"/>
      <c r="RP112" s="577"/>
      <c r="RQ112" s="577"/>
      <c r="RR112" s="577"/>
      <c r="RS112" s="577"/>
      <c r="RT112" s="577"/>
      <c r="RU112" s="577"/>
      <c r="RV112" s="577"/>
      <c r="RW112" s="577"/>
      <c r="RX112" s="577"/>
      <c r="RY112" s="577"/>
      <c r="RZ112" s="577"/>
      <c r="SA112" s="577"/>
      <c r="SB112" s="577"/>
      <c r="SC112" s="577"/>
      <c r="SD112" s="577"/>
      <c r="SE112" s="577"/>
      <c r="SF112" s="577"/>
      <c r="SG112" s="577"/>
      <c r="SH112" s="577"/>
      <c r="SI112" s="577"/>
      <c r="SJ112" s="577"/>
      <c r="SK112" s="577"/>
      <c r="SL112" s="577"/>
      <c r="SM112" s="577"/>
      <c r="SN112" s="577"/>
      <c r="SO112" s="577"/>
      <c r="SP112" s="577"/>
      <c r="SQ112" s="577"/>
      <c r="SR112" s="577"/>
      <c r="SS112" s="577"/>
      <c r="ST112" s="577"/>
      <c r="SU112" s="577"/>
      <c r="SV112" s="577"/>
      <c r="SW112" s="577"/>
      <c r="SX112" s="577"/>
      <c r="SY112" s="577"/>
      <c r="SZ112" s="577"/>
      <c r="TA112" s="577"/>
      <c r="TB112" s="577"/>
      <c r="TC112" s="577"/>
      <c r="TD112" s="577"/>
      <c r="TE112" s="577"/>
      <c r="TF112" s="577"/>
      <c r="TG112" s="577"/>
      <c r="TH112" s="577"/>
      <c r="TI112" s="577"/>
      <c r="TJ112" s="577"/>
      <c r="TK112" s="577"/>
      <c r="TL112" s="577"/>
      <c r="TM112" s="577"/>
      <c r="TN112" s="577"/>
      <c r="TO112" s="577"/>
      <c r="TP112" s="577"/>
      <c r="TQ112" s="577"/>
      <c r="TR112" s="577"/>
      <c r="TS112" s="577"/>
      <c r="TT112" s="577"/>
      <c r="TU112" s="577"/>
      <c r="TV112" s="577"/>
      <c r="TW112" s="577"/>
      <c r="TX112" s="577"/>
      <c r="TY112" s="577"/>
      <c r="TZ112" s="577"/>
      <c r="UA112" s="577"/>
      <c r="UB112" s="577"/>
      <c r="UC112" s="577"/>
      <c r="UD112" s="577"/>
      <c r="UE112" s="577"/>
      <c r="UF112" s="577"/>
      <c r="UG112" s="577"/>
      <c r="UH112" s="577"/>
      <c r="UI112" s="577"/>
      <c r="UJ112" s="577"/>
      <c r="UK112" s="577"/>
      <c r="UL112" s="577"/>
      <c r="UM112" s="577"/>
      <c r="UN112" s="577"/>
      <c r="UO112" s="577"/>
      <c r="UP112" s="577"/>
      <c r="UQ112" s="577"/>
      <c r="UR112" s="577"/>
      <c r="US112" s="577"/>
      <c r="UT112" s="577"/>
      <c r="UU112" s="577"/>
      <c r="UV112" s="577"/>
      <c r="UW112" s="577"/>
      <c r="UX112" s="577"/>
      <c r="UY112" s="577"/>
      <c r="UZ112" s="577"/>
      <c r="VA112" s="577"/>
      <c r="VB112" s="577"/>
      <c r="VC112" s="577"/>
      <c r="VD112" s="577"/>
      <c r="VE112" s="577"/>
      <c r="VF112" s="577"/>
      <c r="VG112" s="577"/>
      <c r="VH112" s="577"/>
      <c r="VI112" s="577"/>
      <c r="VJ112" s="577"/>
      <c r="VK112" s="577"/>
      <c r="VL112" s="577"/>
      <c r="VM112" s="577"/>
      <c r="VN112" s="577"/>
      <c r="VO112" s="577"/>
      <c r="VP112" s="577"/>
      <c r="VQ112" s="577"/>
      <c r="VR112" s="577"/>
      <c r="VS112" s="577"/>
      <c r="VT112" s="577"/>
      <c r="VU112" s="577"/>
      <c r="VV112" s="577"/>
      <c r="VW112" s="577"/>
      <c r="VX112" s="577"/>
      <c r="VY112" s="577"/>
      <c r="VZ112" s="577"/>
      <c r="WA112" s="577"/>
      <c r="WB112" s="577"/>
      <c r="WC112" s="577"/>
      <c r="WD112" s="577"/>
      <c r="WE112" s="577"/>
      <c r="WF112" s="577"/>
      <c r="WG112" s="577"/>
      <c r="WH112" s="577"/>
      <c r="WI112" s="577"/>
      <c r="WJ112" s="577"/>
      <c r="WK112" s="577"/>
      <c r="WL112" s="577"/>
      <c r="WM112" s="577"/>
      <c r="WN112" s="577"/>
      <c r="WO112" s="577"/>
      <c r="WP112" s="577"/>
      <c r="WQ112" s="577"/>
      <c r="WR112" s="577"/>
      <c r="WS112" s="577"/>
      <c r="WT112" s="577"/>
      <c r="WU112" s="577"/>
      <c r="WV112" s="577"/>
      <c r="WW112" s="577"/>
      <c r="WX112" s="577"/>
      <c r="WY112" s="577"/>
      <c r="WZ112" s="577"/>
      <c r="XA112" s="577"/>
      <c r="XB112" s="577"/>
      <c r="XC112" s="577"/>
      <c r="XD112" s="577"/>
      <c r="XE112" s="577"/>
      <c r="XF112" s="577"/>
      <c r="XG112" s="577"/>
      <c r="XH112" s="577"/>
      <c r="XI112" s="577"/>
      <c r="XJ112" s="577"/>
      <c r="XK112" s="577"/>
      <c r="XL112" s="577"/>
      <c r="XM112" s="577"/>
      <c r="XN112" s="577"/>
      <c r="XO112" s="577"/>
      <c r="XP112" s="577"/>
      <c r="XQ112" s="577"/>
      <c r="XR112" s="577"/>
      <c r="XS112" s="577"/>
      <c r="XT112" s="577"/>
      <c r="XU112" s="577"/>
      <c r="XV112" s="577"/>
      <c r="XW112" s="577"/>
      <c r="XX112" s="577"/>
      <c r="XY112" s="577"/>
      <c r="XZ112" s="577"/>
      <c r="YA112" s="577"/>
      <c r="YB112" s="577"/>
      <c r="YC112" s="577"/>
      <c r="YD112" s="577"/>
      <c r="YE112" s="577"/>
    </row>
    <row r="113" spans="1:655" s="544" customFormat="1" ht="13.8" x14ac:dyDescent="0.25">
      <c r="A113" s="608"/>
      <c r="B113" s="687" t="s">
        <v>604</v>
      </c>
      <c r="C113" s="667"/>
      <c r="D113" s="592"/>
      <c r="E113" s="592"/>
      <c r="F113" s="592"/>
      <c r="G113" s="592"/>
      <c r="H113" s="592"/>
      <c r="I113" s="592"/>
      <c r="J113" s="592"/>
      <c r="K113" s="592"/>
      <c r="L113" s="592"/>
      <c r="M113" s="592"/>
      <c r="N113" s="592"/>
      <c r="O113" s="592"/>
      <c r="P113" s="627">
        <f t="shared" si="55"/>
        <v>0</v>
      </c>
      <c r="Q113" s="592"/>
      <c r="R113" s="592"/>
      <c r="S113" s="592"/>
      <c r="T113" s="592"/>
      <c r="U113" s="592"/>
      <c r="V113" s="592"/>
      <c r="W113" s="592"/>
      <c r="X113" s="592"/>
      <c r="Y113" s="592"/>
      <c r="Z113" s="592"/>
      <c r="AA113" s="592"/>
      <c r="AB113" s="592"/>
      <c r="AC113" s="627">
        <f t="shared" si="140"/>
        <v>0</v>
      </c>
      <c r="AD113" s="592"/>
      <c r="AE113" s="592"/>
      <c r="AF113" s="592"/>
      <c r="AG113" s="592"/>
      <c r="AH113" s="592"/>
      <c r="AI113" s="592"/>
      <c r="AJ113" s="592"/>
      <c r="AK113" s="592"/>
      <c r="AL113" s="592"/>
      <c r="AM113" s="592"/>
      <c r="AN113" s="592"/>
      <c r="AO113" s="592"/>
      <c r="AP113" s="627">
        <f t="shared" si="141"/>
        <v>0</v>
      </c>
      <c r="AR113" s="577"/>
      <c r="AS113" s="577"/>
      <c r="AT113" s="577"/>
      <c r="AU113" s="577"/>
      <c r="AV113" s="577"/>
      <c r="AW113" s="577"/>
      <c r="AX113" s="577"/>
      <c r="AY113" s="577"/>
      <c r="AZ113" s="577"/>
      <c r="BA113" s="577"/>
      <c r="BB113" s="577"/>
      <c r="BC113" s="577"/>
      <c r="BD113" s="577"/>
      <c r="BE113" s="577"/>
      <c r="BF113" s="577"/>
      <c r="BG113" s="577"/>
      <c r="BH113" s="577"/>
      <c r="BI113" s="577"/>
      <c r="BJ113" s="577"/>
      <c r="BK113" s="577"/>
      <c r="BL113" s="577"/>
      <c r="BM113" s="577"/>
      <c r="BN113" s="577"/>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7"/>
      <c r="CP113" s="577"/>
      <c r="CQ113" s="577"/>
      <c r="CR113" s="577"/>
      <c r="CS113" s="577"/>
      <c r="CT113" s="577"/>
      <c r="CU113" s="577"/>
      <c r="CV113" s="577"/>
      <c r="CW113" s="577"/>
      <c r="CX113" s="577"/>
      <c r="CY113" s="577"/>
      <c r="CZ113" s="577"/>
      <c r="DA113" s="577"/>
      <c r="DB113" s="577"/>
      <c r="DC113" s="577"/>
      <c r="DD113" s="577"/>
      <c r="DE113" s="577"/>
      <c r="DF113" s="577"/>
      <c r="DG113" s="577"/>
      <c r="DH113" s="577"/>
      <c r="DI113" s="577"/>
      <c r="DJ113" s="577"/>
      <c r="DK113" s="577"/>
      <c r="DL113" s="577"/>
      <c r="DM113" s="577"/>
      <c r="DN113" s="577"/>
      <c r="DO113" s="577"/>
      <c r="DP113" s="577"/>
      <c r="DQ113" s="577"/>
      <c r="DR113" s="577"/>
      <c r="DS113" s="577"/>
      <c r="DT113" s="577"/>
      <c r="DU113" s="577"/>
      <c r="DV113" s="577"/>
      <c r="DW113" s="577"/>
      <c r="DX113" s="577"/>
      <c r="DY113" s="577"/>
      <c r="DZ113" s="577"/>
      <c r="EA113" s="577"/>
      <c r="EB113" s="577"/>
      <c r="EC113" s="577"/>
      <c r="ED113" s="577"/>
      <c r="EE113" s="577"/>
      <c r="EF113" s="577"/>
      <c r="EG113" s="577"/>
      <c r="EH113" s="577"/>
      <c r="EI113" s="577"/>
      <c r="EJ113" s="577"/>
      <c r="EK113" s="577"/>
      <c r="EL113" s="577"/>
      <c r="EM113" s="577"/>
      <c r="EN113" s="577"/>
      <c r="EO113" s="577"/>
      <c r="EP113" s="577"/>
      <c r="EQ113" s="577"/>
      <c r="ER113" s="577"/>
      <c r="ES113" s="577"/>
      <c r="ET113" s="577"/>
      <c r="EU113" s="577"/>
      <c r="EV113" s="577"/>
      <c r="EW113" s="577"/>
      <c r="EX113" s="577"/>
      <c r="EY113" s="577"/>
      <c r="EZ113" s="577"/>
      <c r="FA113" s="577"/>
      <c r="FB113" s="577"/>
      <c r="FC113" s="577"/>
      <c r="FD113" s="577"/>
      <c r="FE113" s="577"/>
      <c r="FF113" s="577"/>
      <c r="FG113" s="577"/>
      <c r="FH113" s="577"/>
      <c r="FI113" s="577"/>
      <c r="FJ113" s="577"/>
      <c r="FK113" s="577"/>
      <c r="FL113" s="577"/>
      <c r="FM113" s="577"/>
      <c r="FN113" s="577"/>
      <c r="FO113" s="577"/>
      <c r="FP113" s="577"/>
      <c r="FQ113" s="577"/>
      <c r="FR113" s="577"/>
      <c r="FS113" s="577"/>
      <c r="FT113" s="577"/>
      <c r="FU113" s="577"/>
      <c r="FV113" s="577"/>
      <c r="FW113" s="577"/>
      <c r="FX113" s="577"/>
      <c r="FY113" s="577"/>
      <c r="FZ113" s="577"/>
      <c r="GA113" s="577"/>
      <c r="GB113" s="577"/>
      <c r="GC113" s="577"/>
      <c r="GD113" s="577"/>
      <c r="GE113" s="577"/>
      <c r="GF113" s="577"/>
      <c r="GG113" s="577"/>
      <c r="GH113" s="577"/>
      <c r="GI113" s="577"/>
      <c r="GJ113" s="577"/>
      <c r="GK113" s="577"/>
      <c r="GL113" s="577"/>
      <c r="GM113" s="577"/>
      <c r="GN113" s="577"/>
      <c r="GO113" s="577"/>
      <c r="GP113" s="577"/>
      <c r="GQ113" s="577"/>
      <c r="GR113" s="577"/>
      <c r="GS113" s="577"/>
      <c r="GT113" s="577"/>
      <c r="GU113" s="577"/>
      <c r="GV113" s="577"/>
      <c r="GW113" s="577"/>
      <c r="GX113" s="577"/>
      <c r="GY113" s="577"/>
      <c r="GZ113" s="577"/>
      <c r="HA113" s="577"/>
      <c r="HB113" s="577"/>
      <c r="HC113" s="577"/>
      <c r="HD113" s="577"/>
      <c r="HE113" s="577"/>
      <c r="HF113" s="577"/>
      <c r="HG113" s="577"/>
      <c r="HH113" s="577"/>
      <c r="HI113" s="577"/>
      <c r="HJ113" s="577"/>
      <c r="HK113" s="577"/>
      <c r="HL113" s="577"/>
      <c r="HM113" s="577"/>
      <c r="HN113" s="577"/>
      <c r="HO113" s="577"/>
      <c r="HP113" s="577"/>
      <c r="HQ113" s="577"/>
      <c r="HR113" s="577"/>
      <c r="HS113" s="577"/>
      <c r="HT113" s="577"/>
      <c r="HU113" s="577"/>
      <c r="HV113" s="577"/>
      <c r="HW113" s="577"/>
      <c r="HX113" s="577"/>
      <c r="HY113" s="577"/>
      <c r="HZ113" s="577"/>
      <c r="IA113" s="577"/>
      <c r="IB113" s="577"/>
      <c r="IC113" s="577"/>
      <c r="ID113" s="577"/>
      <c r="IE113" s="577"/>
      <c r="IF113" s="577"/>
      <c r="IG113" s="577"/>
      <c r="IH113" s="577"/>
      <c r="II113" s="577"/>
      <c r="IJ113" s="577"/>
      <c r="IK113" s="577"/>
      <c r="IL113" s="577"/>
      <c r="IM113" s="577"/>
      <c r="IN113" s="577"/>
      <c r="IO113" s="577"/>
      <c r="IP113" s="577"/>
      <c r="IQ113" s="577"/>
      <c r="IR113" s="577"/>
      <c r="IS113" s="577"/>
      <c r="IT113" s="577"/>
      <c r="IU113" s="577"/>
      <c r="IV113" s="577"/>
      <c r="IW113" s="577"/>
      <c r="IX113" s="577"/>
      <c r="IY113" s="577"/>
      <c r="IZ113" s="577"/>
      <c r="JA113" s="577"/>
      <c r="JB113" s="577"/>
      <c r="JC113" s="577"/>
      <c r="JD113" s="577"/>
      <c r="JE113" s="577"/>
      <c r="JF113" s="577"/>
      <c r="JG113" s="577"/>
      <c r="JH113" s="577"/>
      <c r="JI113" s="577"/>
      <c r="JJ113" s="577"/>
      <c r="JK113" s="577"/>
      <c r="JL113" s="577"/>
      <c r="JM113" s="577"/>
      <c r="JN113" s="577"/>
      <c r="JO113" s="577"/>
      <c r="JP113" s="577"/>
      <c r="JQ113" s="577"/>
      <c r="JR113" s="577"/>
      <c r="JS113" s="577"/>
      <c r="JT113" s="577"/>
      <c r="JU113" s="577"/>
      <c r="JV113" s="577"/>
      <c r="JW113" s="577"/>
      <c r="JX113" s="577"/>
      <c r="JY113" s="577"/>
      <c r="JZ113" s="577"/>
      <c r="KA113" s="577"/>
      <c r="KB113" s="577"/>
      <c r="KC113" s="577"/>
      <c r="KD113" s="577"/>
      <c r="KE113" s="577"/>
      <c r="KF113" s="577"/>
      <c r="KG113" s="577"/>
      <c r="KH113" s="577"/>
      <c r="KI113" s="577"/>
      <c r="KJ113" s="577"/>
      <c r="KK113" s="577"/>
      <c r="KL113" s="577"/>
      <c r="KM113" s="577"/>
      <c r="KN113" s="577"/>
      <c r="KO113" s="577"/>
      <c r="KP113" s="577"/>
      <c r="KQ113" s="577"/>
      <c r="KR113" s="577"/>
      <c r="KS113" s="577"/>
      <c r="KT113" s="577"/>
      <c r="KU113" s="577"/>
      <c r="KV113" s="577"/>
      <c r="KW113" s="577"/>
      <c r="KX113" s="577"/>
      <c r="KY113" s="577"/>
      <c r="KZ113" s="577"/>
      <c r="LA113" s="577"/>
      <c r="LB113" s="577"/>
      <c r="LC113" s="577"/>
      <c r="LD113" s="577"/>
      <c r="LE113" s="577"/>
      <c r="LF113" s="577"/>
      <c r="LG113" s="577"/>
      <c r="LH113" s="577"/>
      <c r="LI113" s="577"/>
      <c r="LJ113" s="577"/>
      <c r="LK113" s="577"/>
      <c r="LL113" s="577"/>
      <c r="LM113" s="577"/>
      <c r="LN113" s="577"/>
      <c r="LO113" s="577"/>
      <c r="LP113" s="577"/>
      <c r="LQ113" s="577"/>
      <c r="LR113" s="577"/>
      <c r="LS113" s="577"/>
      <c r="LT113" s="577"/>
      <c r="LU113" s="577"/>
      <c r="LV113" s="577"/>
      <c r="LW113" s="577"/>
      <c r="LX113" s="577"/>
      <c r="LY113" s="577"/>
      <c r="LZ113" s="577"/>
      <c r="MA113" s="577"/>
      <c r="MB113" s="577"/>
      <c r="MC113" s="577"/>
      <c r="MD113" s="577"/>
      <c r="ME113" s="577"/>
      <c r="MF113" s="577"/>
      <c r="MG113" s="577"/>
      <c r="MH113" s="577"/>
      <c r="MI113" s="577"/>
      <c r="MJ113" s="577"/>
      <c r="MK113" s="577"/>
      <c r="ML113" s="577"/>
      <c r="MM113" s="577"/>
      <c r="MN113" s="577"/>
      <c r="MO113" s="577"/>
      <c r="MP113" s="577"/>
      <c r="MQ113" s="577"/>
      <c r="MR113" s="577"/>
      <c r="MS113" s="577"/>
      <c r="MT113" s="577"/>
      <c r="MU113" s="577"/>
      <c r="MV113" s="577"/>
      <c r="MW113" s="577"/>
      <c r="MX113" s="577"/>
      <c r="MY113" s="577"/>
      <c r="MZ113" s="577"/>
      <c r="NA113" s="577"/>
      <c r="NB113" s="577"/>
      <c r="NC113" s="577"/>
      <c r="ND113" s="577"/>
      <c r="NE113" s="577"/>
      <c r="NF113" s="577"/>
      <c r="NG113" s="577"/>
      <c r="NH113" s="577"/>
      <c r="NI113" s="577"/>
      <c r="NJ113" s="577"/>
      <c r="NK113" s="577"/>
      <c r="NL113" s="577"/>
      <c r="NM113" s="577"/>
      <c r="NN113" s="577"/>
      <c r="NO113" s="577"/>
      <c r="NP113" s="577"/>
      <c r="NQ113" s="577"/>
      <c r="NR113" s="577"/>
      <c r="NS113" s="577"/>
      <c r="NT113" s="577"/>
      <c r="NU113" s="577"/>
      <c r="NV113" s="577"/>
      <c r="NW113" s="577"/>
      <c r="NX113" s="577"/>
      <c r="NY113" s="577"/>
      <c r="NZ113" s="577"/>
      <c r="OA113" s="577"/>
      <c r="OB113" s="577"/>
      <c r="OC113" s="577"/>
      <c r="OD113" s="577"/>
      <c r="OE113" s="577"/>
      <c r="OF113" s="577"/>
      <c r="OG113" s="577"/>
      <c r="OH113" s="577"/>
      <c r="OI113" s="577"/>
      <c r="OJ113" s="577"/>
      <c r="OK113" s="577"/>
      <c r="OL113" s="577"/>
      <c r="OM113" s="577"/>
      <c r="ON113" s="577"/>
      <c r="OO113" s="577"/>
      <c r="OP113" s="577"/>
      <c r="OQ113" s="577"/>
      <c r="OR113" s="577"/>
      <c r="OS113" s="577"/>
      <c r="OT113" s="577"/>
      <c r="OU113" s="577"/>
      <c r="OV113" s="577"/>
      <c r="OW113" s="577"/>
      <c r="OX113" s="577"/>
      <c r="OY113" s="577"/>
      <c r="OZ113" s="577"/>
      <c r="PA113" s="577"/>
      <c r="PB113" s="577"/>
      <c r="PC113" s="577"/>
      <c r="PD113" s="577"/>
      <c r="PE113" s="577"/>
      <c r="PF113" s="577"/>
      <c r="PG113" s="577"/>
      <c r="PH113" s="577"/>
      <c r="PI113" s="577"/>
      <c r="PJ113" s="577"/>
      <c r="PK113" s="577"/>
      <c r="PL113" s="577"/>
      <c r="PM113" s="577"/>
      <c r="PN113" s="577"/>
      <c r="PO113" s="577"/>
      <c r="PP113" s="577"/>
      <c r="PQ113" s="577"/>
      <c r="PR113" s="577"/>
      <c r="PS113" s="577"/>
      <c r="PT113" s="577"/>
      <c r="PU113" s="577"/>
      <c r="PV113" s="577"/>
      <c r="PW113" s="577"/>
      <c r="PX113" s="577"/>
      <c r="PY113" s="577"/>
      <c r="PZ113" s="577"/>
      <c r="QA113" s="577"/>
      <c r="QB113" s="577"/>
      <c r="QC113" s="577"/>
      <c r="QD113" s="577"/>
      <c r="QE113" s="577"/>
      <c r="QF113" s="577"/>
      <c r="QG113" s="577"/>
      <c r="QH113" s="577"/>
      <c r="QI113" s="577"/>
      <c r="QJ113" s="577"/>
      <c r="QK113" s="577"/>
      <c r="QL113" s="577"/>
      <c r="QM113" s="577"/>
      <c r="QN113" s="577"/>
      <c r="QO113" s="577"/>
      <c r="QP113" s="577"/>
      <c r="QQ113" s="577"/>
      <c r="QR113" s="577"/>
      <c r="QS113" s="577"/>
      <c r="QT113" s="577"/>
      <c r="QU113" s="577"/>
      <c r="QV113" s="577"/>
      <c r="QW113" s="577"/>
      <c r="QX113" s="577"/>
      <c r="QY113" s="577"/>
      <c r="QZ113" s="577"/>
      <c r="RA113" s="577"/>
      <c r="RB113" s="577"/>
      <c r="RC113" s="577"/>
      <c r="RD113" s="577"/>
      <c r="RE113" s="577"/>
      <c r="RF113" s="577"/>
      <c r="RG113" s="577"/>
      <c r="RH113" s="577"/>
      <c r="RI113" s="577"/>
      <c r="RJ113" s="577"/>
      <c r="RK113" s="577"/>
      <c r="RL113" s="577"/>
      <c r="RM113" s="577"/>
      <c r="RN113" s="577"/>
      <c r="RO113" s="577"/>
      <c r="RP113" s="577"/>
      <c r="RQ113" s="577"/>
      <c r="RR113" s="577"/>
      <c r="RS113" s="577"/>
      <c r="RT113" s="577"/>
      <c r="RU113" s="577"/>
      <c r="RV113" s="577"/>
      <c r="RW113" s="577"/>
      <c r="RX113" s="577"/>
      <c r="RY113" s="577"/>
      <c r="RZ113" s="577"/>
      <c r="SA113" s="577"/>
      <c r="SB113" s="577"/>
      <c r="SC113" s="577"/>
      <c r="SD113" s="577"/>
      <c r="SE113" s="577"/>
      <c r="SF113" s="577"/>
      <c r="SG113" s="577"/>
      <c r="SH113" s="577"/>
      <c r="SI113" s="577"/>
      <c r="SJ113" s="577"/>
      <c r="SK113" s="577"/>
      <c r="SL113" s="577"/>
      <c r="SM113" s="577"/>
      <c r="SN113" s="577"/>
      <c r="SO113" s="577"/>
      <c r="SP113" s="577"/>
      <c r="SQ113" s="577"/>
      <c r="SR113" s="577"/>
      <c r="SS113" s="577"/>
      <c r="ST113" s="577"/>
      <c r="SU113" s="577"/>
      <c r="SV113" s="577"/>
      <c r="SW113" s="577"/>
      <c r="SX113" s="577"/>
      <c r="SY113" s="577"/>
      <c r="SZ113" s="577"/>
      <c r="TA113" s="577"/>
      <c r="TB113" s="577"/>
      <c r="TC113" s="577"/>
      <c r="TD113" s="577"/>
      <c r="TE113" s="577"/>
      <c r="TF113" s="577"/>
      <c r="TG113" s="577"/>
      <c r="TH113" s="577"/>
      <c r="TI113" s="577"/>
      <c r="TJ113" s="577"/>
      <c r="TK113" s="577"/>
      <c r="TL113" s="577"/>
      <c r="TM113" s="577"/>
      <c r="TN113" s="577"/>
      <c r="TO113" s="577"/>
      <c r="TP113" s="577"/>
      <c r="TQ113" s="577"/>
      <c r="TR113" s="577"/>
      <c r="TS113" s="577"/>
      <c r="TT113" s="577"/>
      <c r="TU113" s="577"/>
      <c r="TV113" s="577"/>
      <c r="TW113" s="577"/>
      <c r="TX113" s="577"/>
      <c r="TY113" s="577"/>
      <c r="TZ113" s="577"/>
      <c r="UA113" s="577"/>
      <c r="UB113" s="577"/>
      <c r="UC113" s="577"/>
      <c r="UD113" s="577"/>
      <c r="UE113" s="577"/>
      <c r="UF113" s="577"/>
      <c r="UG113" s="577"/>
      <c r="UH113" s="577"/>
      <c r="UI113" s="577"/>
      <c r="UJ113" s="577"/>
      <c r="UK113" s="577"/>
      <c r="UL113" s="577"/>
      <c r="UM113" s="577"/>
      <c r="UN113" s="577"/>
      <c r="UO113" s="577"/>
      <c r="UP113" s="577"/>
      <c r="UQ113" s="577"/>
      <c r="UR113" s="577"/>
      <c r="US113" s="577"/>
      <c r="UT113" s="577"/>
      <c r="UU113" s="577"/>
      <c r="UV113" s="577"/>
      <c r="UW113" s="577"/>
      <c r="UX113" s="577"/>
      <c r="UY113" s="577"/>
      <c r="UZ113" s="577"/>
      <c r="VA113" s="577"/>
      <c r="VB113" s="577"/>
      <c r="VC113" s="577"/>
      <c r="VD113" s="577"/>
      <c r="VE113" s="577"/>
      <c r="VF113" s="577"/>
      <c r="VG113" s="577"/>
      <c r="VH113" s="577"/>
      <c r="VI113" s="577"/>
      <c r="VJ113" s="577"/>
      <c r="VK113" s="577"/>
      <c r="VL113" s="577"/>
      <c r="VM113" s="577"/>
      <c r="VN113" s="577"/>
      <c r="VO113" s="577"/>
      <c r="VP113" s="577"/>
      <c r="VQ113" s="577"/>
      <c r="VR113" s="577"/>
      <c r="VS113" s="577"/>
      <c r="VT113" s="577"/>
      <c r="VU113" s="577"/>
      <c r="VV113" s="577"/>
      <c r="VW113" s="577"/>
      <c r="VX113" s="577"/>
      <c r="VY113" s="577"/>
      <c r="VZ113" s="577"/>
      <c r="WA113" s="577"/>
      <c r="WB113" s="577"/>
      <c r="WC113" s="577"/>
      <c r="WD113" s="577"/>
      <c r="WE113" s="577"/>
      <c r="WF113" s="577"/>
      <c r="WG113" s="577"/>
      <c r="WH113" s="577"/>
      <c r="WI113" s="577"/>
      <c r="WJ113" s="577"/>
      <c r="WK113" s="577"/>
      <c r="WL113" s="577"/>
      <c r="WM113" s="577"/>
      <c r="WN113" s="577"/>
      <c r="WO113" s="577"/>
      <c r="WP113" s="577"/>
      <c r="WQ113" s="577"/>
      <c r="WR113" s="577"/>
      <c r="WS113" s="577"/>
      <c r="WT113" s="577"/>
      <c r="WU113" s="577"/>
      <c r="WV113" s="577"/>
      <c r="WW113" s="577"/>
      <c r="WX113" s="577"/>
      <c r="WY113" s="577"/>
      <c r="WZ113" s="577"/>
      <c r="XA113" s="577"/>
      <c r="XB113" s="577"/>
      <c r="XC113" s="577"/>
      <c r="XD113" s="577"/>
      <c r="XE113" s="577"/>
      <c r="XF113" s="577"/>
      <c r="XG113" s="577"/>
      <c r="XH113" s="577"/>
      <c r="XI113" s="577"/>
      <c r="XJ113" s="577"/>
      <c r="XK113" s="577"/>
      <c r="XL113" s="577"/>
      <c r="XM113" s="577"/>
      <c r="XN113" s="577"/>
      <c r="XO113" s="577"/>
      <c r="XP113" s="577"/>
      <c r="XQ113" s="577"/>
      <c r="XR113" s="577"/>
      <c r="XS113" s="577"/>
      <c r="XT113" s="577"/>
      <c r="XU113" s="577"/>
      <c r="XV113" s="577"/>
      <c r="XW113" s="577"/>
      <c r="XX113" s="577"/>
      <c r="XY113" s="577"/>
      <c r="XZ113" s="577"/>
      <c r="YA113" s="577"/>
      <c r="YB113" s="577"/>
      <c r="YC113" s="577"/>
      <c r="YD113" s="577"/>
      <c r="YE113" s="577"/>
    </row>
    <row r="114" spans="1:655" s="544" customFormat="1" ht="13.8" x14ac:dyDescent="0.25">
      <c r="A114" s="608"/>
      <c r="B114" s="687" t="s">
        <v>605</v>
      </c>
      <c r="C114" s="667"/>
      <c r="D114" s="592"/>
      <c r="E114" s="592"/>
      <c r="F114" s="592"/>
      <c r="G114" s="592"/>
      <c r="H114" s="592"/>
      <c r="I114" s="592"/>
      <c r="J114" s="592"/>
      <c r="K114" s="592"/>
      <c r="L114" s="592"/>
      <c r="M114" s="592"/>
      <c r="N114" s="592"/>
      <c r="O114" s="592"/>
      <c r="P114" s="627">
        <f t="shared" si="55"/>
        <v>0</v>
      </c>
      <c r="Q114" s="592"/>
      <c r="R114" s="592"/>
      <c r="S114" s="592"/>
      <c r="T114" s="592"/>
      <c r="U114" s="592"/>
      <c r="V114" s="592"/>
      <c r="W114" s="592"/>
      <c r="X114" s="592"/>
      <c r="Y114" s="592"/>
      <c r="Z114" s="592"/>
      <c r="AA114" s="592"/>
      <c r="AB114" s="592"/>
      <c r="AC114" s="627">
        <f t="shared" si="140"/>
        <v>0</v>
      </c>
      <c r="AD114" s="592"/>
      <c r="AE114" s="592"/>
      <c r="AF114" s="592"/>
      <c r="AG114" s="592"/>
      <c r="AH114" s="592"/>
      <c r="AI114" s="592"/>
      <c r="AJ114" s="592"/>
      <c r="AK114" s="592"/>
      <c r="AL114" s="592"/>
      <c r="AM114" s="592"/>
      <c r="AN114" s="592"/>
      <c r="AO114" s="592"/>
      <c r="AP114" s="627">
        <f t="shared" si="141"/>
        <v>0</v>
      </c>
      <c r="AR114" s="577"/>
      <c r="AS114" s="577"/>
      <c r="AT114" s="577"/>
      <c r="AU114" s="577"/>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c r="CU114" s="577"/>
      <c r="CV114" s="577"/>
      <c r="CW114" s="577"/>
      <c r="CX114" s="577"/>
      <c r="CY114" s="577"/>
      <c r="CZ114" s="577"/>
      <c r="DA114" s="577"/>
      <c r="DB114" s="577"/>
      <c r="DC114" s="577"/>
      <c r="DD114" s="577"/>
      <c r="DE114" s="577"/>
      <c r="DF114" s="577"/>
      <c r="DG114" s="577"/>
      <c r="DH114" s="577"/>
      <c r="DI114" s="577"/>
      <c r="DJ114" s="577"/>
      <c r="DK114" s="577"/>
      <c r="DL114" s="577"/>
      <c r="DM114" s="577"/>
      <c r="DN114" s="577"/>
      <c r="DO114" s="577"/>
      <c r="DP114" s="577"/>
      <c r="DQ114" s="577"/>
      <c r="DR114" s="577"/>
      <c r="DS114" s="577"/>
      <c r="DT114" s="577"/>
      <c r="DU114" s="577"/>
      <c r="DV114" s="577"/>
      <c r="DW114" s="577"/>
      <c r="DX114" s="577"/>
      <c r="DY114" s="577"/>
      <c r="DZ114" s="577"/>
      <c r="EA114" s="577"/>
      <c r="EB114" s="577"/>
      <c r="EC114" s="577"/>
      <c r="ED114" s="577"/>
      <c r="EE114" s="577"/>
      <c r="EF114" s="577"/>
      <c r="EG114" s="577"/>
      <c r="EH114" s="577"/>
      <c r="EI114" s="577"/>
      <c r="EJ114" s="577"/>
      <c r="EK114" s="577"/>
      <c r="EL114" s="577"/>
      <c r="EM114" s="577"/>
      <c r="EN114" s="577"/>
      <c r="EO114" s="577"/>
      <c r="EP114" s="577"/>
      <c r="EQ114" s="577"/>
      <c r="ER114" s="577"/>
      <c r="ES114" s="577"/>
      <c r="ET114" s="577"/>
      <c r="EU114" s="577"/>
      <c r="EV114" s="577"/>
      <c r="EW114" s="577"/>
      <c r="EX114" s="577"/>
      <c r="EY114" s="577"/>
      <c r="EZ114" s="577"/>
      <c r="FA114" s="577"/>
      <c r="FB114" s="577"/>
      <c r="FC114" s="577"/>
      <c r="FD114" s="577"/>
      <c r="FE114" s="577"/>
      <c r="FF114" s="577"/>
      <c r="FG114" s="577"/>
      <c r="FH114" s="577"/>
      <c r="FI114" s="577"/>
      <c r="FJ114" s="577"/>
      <c r="FK114" s="577"/>
      <c r="FL114" s="577"/>
      <c r="FM114" s="577"/>
      <c r="FN114" s="577"/>
      <c r="FO114" s="577"/>
      <c r="FP114" s="577"/>
      <c r="FQ114" s="577"/>
      <c r="FR114" s="577"/>
      <c r="FS114" s="577"/>
      <c r="FT114" s="577"/>
      <c r="FU114" s="577"/>
      <c r="FV114" s="577"/>
      <c r="FW114" s="577"/>
      <c r="FX114" s="577"/>
      <c r="FY114" s="577"/>
      <c r="FZ114" s="577"/>
      <c r="GA114" s="577"/>
      <c r="GB114" s="577"/>
      <c r="GC114" s="577"/>
      <c r="GD114" s="577"/>
      <c r="GE114" s="577"/>
      <c r="GF114" s="577"/>
      <c r="GG114" s="577"/>
      <c r="GH114" s="577"/>
      <c r="GI114" s="577"/>
      <c r="GJ114" s="577"/>
      <c r="GK114" s="577"/>
      <c r="GL114" s="577"/>
      <c r="GM114" s="577"/>
      <c r="GN114" s="577"/>
      <c r="GO114" s="577"/>
      <c r="GP114" s="577"/>
      <c r="GQ114" s="577"/>
      <c r="GR114" s="577"/>
      <c r="GS114" s="577"/>
      <c r="GT114" s="577"/>
      <c r="GU114" s="577"/>
      <c r="GV114" s="577"/>
      <c r="GW114" s="577"/>
      <c r="GX114" s="577"/>
      <c r="GY114" s="577"/>
      <c r="GZ114" s="577"/>
      <c r="HA114" s="577"/>
      <c r="HB114" s="577"/>
      <c r="HC114" s="577"/>
      <c r="HD114" s="577"/>
      <c r="HE114" s="577"/>
      <c r="HF114" s="577"/>
      <c r="HG114" s="577"/>
      <c r="HH114" s="577"/>
      <c r="HI114" s="577"/>
      <c r="HJ114" s="577"/>
      <c r="HK114" s="577"/>
      <c r="HL114" s="577"/>
      <c r="HM114" s="577"/>
      <c r="HN114" s="577"/>
      <c r="HO114" s="577"/>
      <c r="HP114" s="577"/>
      <c r="HQ114" s="577"/>
      <c r="HR114" s="577"/>
      <c r="HS114" s="577"/>
      <c r="HT114" s="577"/>
      <c r="HU114" s="577"/>
      <c r="HV114" s="577"/>
      <c r="HW114" s="577"/>
      <c r="HX114" s="577"/>
      <c r="HY114" s="577"/>
      <c r="HZ114" s="577"/>
      <c r="IA114" s="577"/>
      <c r="IB114" s="577"/>
      <c r="IC114" s="577"/>
      <c r="ID114" s="577"/>
      <c r="IE114" s="577"/>
      <c r="IF114" s="577"/>
      <c r="IG114" s="577"/>
      <c r="IH114" s="577"/>
      <c r="II114" s="577"/>
      <c r="IJ114" s="577"/>
      <c r="IK114" s="577"/>
      <c r="IL114" s="577"/>
      <c r="IM114" s="577"/>
      <c r="IN114" s="577"/>
      <c r="IO114" s="577"/>
      <c r="IP114" s="577"/>
      <c r="IQ114" s="577"/>
      <c r="IR114" s="577"/>
      <c r="IS114" s="577"/>
      <c r="IT114" s="577"/>
      <c r="IU114" s="577"/>
      <c r="IV114" s="577"/>
      <c r="IW114" s="577"/>
      <c r="IX114" s="577"/>
      <c r="IY114" s="577"/>
      <c r="IZ114" s="577"/>
      <c r="JA114" s="577"/>
      <c r="JB114" s="577"/>
      <c r="JC114" s="577"/>
      <c r="JD114" s="577"/>
      <c r="JE114" s="577"/>
      <c r="JF114" s="577"/>
      <c r="JG114" s="577"/>
      <c r="JH114" s="577"/>
      <c r="JI114" s="577"/>
      <c r="JJ114" s="577"/>
      <c r="JK114" s="577"/>
      <c r="JL114" s="577"/>
      <c r="JM114" s="577"/>
      <c r="JN114" s="577"/>
      <c r="JO114" s="577"/>
      <c r="JP114" s="577"/>
      <c r="JQ114" s="577"/>
      <c r="JR114" s="577"/>
      <c r="JS114" s="577"/>
      <c r="JT114" s="577"/>
      <c r="JU114" s="577"/>
      <c r="JV114" s="577"/>
      <c r="JW114" s="577"/>
      <c r="JX114" s="577"/>
      <c r="JY114" s="577"/>
      <c r="JZ114" s="577"/>
      <c r="KA114" s="577"/>
      <c r="KB114" s="577"/>
      <c r="KC114" s="577"/>
      <c r="KD114" s="577"/>
      <c r="KE114" s="577"/>
      <c r="KF114" s="577"/>
      <c r="KG114" s="577"/>
      <c r="KH114" s="577"/>
      <c r="KI114" s="577"/>
      <c r="KJ114" s="577"/>
      <c r="KK114" s="577"/>
      <c r="KL114" s="577"/>
      <c r="KM114" s="577"/>
      <c r="KN114" s="577"/>
      <c r="KO114" s="577"/>
      <c r="KP114" s="577"/>
      <c r="KQ114" s="577"/>
      <c r="KR114" s="577"/>
      <c r="KS114" s="577"/>
      <c r="KT114" s="577"/>
      <c r="KU114" s="577"/>
      <c r="KV114" s="577"/>
      <c r="KW114" s="577"/>
      <c r="KX114" s="577"/>
      <c r="KY114" s="577"/>
      <c r="KZ114" s="577"/>
      <c r="LA114" s="577"/>
      <c r="LB114" s="577"/>
      <c r="LC114" s="577"/>
      <c r="LD114" s="577"/>
      <c r="LE114" s="577"/>
      <c r="LF114" s="577"/>
      <c r="LG114" s="577"/>
      <c r="LH114" s="577"/>
      <c r="LI114" s="577"/>
      <c r="LJ114" s="577"/>
      <c r="LK114" s="577"/>
      <c r="LL114" s="577"/>
      <c r="LM114" s="577"/>
      <c r="LN114" s="577"/>
      <c r="LO114" s="577"/>
      <c r="LP114" s="577"/>
      <c r="LQ114" s="577"/>
      <c r="LR114" s="577"/>
      <c r="LS114" s="577"/>
      <c r="LT114" s="577"/>
      <c r="LU114" s="577"/>
      <c r="LV114" s="577"/>
      <c r="LW114" s="577"/>
      <c r="LX114" s="577"/>
      <c r="LY114" s="577"/>
      <c r="LZ114" s="577"/>
      <c r="MA114" s="577"/>
      <c r="MB114" s="577"/>
      <c r="MC114" s="577"/>
      <c r="MD114" s="577"/>
      <c r="ME114" s="577"/>
      <c r="MF114" s="577"/>
      <c r="MG114" s="577"/>
      <c r="MH114" s="577"/>
      <c r="MI114" s="577"/>
      <c r="MJ114" s="577"/>
      <c r="MK114" s="577"/>
      <c r="ML114" s="577"/>
      <c r="MM114" s="577"/>
      <c r="MN114" s="577"/>
      <c r="MO114" s="577"/>
      <c r="MP114" s="577"/>
      <c r="MQ114" s="577"/>
      <c r="MR114" s="577"/>
      <c r="MS114" s="577"/>
      <c r="MT114" s="577"/>
      <c r="MU114" s="577"/>
      <c r="MV114" s="577"/>
      <c r="MW114" s="577"/>
      <c r="MX114" s="577"/>
      <c r="MY114" s="577"/>
      <c r="MZ114" s="577"/>
      <c r="NA114" s="577"/>
      <c r="NB114" s="577"/>
      <c r="NC114" s="577"/>
      <c r="ND114" s="577"/>
      <c r="NE114" s="577"/>
      <c r="NF114" s="577"/>
      <c r="NG114" s="577"/>
      <c r="NH114" s="577"/>
      <c r="NI114" s="577"/>
      <c r="NJ114" s="577"/>
      <c r="NK114" s="577"/>
      <c r="NL114" s="577"/>
      <c r="NM114" s="577"/>
      <c r="NN114" s="577"/>
      <c r="NO114" s="577"/>
      <c r="NP114" s="577"/>
      <c r="NQ114" s="577"/>
      <c r="NR114" s="577"/>
      <c r="NS114" s="577"/>
      <c r="NT114" s="577"/>
      <c r="NU114" s="577"/>
      <c r="NV114" s="577"/>
      <c r="NW114" s="577"/>
      <c r="NX114" s="577"/>
      <c r="NY114" s="577"/>
      <c r="NZ114" s="577"/>
      <c r="OA114" s="577"/>
      <c r="OB114" s="577"/>
      <c r="OC114" s="577"/>
      <c r="OD114" s="577"/>
      <c r="OE114" s="577"/>
      <c r="OF114" s="577"/>
      <c r="OG114" s="577"/>
      <c r="OH114" s="577"/>
      <c r="OI114" s="577"/>
      <c r="OJ114" s="577"/>
      <c r="OK114" s="577"/>
      <c r="OL114" s="577"/>
      <c r="OM114" s="577"/>
      <c r="ON114" s="577"/>
      <c r="OO114" s="577"/>
      <c r="OP114" s="577"/>
      <c r="OQ114" s="577"/>
      <c r="OR114" s="577"/>
      <c r="OS114" s="577"/>
      <c r="OT114" s="577"/>
      <c r="OU114" s="577"/>
      <c r="OV114" s="577"/>
      <c r="OW114" s="577"/>
      <c r="OX114" s="577"/>
      <c r="OY114" s="577"/>
      <c r="OZ114" s="577"/>
      <c r="PA114" s="577"/>
      <c r="PB114" s="577"/>
      <c r="PC114" s="577"/>
      <c r="PD114" s="577"/>
      <c r="PE114" s="577"/>
      <c r="PF114" s="577"/>
      <c r="PG114" s="577"/>
      <c r="PH114" s="577"/>
      <c r="PI114" s="577"/>
      <c r="PJ114" s="577"/>
      <c r="PK114" s="577"/>
      <c r="PL114" s="577"/>
      <c r="PM114" s="577"/>
      <c r="PN114" s="577"/>
      <c r="PO114" s="577"/>
      <c r="PP114" s="577"/>
      <c r="PQ114" s="577"/>
      <c r="PR114" s="577"/>
      <c r="PS114" s="577"/>
      <c r="PT114" s="577"/>
      <c r="PU114" s="577"/>
      <c r="PV114" s="577"/>
      <c r="PW114" s="577"/>
      <c r="PX114" s="577"/>
      <c r="PY114" s="577"/>
      <c r="PZ114" s="577"/>
      <c r="QA114" s="577"/>
      <c r="QB114" s="577"/>
      <c r="QC114" s="577"/>
      <c r="QD114" s="577"/>
      <c r="QE114" s="577"/>
      <c r="QF114" s="577"/>
      <c r="QG114" s="577"/>
      <c r="QH114" s="577"/>
      <c r="QI114" s="577"/>
      <c r="QJ114" s="577"/>
      <c r="QK114" s="577"/>
      <c r="QL114" s="577"/>
      <c r="QM114" s="577"/>
      <c r="QN114" s="577"/>
      <c r="QO114" s="577"/>
      <c r="QP114" s="577"/>
      <c r="QQ114" s="577"/>
      <c r="QR114" s="577"/>
      <c r="QS114" s="577"/>
      <c r="QT114" s="577"/>
      <c r="QU114" s="577"/>
      <c r="QV114" s="577"/>
      <c r="QW114" s="577"/>
      <c r="QX114" s="577"/>
      <c r="QY114" s="577"/>
      <c r="QZ114" s="577"/>
      <c r="RA114" s="577"/>
      <c r="RB114" s="577"/>
      <c r="RC114" s="577"/>
      <c r="RD114" s="577"/>
      <c r="RE114" s="577"/>
      <c r="RF114" s="577"/>
      <c r="RG114" s="577"/>
      <c r="RH114" s="577"/>
      <c r="RI114" s="577"/>
      <c r="RJ114" s="577"/>
      <c r="RK114" s="577"/>
      <c r="RL114" s="577"/>
      <c r="RM114" s="577"/>
      <c r="RN114" s="577"/>
      <c r="RO114" s="577"/>
      <c r="RP114" s="577"/>
      <c r="RQ114" s="577"/>
      <c r="RR114" s="577"/>
      <c r="RS114" s="577"/>
      <c r="RT114" s="577"/>
      <c r="RU114" s="577"/>
      <c r="RV114" s="577"/>
      <c r="RW114" s="577"/>
      <c r="RX114" s="577"/>
      <c r="RY114" s="577"/>
      <c r="RZ114" s="577"/>
      <c r="SA114" s="577"/>
      <c r="SB114" s="577"/>
      <c r="SC114" s="577"/>
      <c r="SD114" s="577"/>
      <c r="SE114" s="577"/>
      <c r="SF114" s="577"/>
      <c r="SG114" s="577"/>
      <c r="SH114" s="577"/>
      <c r="SI114" s="577"/>
      <c r="SJ114" s="577"/>
      <c r="SK114" s="577"/>
      <c r="SL114" s="577"/>
      <c r="SM114" s="577"/>
      <c r="SN114" s="577"/>
      <c r="SO114" s="577"/>
      <c r="SP114" s="577"/>
      <c r="SQ114" s="577"/>
      <c r="SR114" s="577"/>
      <c r="SS114" s="577"/>
      <c r="ST114" s="577"/>
      <c r="SU114" s="577"/>
      <c r="SV114" s="577"/>
      <c r="SW114" s="577"/>
      <c r="SX114" s="577"/>
      <c r="SY114" s="577"/>
      <c r="SZ114" s="577"/>
      <c r="TA114" s="577"/>
      <c r="TB114" s="577"/>
      <c r="TC114" s="577"/>
      <c r="TD114" s="577"/>
      <c r="TE114" s="577"/>
      <c r="TF114" s="577"/>
      <c r="TG114" s="577"/>
      <c r="TH114" s="577"/>
      <c r="TI114" s="577"/>
      <c r="TJ114" s="577"/>
      <c r="TK114" s="577"/>
      <c r="TL114" s="577"/>
      <c r="TM114" s="577"/>
      <c r="TN114" s="577"/>
      <c r="TO114" s="577"/>
      <c r="TP114" s="577"/>
      <c r="TQ114" s="577"/>
      <c r="TR114" s="577"/>
      <c r="TS114" s="577"/>
      <c r="TT114" s="577"/>
      <c r="TU114" s="577"/>
      <c r="TV114" s="577"/>
      <c r="TW114" s="577"/>
      <c r="TX114" s="577"/>
      <c r="TY114" s="577"/>
      <c r="TZ114" s="577"/>
      <c r="UA114" s="577"/>
      <c r="UB114" s="577"/>
      <c r="UC114" s="577"/>
      <c r="UD114" s="577"/>
      <c r="UE114" s="577"/>
      <c r="UF114" s="577"/>
      <c r="UG114" s="577"/>
      <c r="UH114" s="577"/>
      <c r="UI114" s="577"/>
      <c r="UJ114" s="577"/>
      <c r="UK114" s="577"/>
      <c r="UL114" s="577"/>
      <c r="UM114" s="577"/>
      <c r="UN114" s="577"/>
      <c r="UO114" s="577"/>
      <c r="UP114" s="577"/>
      <c r="UQ114" s="577"/>
      <c r="UR114" s="577"/>
      <c r="US114" s="577"/>
      <c r="UT114" s="577"/>
      <c r="UU114" s="577"/>
      <c r="UV114" s="577"/>
      <c r="UW114" s="577"/>
      <c r="UX114" s="577"/>
      <c r="UY114" s="577"/>
      <c r="UZ114" s="577"/>
      <c r="VA114" s="577"/>
      <c r="VB114" s="577"/>
      <c r="VC114" s="577"/>
      <c r="VD114" s="577"/>
      <c r="VE114" s="577"/>
      <c r="VF114" s="577"/>
      <c r="VG114" s="577"/>
      <c r="VH114" s="577"/>
      <c r="VI114" s="577"/>
      <c r="VJ114" s="577"/>
      <c r="VK114" s="577"/>
      <c r="VL114" s="577"/>
      <c r="VM114" s="577"/>
      <c r="VN114" s="577"/>
      <c r="VO114" s="577"/>
      <c r="VP114" s="577"/>
      <c r="VQ114" s="577"/>
      <c r="VR114" s="577"/>
      <c r="VS114" s="577"/>
      <c r="VT114" s="577"/>
      <c r="VU114" s="577"/>
      <c r="VV114" s="577"/>
      <c r="VW114" s="577"/>
      <c r="VX114" s="577"/>
      <c r="VY114" s="577"/>
      <c r="VZ114" s="577"/>
      <c r="WA114" s="577"/>
      <c r="WB114" s="577"/>
      <c r="WC114" s="577"/>
      <c r="WD114" s="577"/>
      <c r="WE114" s="577"/>
      <c r="WF114" s="577"/>
      <c r="WG114" s="577"/>
      <c r="WH114" s="577"/>
      <c r="WI114" s="577"/>
      <c r="WJ114" s="577"/>
      <c r="WK114" s="577"/>
      <c r="WL114" s="577"/>
      <c r="WM114" s="577"/>
      <c r="WN114" s="577"/>
      <c r="WO114" s="577"/>
      <c r="WP114" s="577"/>
      <c r="WQ114" s="577"/>
      <c r="WR114" s="577"/>
      <c r="WS114" s="577"/>
      <c r="WT114" s="577"/>
      <c r="WU114" s="577"/>
      <c r="WV114" s="577"/>
      <c r="WW114" s="577"/>
      <c r="WX114" s="577"/>
      <c r="WY114" s="577"/>
      <c r="WZ114" s="577"/>
      <c r="XA114" s="577"/>
      <c r="XB114" s="577"/>
      <c r="XC114" s="577"/>
      <c r="XD114" s="577"/>
      <c r="XE114" s="577"/>
      <c r="XF114" s="577"/>
      <c r="XG114" s="577"/>
      <c r="XH114" s="577"/>
      <c r="XI114" s="577"/>
      <c r="XJ114" s="577"/>
      <c r="XK114" s="577"/>
      <c r="XL114" s="577"/>
      <c r="XM114" s="577"/>
      <c r="XN114" s="577"/>
      <c r="XO114" s="577"/>
      <c r="XP114" s="577"/>
      <c r="XQ114" s="577"/>
      <c r="XR114" s="577"/>
      <c r="XS114" s="577"/>
      <c r="XT114" s="577"/>
      <c r="XU114" s="577"/>
      <c r="XV114" s="577"/>
      <c r="XW114" s="577"/>
      <c r="XX114" s="577"/>
      <c r="XY114" s="577"/>
      <c r="XZ114" s="577"/>
      <c r="YA114" s="577"/>
      <c r="YB114" s="577"/>
      <c r="YC114" s="577"/>
      <c r="YD114" s="577"/>
      <c r="YE114" s="577"/>
    </row>
    <row r="115" spans="1:655" s="544" customFormat="1" ht="13.8" x14ac:dyDescent="0.25">
      <c r="A115" s="608"/>
      <c r="B115" s="687" t="s">
        <v>545</v>
      </c>
      <c r="C115" s="667"/>
      <c r="D115" s="592"/>
      <c r="E115" s="592"/>
      <c r="F115" s="592"/>
      <c r="G115" s="592"/>
      <c r="H115" s="592"/>
      <c r="I115" s="592"/>
      <c r="J115" s="592"/>
      <c r="K115" s="592"/>
      <c r="L115" s="592"/>
      <c r="M115" s="592"/>
      <c r="N115" s="592"/>
      <c r="O115" s="592"/>
      <c r="P115" s="627">
        <f t="shared" si="55"/>
        <v>0</v>
      </c>
      <c r="Q115" s="592"/>
      <c r="R115" s="592"/>
      <c r="S115" s="592"/>
      <c r="T115" s="592"/>
      <c r="U115" s="592"/>
      <c r="V115" s="592"/>
      <c r="W115" s="592"/>
      <c r="X115" s="592"/>
      <c r="Y115" s="592"/>
      <c r="Z115" s="592"/>
      <c r="AA115" s="592"/>
      <c r="AB115" s="592"/>
      <c r="AC115" s="627">
        <f t="shared" si="140"/>
        <v>0</v>
      </c>
      <c r="AD115" s="592"/>
      <c r="AE115" s="592"/>
      <c r="AF115" s="592"/>
      <c r="AG115" s="592"/>
      <c r="AH115" s="592"/>
      <c r="AI115" s="592"/>
      <c r="AJ115" s="592"/>
      <c r="AK115" s="592"/>
      <c r="AL115" s="592"/>
      <c r="AM115" s="592"/>
      <c r="AN115" s="592"/>
      <c r="AO115" s="592"/>
      <c r="AP115" s="627">
        <f t="shared" si="141"/>
        <v>0</v>
      </c>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c r="EA115" s="577"/>
      <c r="EB115" s="577"/>
      <c r="EC115" s="577"/>
      <c r="ED115" s="577"/>
      <c r="EE115" s="577"/>
      <c r="EF115" s="577"/>
      <c r="EG115" s="577"/>
      <c r="EH115" s="577"/>
      <c r="EI115" s="577"/>
      <c r="EJ115" s="577"/>
      <c r="EK115" s="577"/>
      <c r="EL115" s="577"/>
      <c r="EM115" s="577"/>
      <c r="EN115" s="577"/>
      <c r="EO115" s="577"/>
      <c r="EP115" s="577"/>
      <c r="EQ115" s="577"/>
      <c r="ER115" s="577"/>
      <c r="ES115" s="577"/>
      <c r="ET115" s="577"/>
      <c r="EU115" s="577"/>
      <c r="EV115" s="577"/>
      <c r="EW115" s="577"/>
      <c r="EX115" s="577"/>
      <c r="EY115" s="577"/>
      <c r="EZ115" s="577"/>
      <c r="FA115" s="577"/>
      <c r="FB115" s="577"/>
      <c r="FC115" s="577"/>
      <c r="FD115" s="577"/>
      <c r="FE115" s="577"/>
      <c r="FF115" s="577"/>
      <c r="FG115" s="577"/>
      <c r="FH115" s="577"/>
      <c r="FI115" s="577"/>
      <c r="FJ115" s="577"/>
      <c r="FK115" s="577"/>
      <c r="FL115" s="577"/>
      <c r="FM115" s="577"/>
      <c r="FN115" s="577"/>
      <c r="FO115" s="577"/>
      <c r="FP115" s="577"/>
      <c r="FQ115" s="577"/>
      <c r="FR115" s="577"/>
      <c r="FS115" s="577"/>
      <c r="FT115" s="577"/>
      <c r="FU115" s="577"/>
      <c r="FV115" s="577"/>
      <c r="FW115" s="577"/>
      <c r="FX115" s="577"/>
      <c r="FY115" s="577"/>
      <c r="FZ115" s="577"/>
      <c r="GA115" s="577"/>
      <c r="GB115" s="577"/>
      <c r="GC115" s="577"/>
      <c r="GD115" s="577"/>
      <c r="GE115" s="577"/>
      <c r="GF115" s="577"/>
      <c r="GG115" s="577"/>
      <c r="GH115" s="577"/>
      <c r="GI115" s="577"/>
      <c r="GJ115" s="577"/>
      <c r="GK115" s="577"/>
      <c r="GL115" s="577"/>
      <c r="GM115" s="577"/>
      <c r="GN115" s="577"/>
      <c r="GO115" s="577"/>
      <c r="GP115" s="577"/>
      <c r="GQ115" s="577"/>
      <c r="GR115" s="577"/>
      <c r="GS115" s="577"/>
      <c r="GT115" s="577"/>
      <c r="GU115" s="577"/>
      <c r="GV115" s="577"/>
      <c r="GW115" s="577"/>
      <c r="GX115" s="577"/>
      <c r="GY115" s="577"/>
      <c r="GZ115" s="577"/>
      <c r="HA115" s="577"/>
      <c r="HB115" s="577"/>
      <c r="HC115" s="577"/>
      <c r="HD115" s="577"/>
      <c r="HE115" s="577"/>
      <c r="HF115" s="577"/>
      <c r="HG115" s="577"/>
      <c r="HH115" s="577"/>
      <c r="HI115" s="577"/>
      <c r="HJ115" s="577"/>
      <c r="HK115" s="577"/>
      <c r="HL115" s="577"/>
      <c r="HM115" s="577"/>
      <c r="HN115" s="577"/>
      <c r="HO115" s="577"/>
      <c r="HP115" s="577"/>
      <c r="HQ115" s="577"/>
      <c r="HR115" s="577"/>
      <c r="HS115" s="577"/>
      <c r="HT115" s="577"/>
      <c r="HU115" s="577"/>
      <c r="HV115" s="577"/>
      <c r="HW115" s="577"/>
      <c r="HX115" s="577"/>
      <c r="HY115" s="577"/>
      <c r="HZ115" s="577"/>
      <c r="IA115" s="577"/>
      <c r="IB115" s="577"/>
      <c r="IC115" s="577"/>
      <c r="ID115" s="577"/>
      <c r="IE115" s="577"/>
      <c r="IF115" s="577"/>
      <c r="IG115" s="577"/>
      <c r="IH115" s="577"/>
      <c r="II115" s="577"/>
      <c r="IJ115" s="577"/>
      <c r="IK115" s="577"/>
      <c r="IL115" s="577"/>
      <c r="IM115" s="577"/>
      <c r="IN115" s="577"/>
      <c r="IO115" s="577"/>
      <c r="IP115" s="577"/>
      <c r="IQ115" s="577"/>
      <c r="IR115" s="577"/>
      <c r="IS115" s="577"/>
      <c r="IT115" s="577"/>
      <c r="IU115" s="577"/>
      <c r="IV115" s="577"/>
      <c r="IW115" s="577"/>
      <c r="IX115" s="577"/>
      <c r="IY115" s="577"/>
      <c r="IZ115" s="577"/>
      <c r="JA115" s="577"/>
      <c r="JB115" s="577"/>
      <c r="JC115" s="577"/>
      <c r="JD115" s="577"/>
      <c r="JE115" s="577"/>
      <c r="JF115" s="577"/>
      <c r="JG115" s="577"/>
      <c r="JH115" s="577"/>
      <c r="JI115" s="577"/>
      <c r="JJ115" s="577"/>
      <c r="JK115" s="577"/>
      <c r="JL115" s="577"/>
      <c r="JM115" s="577"/>
      <c r="JN115" s="577"/>
      <c r="JO115" s="577"/>
      <c r="JP115" s="577"/>
      <c r="JQ115" s="577"/>
      <c r="JR115" s="577"/>
      <c r="JS115" s="577"/>
      <c r="JT115" s="577"/>
      <c r="JU115" s="577"/>
      <c r="JV115" s="577"/>
      <c r="JW115" s="577"/>
      <c r="JX115" s="577"/>
      <c r="JY115" s="577"/>
      <c r="JZ115" s="577"/>
      <c r="KA115" s="577"/>
      <c r="KB115" s="577"/>
      <c r="KC115" s="577"/>
      <c r="KD115" s="577"/>
      <c r="KE115" s="577"/>
      <c r="KF115" s="577"/>
      <c r="KG115" s="577"/>
      <c r="KH115" s="577"/>
      <c r="KI115" s="577"/>
      <c r="KJ115" s="577"/>
      <c r="KK115" s="577"/>
      <c r="KL115" s="577"/>
      <c r="KM115" s="577"/>
      <c r="KN115" s="577"/>
      <c r="KO115" s="577"/>
      <c r="KP115" s="577"/>
      <c r="KQ115" s="577"/>
      <c r="KR115" s="577"/>
      <c r="KS115" s="577"/>
      <c r="KT115" s="577"/>
      <c r="KU115" s="577"/>
      <c r="KV115" s="577"/>
      <c r="KW115" s="577"/>
      <c r="KX115" s="577"/>
      <c r="KY115" s="577"/>
      <c r="KZ115" s="577"/>
      <c r="LA115" s="577"/>
      <c r="LB115" s="577"/>
      <c r="LC115" s="577"/>
      <c r="LD115" s="577"/>
      <c r="LE115" s="577"/>
      <c r="LF115" s="577"/>
      <c r="LG115" s="577"/>
      <c r="LH115" s="577"/>
      <c r="LI115" s="577"/>
      <c r="LJ115" s="577"/>
      <c r="LK115" s="577"/>
      <c r="LL115" s="577"/>
      <c r="LM115" s="577"/>
      <c r="LN115" s="577"/>
      <c r="LO115" s="577"/>
      <c r="LP115" s="577"/>
      <c r="LQ115" s="577"/>
      <c r="LR115" s="577"/>
      <c r="LS115" s="577"/>
      <c r="LT115" s="577"/>
      <c r="LU115" s="577"/>
      <c r="LV115" s="577"/>
      <c r="LW115" s="577"/>
      <c r="LX115" s="577"/>
      <c r="LY115" s="577"/>
      <c r="LZ115" s="577"/>
      <c r="MA115" s="577"/>
      <c r="MB115" s="577"/>
      <c r="MC115" s="577"/>
      <c r="MD115" s="577"/>
      <c r="ME115" s="577"/>
      <c r="MF115" s="577"/>
      <c r="MG115" s="577"/>
      <c r="MH115" s="577"/>
      <c r="MI115" s="577"/>
      <c r="MJ115" s="577"/>
      <c r="MK115" s="577"/>
      <c r="ML115" s="577"/>
      <c r="MM115" s="577"/>
      <c r="MN115" s="577"/>
      <c r="MO115" s="577"/>
      <c r="MP115" s="577"/>
      <c r="MQ115" s="577"/>
      <c r="MR115" s="577"/>
      <c r="MS115" s="577"/>
      <c r="MT115" s="577"/>
      <c r="MU115" s="577"/>
      <c r="MV115" s="577"/>
      <c r="MW115" s="577"/>
      <c r="MX115" s="577"/>
      <c r="MY115" s="577"/>
      <c r="MZ115" s="577"/>
      <c r="NA115" s="577"/>
      <c r="NB115" s="577"/>
      <c r="NC115" s="577"/>
      <c r="ND115" s="577"/>
      <c r="NE115" s="577"/>
      <c r="NF115" s="577"/>
      <c r="NG115" s="577"/>
      <c r="NH115" s="577"/>
      <c r="NI115" s="577"/>
      <c r="NJ115" s="577"/>
      <c r="NK115" s="577"/>
      <c r="NL115" s="577"/>
      <c r="NM115" s="577"/>
      <c r="NN115" s="577"/>
      <c r="NO115" s="577"/>
      <c r="NP115" s="577"/>
      <c r="NQ115" s="577"/>
      <c r="NR115" s="577"/>
      <c r="NS115" s="577"/>
      <c r="NT115" s="577"/>
      <c r="NU115" s="577"/>
      <c r="NV115" s="577"/>
      <c r="NW115" s="577"/>
      <c r="NX115" s="577"/>
      <c r="NY115" s="577"/>
      <c r="NZ115" s="577"/>
      <c r="OA115" s="577"/>
      <c r="OB115" s="577"/>
      <c r="OC115" s="577"/>
      <c r="OD115" s="577"/>
      <c r="OE115" s="577"/>
      <c r="OF115" s="577"/>
      <c r="OG115" s="577"/>
      <c r="OH115" s="577"/>
      <c r="OI115" s="577"/>
      <c r="OJ115" s="577"/>
      <c r="OK115" s="577"/>
      <c r="OL115" s="577"/>
      <c r="OM115" s="577"/>
      <c r="ON115" s="577"/>
      <c r="OO115" s="577"/>
      <c r="OP115" s="577"/>
      <c r="OQ115" s="577"/>
      <c r="OR115" s="577"/>
      <c r="OS115" s="577"/>
      <c r="OT115" s="577"/>
      <c r="OU115" s="577"/>
      <c r="OV115" s="577"/>
      <c r="OW115" s="577"/>
      <c r="OX115" s="577"/>
      <c r="OY115" s="577"/>
      <c r="OZ115" s="577"/>
      <c r="PA115" s="577"/>
      <c r="PB115" s="577"/>
      <c r="PC115" s="577"/>
      <c r="PD115" s="577"/>
      <c r="PE115" s="577"/>
      <c r="PF115" s="577"/>
      <c r="PG115" s="577"/>
      <c r="PH115" s="577"/>
      <c r="PI115" s="577"/>
      <c r="PJ115" s="577"/>
      <c r="PK115" s="577"/>
      <c r="PL115" s="577"/>
      <c r="PM115" s="577"/>
      <c r="PN115" s="577"/>
      <c r="PO115" s="577"/>
      <c r="PP115" s="577"/>
      <c r="PQ115" s="577"/>
      <c r="PR115" s="577"/>
      <c r="PS115" s="577"/>
      <c r="PT115" s="577"/>
      <c r="PU115" s="577"/>
      <c r="PV115" s="577"/>
      <c r="PW115" s="577"/>
      <c r="PX115" s="577"/>
      <c r="PY115" s="577"/>
      <c r="PZ115" s="577"/>
      <c r="QA115" s="577"/>
      <c r="QB115" s="577"/>
      <c r="QC115" s="577"/>
      <c r="QD115" s="577"/>
      <c r="QE115" s="577"/>
      <c r="QF115" s="577"/>
      <c r="QG115" s="577"/>
      <c r="QH115" s="577"/>
      <c r="QI115" s="577"/>
      <c r="QJ115" s="577"/>
      <c r="QK115" s="577"/>
      <c r="QL115" s="577"/>
      <c r="QM115" s="577"/>
      <c r="QN115" s="577"/>
      <c r="QO115" s="577"/>
      <c r="QP115" s="577"/>
      <c r="QQ115" s="577"/>
      <c r="QR115" s="577"/>
      <c r="QS115" s="577"/>
      <c r="QT115" s="577"/>
      <c r="QU115" s="577"/>
      <c r="QV115" s="577"/>
      <c r="QW115" s="577"/>
      <c r="QX115" s="577"/>
      <c r="QY115" s="577"/>
      <c r="QZ115" s="577"/>
      <c r="RA115" s="577"/>
      <c r="RB115" s="577"/>
      <c r="RC115" s="577"/>
      <c r="RD115" s="577"/>
      <c r="RE115" s="577"/>
      <c r="RF115" s="577"/>
      <c r="RG115" s="577"/>
      <c r="RH115" s="577"/>
      <c r="RI115" s="577"/>
      <c r="RJ115" s="577"/>
      <c r="RK115" s="577"/>
      <c r="RL115" s="577"/>
      <c r="RM115" s="577"/>
      <c r="RN115" s="577"/>
      <c r="RO115" s="577"/>
      <c r="RP115" s="577"/>
      <c r="RQ115" s="577"/>
      <c r="RR115" s="577"/>
      <c r="RS115" s="577"/>
      <c r="RT115" s="577"/>
      <c r="RU115" s="577"/>
      <c r="RV115" s="577"/>
      <c r="RW115" s="577"/>
      <c r="RX115" s="577"/>
      <c r="RY115" s="577"/>
      <c r="RZ115" s="577"/>
      <c r="SA115" s="577"/>
      <c r="SB115" s="577"/>
      <c r="SC115" s="577"/>
      <c r="SD115" s="577"/>
      <c r="SE115" s="577"/>
      <c r="SF115" s="577"/>
      <c r="SG115" s="577"/>
      <c r="SH115" s="577"/>
      <c r="SI115" s="577"/>
      <c r="SJ115" s="577"/>
      <c r="SK115" s="577"/>
      <c r="SL115" s="577"/>
      <c r="SM115" s="577"/>
      <c r="SN115" s="577"/>
      <c r="SO115" s="577"/>
      <c r="SP115" s="577"/>
      <c r="SQ115" s="577"/>
      <c r="SR115" s="577"/>
      <c r="SS115" s="577"/>
      <c r="ST115" s="577"/>
      <c r="SU115" s="577"/>
      <c r="SV115" s="577"/>
      <c r="SW115" s="577"/>
      <c r="SX115" s="577"/>
      <c r="SY115" s="577"/>
      <c r="SZ115" s="577"/>
      <c r="TA115" s="577"/>
      <c r="TB115" s="577"/>
      <c r="TC115" s="577"/>
      <c r="TD115" s="577"/>
      <c r="TE115" s="577"/>
      <c r="TF115" s="577"/>
      <c r="TG115" s="577"/>
      <c r="TH115" s="577"/>
      <c r="TI115" s="577"/>
      <c r="TJ115" s="577"/>
      <c r="TK115" s="577"/>
      <c r="TL115" s="577"/>
      <c r="TM115" s="577"/>
      <c r="TN115" s="577"/>
      <c r="TO115" s="577"/>
      <c r="TP115" s="577"/>
      <c r="TQ115" s="577"/>
      <c r="TR115" s="577"/>
      <c r="TS115" s="577"/>
      <c r="TT115" s="577"/>
      <c r="TU115" s="577"/>
      <c r="TV115" s="577"/>
      <c r="TW115" s="577"/>
      <c r="TX115" s="577"/>
      <c r="TY115" s="577"/>
      <c r="TZ115" s="577"/>
      <c r="UA115" s="577"/>
      <c r="UB115" s="577"/>
      <c r="UC115" s="577"/>
      <c r="UD115" s="577"/>
      <c r="UE115" s="577"/>
      <c r="UF115" s="577"/>
      <c r="UG115" s="577"/>
      <c r="UH115" s="577"/>
      <c r="UI115" s="577"/>
      <c r="UJ115" s="577"/>
      <c r="UK115" s="577"/>
      <c r="UL115" s="577"/>
      <c r="UM115" s="577"/>
      <c r="UN115" s="577"/>
      <c r="UO115" s="577"/>
      <c r="UP115" s="577"/>
      <c r="UQ115" s="577"/>
      <c r="UR115" s="577"/>
      <c r="US115" s="577"/>
      <c r="UT115" s="577"/>
      <c r="UU115" s="577"/>
      <c r="UV115" s="577"/>
      <c r="UW115" s="577"/>
      <c r="UX115" s="577"/>
      <c r="UY115" s="577"/>
      <c r="UZ115" s="577"/>
      <c r="VA115" s="577"/>
      <c r="VB115" s="577"/>
      <c r="VC115" s="577"/>
      <c r="VD115" s="577"/>
      <c r="VE115" s="577"/>
      <c r="VF115" s="577"/>
      <c r="VG115" s="577"/>
      <c r="VH115" s="577"/>
      <c r="VI115" s="577"/>
      <c r="VJ115" s="577"/>
      <c r="VK115" s="577"/>
      <c r="VL115" s="577"/>
      <c r="VM115" s="577"/>
      <c r="VN115" s="577"/>
      <c r="VO115" s="577"/>
      <c r="VP115" s="577"/>
      <c r="VQ115" s="577"/>
      <c r="VR115" s="577"/>
      <c r="VS115" s="577"/>
      <c r="VT115" s="577"/>
      <c r="VU115" s="577"/>
      <c r="VV115" s="577"/>
      <c r="VW115" s="577"/>
      <c r="VX115" s="577"/>
      <c r="VY115" s="577"/>
      <c r="VZ115" s="577"/>
      <c r="WA115" s="577"/>
      <c r="WB115" s="577"/>
      <c r="WC115" s="577"/>
      <c r="WD115" s="577"/>
      <c r="WE115" s="577"/>
      <c r="WF115" s="577"/>
      <c r="WG115" s="577"/>
      <c r="WH115" s="577"/>
      <c r="WI115" s="577"/>
      <c r="WJ115" s="577"/>
      <c r="WK115" s="577"/>
      <c r="WL115" s="577"/>
      <c r="WM115" s="577"/>
      <c r="WN115" s="577"/>
      <c r="WO115" s="577"/>
      <c r="WP115" s="577"/>
      <c r="WQ115" s="577"/>
      <c r="WR115" s="577"/>
      <c r="WS115" s="577"/>
      <c r="WT115" s="577"/>
      <c r="WU115" s="577"/>
      <c r="WV115" s="577"/>
      <c r="WW115" s="577"/>
      <c r="WX115" s="577"/>
      <c r="WY115" s="577"/>
      <c r="WZ115" s="577"/>
      <c r="XA115" s="577"/>
      <c r="XB115" s="577"/>
      <c r="XC115" s="577"/>
      <c r="XD115" s="577"/>
      <c r="XE115" s="577"/>
      <c r="XF115" s="577"/>
      <c r="XG115" s="577"/>
      <c r="XH115" s="577"/>
      <c r="XI115" s="577"/>
      <c r="XJ115" s="577"/>
      <c r="XK115" s="577"/>
      <c r="XL115" s="577"/>
      <c r="XM115" s="577"/>
      <c r="XN115" s="577"/>
      <c r="XO115" s="577"/>
      <c r="XP115" s="577"/>
      <c r="XQ115" s="577"/>
      <c r="XR115" s="577"/>
      <c r="XS115" s="577"/>
      <c r="XT115" s="577"/>
      <c r="XU115" s="577"/>
      <c r="XV115" s="577"/>
      <c r="XW115" s="577"/>
      <c r="XX115" s="577"/>
      <c r="XY115" s="577"/>
      <c r="XZ115" s="577"/>
      <c r="YA115" s="577"/>
      <c r="YB115" s="577"/>
      <c r="YC115" s="577"/>
      <c r="YD115" s="577"/>
      <c r="YE115" s="577"/>
    </row>
    <row r="116" spans="1:655" s="544" customFormat="1" ht="13.8" x14ac:dyDescent="0.25">
      <c r="A116" s="608"/>
      <c r="B116" s="687" t="s">
        <v>546</v>
      </c>
      <c r="C116" s="682">
        <v>0.21</v>
      </c>
      <c r="D116" s="592"/>
      <c r="E116" s="592"/>
      <c r="F116" s="592"/>
      <c r="G116" s="592"/>
      <c r="H116" s="592"/>
      <c r="I116" s="592"/>
      <c r="J116" s="592"/>
      <c r="K116" s="592"/>
      <c r="L116" s="592"/>
      <c r="M116" s="592"/>
      <c r="N116" s="592"/>
      <c r="O116" s="592"/>
      <c r="P116" s="627">
        <f t="shared" si="55"/>
        <v>0</v>
      </c>
      <c r="Q116" s="592"/>
      <c r="R116" s="592"/>
      <c r="S116" s="592"/>
      <c r="T116" s="592"/>
      <c r="U116" s="592"/>
      <c r="V116" s="592"/>
      <c r="W116" s="592"/>
      <c r="X116" s="592"/>
      <c r="Y116" s="592"/>
      <c r="Z116" s="592"/>
      <c r="AA116" s="592"/>
      <c r="AB116" s="592"/>
      <c r="AC116" s="627">
        <f t="shared" si="140"/>
        <v>0</v>
      </c>
      <c r="AD116" s="592"/>
      <c r="AE116" s="592"/>
      <c r="AF116" s="592"/>
      <c r="AG116" s="592"/>
      <c r="AH116" s="592"/>
      <c r="AI116" s="592"/>
      <c r="AJ116" s="592"/>
      <c r="AK116" s="592"/>
      <c r="AL116" s="592"/>
      <c r="AM116" s="592"/>
      <c r="AN116" s="592"/>
      <c r="AO116" s="592"/>
      <c r="AP116" s="627">
        <f t="shared" si="141"/>
        <v>0</v>
      </c>
      <c r="AR116" s="577"/>
      <c r="AS116" s="577"/>
      <c r="AT116" s="577"/>
      <c r="AU116" s="577"/>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c r="EA116" s="577"/>
      <c r="EB116" s="577"/>
      <c r="EC116" s="577"/>
      <c r="ED116" s="577"/>
      <c r="EE116" s="577"/>
      <c r="EF116" s="577"/>
      <c r="EG116" s="577"/>
      <c r="EH116" s="577"/>
      <c r="EI116" s="577"/>
      <c r="EJ116" s="577"/>
      <c r="EK116" s="577"/>
      <c r="EL116" s="577"/>
      <c r="EM116" s="577"/>
      <c r="EN116" s="577"/>
      <c r="EO116" s="577"/>
      <c r="EP116" s="577"/>
      <c r="EQ116" s="577"/>
      <c r="ER116" s="577"/>
      <c r="ES116" s="577"/>
      <c r="ET116" s="577"/>
      <c r="EU116" s="577"/>
      <c r="EV116" s="577"/>
      <c r="EW116" s="577"/>
      <c r="EX116" s="577"/>
      <c r="EY116" s="577"/>
      <c r="EZ116" s="577"/>
      <c r="FA116" s="577"/>
      <c r="FB116" s="577"/>
      <c r="FC116" s="577"/>
      <c r="FD116" s="577"/>
      <c r="FE116" s="577"/>
      <c r="FF116" s="577"/>
      <c r="FG116" s="577"/>
      <c r="FH116" s="577"/>
      <c r="FI116" s="577"/>
      <c r="FJ116" s="577"/>
      <c r="FK116" s="577"/>
      <c r="FL116" s="577"/>
      <c r="FM116" s="577"/>
      <c r="FN116" s="577"/>
      <c r="FO116" s="577"/>
      <c r="FP116" s="577"/>
      <c r="FQ116" s="577"/>
      <c r="FR116" s="577"/>
      <c r="FS116" s="577"/>
      <c r="FT116" s="577"/>
      <c r="FU116" s="577"/>
      <c r="FV116" s="577"/>
      <c r="FW116" s="577"/>
      <c r="FX116" s="577"/>
      <c r="FY116" s="577"/>
      <c r="FZ116" s="577"/>
      <c r="GA116" s="577"/>
      <c r="GB116" s="577"/>
      <c r="GC116" s="577"/>
      <c r="GD116" s="577"/>
      <c r="GE116" s="577"/>
      <c r="GF116" s="577"/>
      <c r="GG116" s="577"/>
      <c r="GH116" s="577"/>
      <c r="GI116" s="577"/>
      <c r="GJ116" s="577"/>
      <c r="GK116" s="577"/>
      <c r="GL116" s="577"/>
      <c r="GM116" s="577"/>
      <c r="GN116" s="577"/>
      <c r="GO116" s="577"/>
      <c r="GP116" s="577"/>
      <c r="GQ116" s="577"/>
      <c r="GR116" s="577"/>
      <c r="GS116" s="577"/>
      <c r="GT116" s="577"/>
      <c r="GU116" s="577"/>
      <c r="GV116" s="577"/>
      <c r="GW116" s="577"/>
      <c r="GX116" s="577"/>
      <c r="GY116" s="577"/>
      <c r="GZ116" s="577"/>
      <c r="HA116" s="577"/>
      <c r="HB116" s="577"/>
      <c r="HC116" s="577"/>
      <c r="HD116" s="577"/>
      <c r="HE116" s="577"/>
      <c r="HF116" s="577"/>
      <c r="HG116" s="577"/>
      <c r="HH116" s="577"/>
      <c r="HI116" s="577"/>
      <c r="HJ116" s="577"/>
      <c r="HK116" s="577"/>
      <c r="HL116" s="577"/>
      <c r="HM116" s="577"/>
      <c r="HN116" s="577"/>
      <c r="HO116" s="577"/>
      <c r="HP116" s="577"/>
      <c r="HQ116" s="577"/>
      <c r="HR116" s="577"/>
      <c r="HS116" s="577"/>
      <c r="HT116" s="577"/>
      <c r="HU116" s="577"/>
      <c r="HV116" s="577"/>
      <c r="HW116" s="577"/>
      <c r="HX116" s="577"/>
      <c r="HY116" s="577"/>
      <c r="HZ116" s="577"/>
      <c r="IA116" s="577"/>
      <c r="IB116" s="577"/>
      <c r="IC116" s="577"/>
      <c r="ID116" s="577"/>
      <c r="IE116" s="577"/>
      <c r="IF116" s="577"/>
      <c r="IG116" s="577"/>
      <c r="IH116" s="577"/>
      <c r="II116" s="577"/>
      <c r="IJ116" s="577"/>
      <c r="IK116" s="577"/>
      <c r="IL116" s="577"/>
      <c r="IM116" s="577"/>
      <c r="IN116" s="577"/>
      <c r="IO116" s="577"/>
      <c r="IP116" s="577"/>
      <c r="IQ116" s="577"/>
      <c r="IR116" s="577"/>
      <c r="IS116" s="577"/>
      <c r="IT116" s="577"/>
      <c r="IU116" s="577"/>
      <c r="IV116" s="577"/>
      <c r="IW116" s="577"/>
      <c r="IX116" s="577"/>
      <c r="IY116" s="577"/>
      <c r="IZ116" s="577"/>
      <c r="JA116" s="577"/>
      <c r="JB116" s="577"/>
      <c r="JC116" s="577"/>
      <c r="JD116" s="577"/>
      <c r="JE116" s="577"/>
      <c r="JF116" s="577"/>
      <c r="JG116" s="577"/>
      <c r="JH116" s="577"/>
      <c r="JI116" s="577"/>
      <c r="JJ116" s="577"/>
      <c r="JK116" s="577"/>
      <c r="JL116" s="577"/>
      <c r="JM116" s="577"/>
      <c r="JN116" s="577"/>
      <c r="JO116" s="577"/>
      <c r="JP116" s="577"/>
      <c r="JQ116" s="577"/>
      <c r="JR116" s="577"/>
      <c r="JS116" s="577"/>
      <c r="JT116" s="577"/>
      <c r="JU116" s="577"/>
      <c r="JV116" s="577"/>
      <c r="JW116" s="577"/>
      <c r="JX116" s="577"/>
      <c r="JY116" s="577"/>
      <c r="JZ116" s="577"/>
      <c r="KA116" s="577"/>
      <c r="KB116" s="577"/>
      <c r="KC116" s="577"/>
      <c r="KD116" s="577"/>
      <c r="KE116" s="577"/>
      <c r="KF116" s="577"/>
      <c r="KG116" s="577"/>
      <c r="KH116" s="577"/>
      <c r="KI116" s="577"/>
      <c r="KJ116" s="577"/>
      <c r="KK116" s="577"/>
      <c r="KL116" s="577"/>
      <c r="KM116" s="577"/>
      <c r="KN116" s="577"/>
      <c r="KO116" s="577"/>
      <c r="KP116" s="577"/>
      <c r="KQ116" s="577"/>
      <c r="KR116" s="577"/>
      <c r="KS116" s="577"/>
      <c r="KT116" s="577"/>
      <c r="KU116" s="577"/>
      <c r="KV116" s="577"/>
      <c r="KW116" s="577"/>
      <c r="KX116" s="577"/>
      <c r="KY116" s="577"/>
      <c r="KZ116" s="577"/>
      <c r="LA116" s="577"/>
      <c r="LB116" s="577"/>
      <c r="LC116" s="577"/>
      <c r="LD116" s="577"/>
      <c r="LE116" s="577"/>
      <c r="LF116" s="577"/>
      <c r="LG116" s="577"/>
      <c r="LH116" s="577"/>
      <c r="LI116" s="577"/>
      <c r="LJ116" s="577"/>
      <c r="LK116" s="577"/>
      <c r="LL116" s="577"/>
      <c r="LM116" s="577"/>
      <c r="LN116" s="577"/>
      <c r="LO116" s="577"/>
      <c r="LP116" s="577"/>
      <c r="LQ116" s="577"/>
      <c r="LR116" s="577"/>
      <c r="LS116" s="577"/>
      <c r="LT116" s="577"/>
      <c r="LU116" s="577"/>
      <c r="LV116" s="577"/>
      <c r="LW116" s="577"/>
      <c r="LX116" s="577"/>
      <c r="LY116" s="577"/>
      <c r="LZ116" s="577"/>
      <c r="MA116" s="577"/>
      <c r="MB116" s="577"/>
      <c r="MC116" s="577"/>
      <c r="MD116" s="577"/>
      <c r="ME116" s="577"/>
      <c r="MF116" s="577"/>
      <c r="MG116" s="577"/>
      <c r="MH116" s="577"/>
      <c r="MI116" s="577"/>
      <c r="MJ116" s="577"/>
      <c r="MK116" s="577"/>
      <c r="ML116" s="577"/>
      <c r="MM116" s="577"/>
      <c r="MN116" s="577"/>
      <c r="MO116" s="577"/>
      <c r="MP116" s="577"/>
      <c r="MQ116" s="577"/>
      <c r="MR116" s="577"/>
      <c r="MS116" s="577"/>
      <c r="MT116" s="577"/>
      <c r="MU116" s="577"/>
      <c r="MV116" s="577"/>
      <c r="MW116" s="577"/>
      <c r="MX116" s="577"/>
      <c r="MY116" s="577"/>
      <c r="MZ116" s="577"/>
      <c r="NA116" s="577"/>
      <c r="NB116" s="577"/>
      <c r="NC116" s="577"/>
      <c r="ND116" s="577"/>
      <c r="NE116" s="577"/>
      <c r="NF116" s="577"/>
      <c r="NG116" s="577"/>
      <c r="NH116" s="577"/>
      <c r="NI116" s="577"/>
      <c r="NJ116" s="577"/>
      <c r="NK116" s="577"/>
      <c r="NL116" s="577"/>
      <c r="NM116" s="577"/>
      <c r="NN116" s="577"/>
      <c r="NO116" s="577"/>
      <c r="NP116" s="577"/>
      <c r="NQ116" s="577"/>
      <c r="NR116" s="577"/>
      <c r="NS116" s="577"/>
      <c r="NT116" s="577"/>
      <c r="NU116" s="577"/>
      <c r="NV116" s="577"/>
      <c r="NW116" s="577"/>
      <c r="NX116" s="577"/>
      <c r="NY116" s="577"/>
      <c r="NZ116" s="577"/>
      <c r="OA116" s="577"/>
      <c r="OB116" s="577"/>
      <c r="OC116" s="577"/>
      <c r="OD116" s="577"/>
      <c r="OE116" s="577"/>
      <c r="OF116" s="577"/>
      <c r="OG116" s="577"/>
      <c r="OH116" s="577"/>
      <c r="OI116" s="577"/>
      <c r="OJ116" s="577"/>
      <c r="OK116" s="577"/>
      <c r="OL116" s="577"/>
      <c r="OM116" s="577"/>
      <c r="ON116" s="577"/>
      <c r="OO116" s="577"/>
      <c r="OP116" s="577"/>
      <c r="OQ116" s="577"/>
      <c r="OR116" s="577"/>
      <c r="OS116" s="577"/>
      <c r="OT116" s="577"/>
      <c r="OU116" s="577"/>
      <c r="OV116" s="577"/>
      <c r="OW116" s="577"/>
      <c r="OX116" s="577"/>
      <c r="OY116" s="577"/>
      <c r="OZ116" s="577"/>
      <c r="PA116" s="577"/>
      <c r="PB116" s="577"/>
      <c r="PC116" s="577"/>
      <c r="PD116" s="577"/>
      <c r="PE116" s="577"/>
      <c r="PF116" s="577"/>
      <c r="PG116" s="577"/>
      <c r="PH116" s="577"/>
      <c r="PI116" s="577"/>
      <c r="PJ116" s="577"/>
      <c r="PK116" s="577"/>
      <c r="PL116" s="577"/>
      <c r="PM116" s="577"/>
      <c r="PN116" s="577"/>
      <c r="PO116" s="577"/>
      <c r="PP116" s="577"/>
      <c r="PQ116" s="577"/>
      <c r="PR116" s="577"/>
      <c r="PS116" s="577"/>
      <c r="PT116" s="577"/>
      <c r="PU116" s="577"/>
      <c r="PV116" s="577"/>
      <c r="PW116" s="577"/>
      <c r="PX116" s="577"/>
      <c r="PY116" s="577"/>
      <c r="PZ116" s="577"/>
      <c r="QA116" s="577"/>
      <c r="QB116" s="577"/>
      <c r="QC116" s="577"/>
      <c r="QD116" s="577"/>
      <c r="QE116" s="577"/>
      <c r="QF116" s="577"/>
      <c r="QG116" s="577"/>
      <c r="QH116" s="577"/>
      <c r="QI116" s="577"/>
      <c r="QJ116" s="577"/>
      <c r="QK116" s="577"/>
      <c r="QL116" s="577"/>
      <c r="QM116" s="577"/>
      <c r="QN116" s="577"/>
      <c r="QO116" s="577"/>
      <c r="QP116" s="577"/>
      <c r="QQ116" s="577"/>
      <c r="QR116" s="577"/>
      <c r="QS116" s="577"/>
      <c r="QT116" s="577"/>
      <c r="QU116" s="577"/>
      <c r="QV116" s="577"/>
      <c r="QW116" s="577"/>
      <c r="QX116" s="577"/>
      <c r="QY116" s="577"/>
      <c r="QZ116" s="577"/>
      <c r="RA116" s="577"/>
      <c r="RB116" s="577"/>
      <c r="RC116" s="577"/>
      <c r="RD116" s="577"/>
      <c r="RE116" s="577"/>
      <c r="RF116" s="577"/>
      <c r="RG116" s="577"/>
      <c r="RH116" s="577"/>
      <c r="RI116" s="577"/>
      <c r="RJ116" s="577"/>
      <c r="RK116" s="577"/>
      <c r="RL116" s="577"/>
      <c r="RM116" s="577"/>
      <c r="RN116" s="577"/>
      <c r="RO116" s="577"/>
      <c r="RP116" s="577"/>
      <c r="RQ116" s="577"/>
      <c r="RR116" s="577"/>
      <c r="RS116" s="577"/>
      <c r="RT116" s="577"/>
      <c r="RU116" s="577"/>
      <c r="RV116" s="577"/>
      <c r="RW116" s="577"/>
      <c r="RX116" s="577"/>
      <c r="RY116" s="577"/>
      <c r="RZ116" s="577"/>
      <c r="SA116" s="577"/>
      <c r="SB116" s="577"/>
      <c r="SC116" s="577"/>
      <c r="SD116" s="577"/>
      <c r="SE116" s="577"/>
      <c r="SF116" s="577"/>
      <c r="SG116" s="577"/>
      <c r="SH116" s="577"/>
      <c r="SI116" s="577"/>
      <c r="SJ116" s="577"/>
      <c r="SK116" s="577"/>
      <c r="SL116" s="577"/>
      <c r="SM116" s="577"/>
      <c r="SN116" s="577"/>
      <c r="SO116" s="577"/>
      <c r="SP116" s="577"/>
      <c r="SQ116" s="577"/>
      <c r="SR116" s="577"/>
      <c r="SS116" s="577"/>
      <c r="ST116" s="577"/>
      <c r="SU116" s="577"/>
      <c r="SV116" s="577"/>
      <c r="SW116" s="577"/>
      <c r="SX116" s="577"/>
      <c r="SY116" s="577"/>
      <c r="SZ116" s="577"/>
      <c r="TA116" s="577"/>
      <c r="TB116" s="577"/>
      <c r="TC116" s="577"/>
      <c r="TD116" s="577"/>
      <c r="TE116" s="577"/>
      <c r="TF116" s="577"/>
      <c r="TG116" s="577"/>
      <c r="TH116" s="577"/>
      <c r="TI116" s="577"/>
      <c r="TJ116" s="577"/>
      <c r="TK116" s="577"/>
      <c r="TL116" s="577"/>
      <c r="TM116" s="577"/>
      <c r="TN116" s="577"/>
      <c r="TO116" s="577"/>
      <c r="TP116" s="577"/>
      <c r="TQ116" s="577"/>
      <c r="TR116" s="577"/>
      <c r="TS116" s="577"/>
      <c r="TT116" s="577"/>
      <c r="TU116" s="577"/>
      <c r="TV116" s="577"/>
      <c r="TW116" s="577"/>
      <c r="TX116" s="577"/>
      <c r="TY116" s="577"/>
      <c r="TZ116" s="577"/>
      <c r="UA116" s="577"/>
      <c r="UB116" s="577"/>
      <c r="UC116" s="577"/>
      <c r="UD116" s="577"/>
      <c r="UE116" s="577"/>
      <c r="UF116" s="577"/>
      <c r="UG116" s="577"/>
      <c r="UH116" s="577"/>
      <c r="UI116" s="577"/>
      <c r="UJ116" s="577"/>
      <c r="UK116" s="577"/>
      <c r="UL116" s="577"/>
      <c r="UM116" s="577"/>
      <c r="UN116" s="577"/>
      <c r="UO116" s="577"/>
      <c r="UP116" s="577"/>
      <c r="UQ116" s="577"/>
      <c r="UR116" s="577"/>
      <c r="US116" s="577"/>
      <c r="UT116" s="577"/>
      <c r="UU116" s="577"/>
      <c r="UV116" s="577"/>
      <c r="UW116" s="577"/>
      <c r="UX116" s="577"/>
      <c r="UY116" s="577"/>
      <c r="UZ116" s="577"/>
      <c r="VA116" s="577"/>
      <c r="VB116" s="577"/>
      <c r="VC116" s="577"/>
      <c r="VD116" s="577"/>
      <c r="VE116" s="577"/>
      <c r="VF116" s="577"/>
      <c r="VG116" s="577"/>
      <c r="VH116" s="577"/>
      <c r="VI116" s="577"/>
      <c r="VJ116" s="577"/>
      <c r="VK116" s="577"/>
      <c r="VL116" s="577"/>
      <c r="VM116" s="577"/>
      <c r="VN116" s="577"/>
      <c r="VO116" s="577"/>
      <c r="VP116" s="577"/>
      <c r="VQ116" s="577"/>
      <c r="VR116" s="577"/>
      <c r="VS116" s="577"/>
      <c r="VT116" s="577"/>
      <c r="VU116" s="577"/>
      <c r="VV116" s="577"/>
      <c r="VW116" s="577"/>
      <c r="VX116" s="577"/>
      <c r="VY116" s="577"/>
      <c r="VZ116" s="577"/>
      <c r="WA116" s="577"/>
      <c r="WB116" s="577"/>
      <c r="WC116" s="577"/>
      <c r="WD116" s="577"/>
      <c r="WE116" s="577"/>
      <c r="WF116" s="577"/>
      <c r="WG116" s="577"/>
      <c r="WH116" s="577"/>
      <c r="WI116" s="577"/>
      <c r="WJ116" s="577"/>
      <c r="WK116" s="577"/>
      <c r="WL116" s="577"/>
      <c r="WM116" s="577"/>
      <c r="WN116" s="577"/>
      <c r="WO116" s="577"/>
      <c r="WP116" s="577"/>
      <c r="WQ116" s="577"/>
      <c r="WR116" s="577"/>
      <c r="WS116" s="577"/>
      <c r="WT116" s="577"/>
      <c r="WU116" s="577"/>
      <c r="WV116" s="577"/>
      <c r="WW116" s="577"/>
      <c r="WX116" s="577"/>
      <c r="WY116" s="577"/>
      <c r="WZ116" s="577"/>
      <c r="XA116" s="577"/>
      <c r="XB116" s="577"/>
      <c r="XC116" s="577"/>
      <c r="XD116" s="577"/>
      <c r="XE116" s="577"/>
      <c r="XF116" s="577"/>
      <c r="XG116" s="577"/>
      <c r="XH116" s="577"/>
      <c r="XI116" s="577"/>
      <c r="XJ116" s="577"/>
      <c r="XK116" s="577"/>
      <c r="XL116" s="577"/>
      <c r="XM116" s="577"/>
      <c r="XN116" s="577"/>
      <c r="XO116" s="577"/>
      <c r="XP116" s="577"/>
      <c r="XQ116" s="577"/>
      <c r="XR116" s="577"/>
      <c r="XS116" s="577"/>
      <c r="XT116" s="577"/>
      <c r="XU116" s="577"/>
      <c r="XV116" s="577"/>
      <c r="XW116" s="577"/>
      <c r="XX116" s="577"/>
      <c r="XY116" s="577"/>
      <c r="XZ116" s="577"/>
      <c r="YA116" s="577"/>
      <c r="YB116" s="577"/>
      <c r="YC116" s="577"/>
      <c r="YD116" s="577"/>
      <c r="YE116" s="577"/>
    </row>
    <row r="117" spans="1:655" s="544" customFormat="1" ht="13.8" x14ac:dyDescent="0.25">
      <c r="A117" s="608"/>
      <c r="B117" s="621" t="s">
        <v>575</v>
      </c>
      <c r="C117" s="664"/>
      <c r="D117" s="592"/>
      <c r="E117" s="592"/>
      <c r="F117" s="592"/>
      <c r="G117" s="592"/>
      <c r="H117" s="592"/>
      <c r="I117" s="592"/>
      <c r="J117" s="592"/>
      <c r="K117" s="592"/>
      <c r="L117" s="592"/>
      <c r="M117" s="592"/>
      <c r="N117" s="592"/>
      <c r="O117" s="592"/>
      <c r="P117" s="627">
        <f t="shared" si="55"/>
        <v>0</v>
      </c>
      <c r="Q117" s="592"/>
      <c r="R117" s="592"/>
      <c r="S117" s="592"/>
      <c r="T117" s="592"/>
      <c r="U117" s="592"/>
      <c r="V117" s="592"/>
      <c r="W117" s="592"/>
      <c r="X117" s="592"/>
      <c r="Y117" s="592"/>
      <c r="Z117" s="592"/>
      <c r="AA117" s="592"/>
      <c r="AB117" s="592"/>
      <c r="AC117" s="627">
        <f t="shared" si="140"/>
        <v>0</v>
      </c>
      <c r="AD117" s="592"/>
      <c r="AE117" s="592"/>
      <c r="AF117" s="592"/>
      <c r="AG117" s="592"/>
      <c r="AH117" s="592"/>
      <c r="AI117" s="592"/>
      <c r="AJ117" s="592"/>
      <c r="AK117" s="592"/>
      <c r="AL117" s="592"/>
      <c r="AM117" s="592"/>
      <c r="AN117" s="592"/>
      <c r="AO117" s="592"/>
      <c r="AP117" s="627">
        <f t="shared" si="141"/>
        <v>0</v>
      </c>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c r="DG117" s="577"/>
      <c r="DH117" s="577"/>
      <c r="DI117" s="577"/>
      <c r="DJ117" s="577"/>
      <c r="DK117" s="577"/>
      <c r="DL117" s="577"/>
      <c r="DM117" s="577"/>
      <c r="DN117" s="577"/>
      <c r="DO117" s="577"/>
      <c r="DP117" s="577"/>
      <c r="DQ117" s="577"/>
      <c r="DR117" s="577"/>
      <c r="DS117" s="577"/>
      <c r="DT117" s="577"/>
      <c r="DU117" s="577"/>
      <c r="DV117" s="577"/>
      <c r="DW117" s="577"/>
      <c r="DX117" s="577"/>
      <c r="DY117" s="577"/>
      <c r="DZ117" s="577"/>
      <c r="EA117" s="577"/>
      <c r="EB117" s="577"/>
      <c r="EC117" s="577"/>
      <c r="ED117" s="577"/>
      <c r="EE117" s="577"/>
      <c r="EF117" s="577"/>
      <c r="EG117" s="577"/>
      <c r="EH117" s="577"/>
      <c r="EI117" s="577"/>
      <c r="EJ117" s="577"/>
      <c r="EK117" s="577"/>
      <c r="EL117" s="577"/>
      <c r="EM117" s="577"/>
      <c r="EN117" s="577"/>
      <c r="EO117" s="577"/>
      <c r="EP117" s="577"/>
      <c r="EQ117" s="577"/>
      <c r="ER117" s="577"/>
      <c r="ES117" s="577"/>
      <c r="ET117" s="577"/>
      <c r="EU117" s="577"/>
      <c r="EV117" s="577"/>
      <c r="EW117" s="577"/>
      <c r="EX117" s="577"/>
      <c r="EY117" s="577"/>
      <c r="EZ117" s="577"/>
      <c r="FA117" s="577"/>
      <c r="FB117" s="577"/>
      <c r="FC117" s="577"/>
      <c r="FD117" s="577"/>
      <c r="FE117" s="577"/>
      <c r="FF117" s="577"/>
      <c r="FG117" s="577"/>
      <c r="FH117" s="577"/>
      <c r="FI117" s="577"/>
      <c r="FJ117" s="577"/>
      <c r="FK117" s="577"/>
      <c r="FL117" s="577"/>
      <c r="FM117" s="577"/>
      <c r="FN117" s="577"/>
      <c r="FO117" s="577"/>
      <c r="FP117" s="577"/>
      <c r="FQ117" s="577"/>
      <c r="FR117" s="577"/>
      <c r="FS117" s="577"/>
      <c r="FT117" s="577"/>
      <c r="FU117" s="577"/>
      <c r="FV117" s="577"/>
      <c r="FW117" s="577"/>
      <c r="FX117" s="577"/>
      <c r="FY117" s="577"/>
      <c r="FZ117" s="577"/>
      <c r="GA117" s="577"/>
      <c r="GB117" s="577"/>
      <c r="GC117" s="577"/>
      <c r="GD117" s="577"/>
      <c r="GE117" s="577"/>
      <c r="GF117" s="577"/>
      <c r="GG117" s="577"/>
      <c r="GH117" s="577"/>
      <c r="GI117" s="577"/>
      <c r="GJ117" s="577"/>
      <c r="GK117" s="577"/>
      <c r="GL117" s="577"/>
      <c r="GM117" s="577"/>
      <c r="GN117" s="577"/>
      <c r="GO117" s="577"/>
      <c r="GP117" s="577"/>
      <c r="GQ117" s="577"/>
      <c r="GR117" s="577"/>
      <c r="GS117" s="577"/>
      <c r="GT117" s="577"/>
      <c r="GU117" s="577"/>
      <c r="GV117" s="577"/>
      <c r="GW117" s="577"/>
      <c r="GX117" s="577"/>
      <c r="GY117" s="577"/>
      <c r="GZ117" s="577"/>
      <c r="HA117" s="577"/>
      <c r="HB117" s="577"/>
      <c r="HC117" s="577"/>
      <c r="HD117" s="577"/>
      <c r="HE117" s="577"/>
      <c r="HF117" s="577"/>
      <c r="HG117" s="577"/>
      <c r="HH117" s="577"/>
      <c r="HI117" s="577"/>
      <c r="HJ117" s="577"/>
      <c r="HK117" s="577"/>
      <c r="HL117" s="577"/>
      <c r="HM117" s="577"/>
      <c r="HN117" s="577"/>
      <c r="HO117" s="577"/>
      <c r="HP117" s="577"/>
      <c r="HQ117" s="577"/>
      <c r="HR117" s="577"/>
      <c r="HS117" s="577"/>
      <c r="HT117" s="577"/>
      <c r="HU117" s="577"/>
      <c r="HV117" s="577"/>
      <c r="HW117" s="577"/>
      <c r="HX117" s="577"/>
      <c r="HY117" s="577"/>
      <c r="HZ117" s="577"/>
      <c r="IA117" s="577"/>
      <c r="IB117" s="577"/>
      <c r="IC117" s="577"/>
      <c r="ID117" s="577"/>
      <c r="IE117" s="577"/>
      <c r="IF117" s="577"/>
      <c r="IG117" s="577"/>
      <c r="IH117" s="577"/>
      <c r="II117" s="577"/>
      <c r="IJ117" s="577"/>
      <c r="IK117" s="577"/>
      <c r="IL117" s="577"/>
      <c r="IM117" s="577"/>
      <c r="IN117" s="577"/>
      <c r="IO117" s="577"/>
      <c r="IP117" s="577"/>
      <c r="IQ117" s="577"/>
      <c r="IR117" s="577"/>
      <c r="IS117" s="577"/>
      <c r="IT117" s="577"/>
      <c r="IU117" s="577"/>
      <c r="IV117" s="577"/>
      <c r="IW117" s="577"/>
      <c r="IX117" s="577"/>
      <c r="IY117" s="577"/>
      <c r="IZ117" s="577"/>
      <c r="JA117" s="577"/>
      <c r="JB117" s="577"/>
      <c r="JC117" s="577"/>
      <c r="JD117" s="577"/>
      <c r="JE117" s="577"/>
      <c r="JF117" s="577"/>
      <c r="JG117" s="577"/>
      <c r="JH117" s="577"/>
      <c r="JI117" s="577"/>
      <c r="JJ117" s="577"/>
      <c r="JK117" s="577"/>
      <c r="JL117" s="577"/>
      <c r="JM117" s="577"/>
      <c r="JN117" s="577"/>
      <c r="JO117" s="577"/>
      <c r="JP117" s="577"/>
      <c r="JQ117" s="577"/>
      <c r="JR117" s="577"/>
      <c r="JS117" s="577"/>
      <c r="JT117" s="577"/>
      <c r="JU117" s="577"/>
      <c r="JV117" s="577"/>
      <c r="JW117" s="577"/>
      <c r="JX117" s="577"/>
      <c r="JY117" s="577"/>
      <c r="JZ117" s="577"/>
      <c r="KA117" s="577"/>
      <c r="KB117" s="577"/>
      <c r="KC117" s="577"/>
      <c r="KD117" s="577"/>
      <c r="KE117" s="577"/>
      <c r="KF117" s="577"/>
      <c r="KG117" s="577"/>
      <c r="KH117" s="577"/>
      <c r="KI117" s="577"/>
      <c r="KJ117" s="577"/>
      <c r="KK117" s="577"/>
      <c r="KL117" s="577"/>
      <c r="KM117" s="577"/>
      <c r="KN117" s="577"/>
      <c r="KO117" s="577"/>
      <c r="KP117" s="577"/>
      <c r="KQ117" s="577"/>
      <c r="KR117" s="577"/>
      <c r="KS117" s="577"/>
      <c r="KT117" s="577"/>
      <c r="KU117" s="577"/>
      <c r="KV117" s="577"/>
      <c r="KW117" s="577"/>
      <c r="KX117" s="577"/>
      <c r="KY117" s="577"/>
      <c r="KZ117" s="577"/>
      <c r="LA117" s="577"/>
      <c r="LB117" s="577"/>
      <c r="LC117" s="577"/>
      <c r="LD117" s="577"/>
      <c r="LE117" s="577"/>
      <c r="LF117" s="577"/>
      <c r="LG117" s="577"/>
      <c r="LH117" s="577"/>
      <c r="LI117" s="577"/>
      <c r="LJ117" s="577"/>
      <c r="LK117" s="577"/>
      <c r="LL117" s="577"/>
      <c r="LM117" s="577"/>
      <c r="LN117" s="577"/>
      <c r="LO117" s="577"/>
      <c r="LP117" s="577"/>
      <c r="LQ117" s="577"/>
      <c r="LR117" s="577"/>
      <c r="LS117" s="577"/>
      <c r="LT117" s="577"/>
      <c r="LU117" s="577"/>
      <c r="LV117" s="577"/>
      <c r="LW117" s="577"/>
      <c r="LX117" s="577"/>
      <c r="LY117" s="577"/>
      <c r="LZ117" s="577"/>
      <c r="MA117" s="577"/>
      <c r="MB117" s="577"/>
      <c r="MC117" s="577"/>
      <c r="MD117" s="577"/>
      <c r="ME117" s="577"/>
      <c r="MF117" s="577"/>
      <c r="MG117" s="577"/>
      <c r="MH117" s="577"/>
      <c r="MI117" s="577"/>
      <c r="MJ117" s="577"/>
      <c r="MK117" s="577"/>
      <c r="ML117" s="577"/>
      <c r="MM117" s="577"/>
      <c r="MN117" s="577"/>
      <c r="MO117" s="577"/>
      <c r="MP117" s="577"/>
      <c r="MQ117" s="577"/>
      <c r="MR117" s="577"/>
      <c r="MS117" s="577"/>
      <c r="MT117" s="577"/>
      <c r="MU117" s="577"/>
      <c r="MV117" s="577"/>
      <c r="MW117" s="577"/>
      <c r="MX117" s="577"/>
      <c r="MY117" s="577"/>
      <c r="MZ117" s="577"/>
      <c r="NA117" s="577"/>
      <c r="NB117" s="577"/>
      <c r="NC117" s="577"/>
      <c r="ND117" s="577"/>
      <c r="NE117" s="577"/>
      <c r="NF117" s="577"/>
      <c r="NG117" s="577"/>
      <c r="NH117" s="577"/>
      <c r="NI117" s="577"/>
      <c r="NJ117" s="577"/>
      <c r="NK117" s="577"/>
      <c r="NL117" s="577"/>
      <c r="NM117" s="577"/>
      <c r="NN117" s="577"/>
      <c r="NO117" s="577"/>
      <c r="NP117" s="577"/>
      <c r="NQ117" s="577"/>
      <c r="NR117" s="577"/>
      <c r="NS117" s="577"/>
      <c r="NT117" s="577"/>
      <c r="NU117" s="577"/>
      <c r="NV117" s="577"/>
      <c r="NW117" s="577"/>
      <c r="NX117" s="577"/>
      <c r="NY117" s="577"/>
      <c r="NZ117" s="577"/>
      <c r="OA117" s="577"/>
      <c r="OB117" s="577"/>
      <c r="OC117" s="577"/>
      <c r="OD117" s="577"/>
      <c r="OE117" s="577"/>
      <c r="OF117" s="577"/>
      <c r="OG117" s="577"/>
      <c r="OH117" s="577"/>
      <c r="OI117" s="577"/>
      <c r="OJ117" s="577"/>
      <c r="OK117" s="577"/>
      <c r="OL117" s="577"/>
      <c r="OM117" s="577"/>
      <c r="ON117" s="577"/>
      <c r="OO117" s="577"/>
      <c r="OP117" s="577"/>
      <c r="OQ117" s="577"/>
      <c r="OR117" s="577"/>
      <c r="OS117" s="577"/>
      <c r="OT117" s="577"/>
      <c r="OU117" s="577"/>
      <c r="OV117" s="577"/>
      <c r="OW117" s="577"/>
      <c r="OX117" s="577"/>
      <c r="OY117" s="577"/>
      <c r="OZ117" s="577"/>
      <c r="PA117" s="577"/>
      <c r="PB117" s="577"/>
      <c r="PC117" s="577"/>
      <c r="PD117" s="577"/>
      <c r="PE117" s="577"/>
      <c r="PF117" s="577"/>
      <c r="PG117" s="577"/>
      <c r="PH117" s="577"/>
      <c r="PI117" s="577"/>
      <c r="PJ117" s="577"/>
      <c r="PK117" s="577"/>
      <c r="PL117" s="577"/>
      <c r="PM117" s="577"/>
      <c r="PN117" s="577"/>
      <c r="PO117" s="577"/>
      <c r="PP117" s="577"/>
      <c r="PQ117" s="577"/>
      <c r="PR117" s="577"/>
      <c r="PS117" s="577"/>
      <c r="PT117" s="577"/>
      <c r="PU117" s="577"/>
      <c r="PV117" s="577"/>
      <c r="PW117" s="577"/>
      <c r="PX117" s="577"/>
      <c r="PY117" s="577"/>
      <c r="PZ117" s="577"/>
      <c r="QA117" s="577"/>
      <c r="QB117" s="577"/>
      <c r="QC117" s="577"/>
      <c r="QD117" s="577"/>
      <c r="QE117" s="577"/>
      <c r="QF117" s="577"/>
      <c r="QG117" s="577"/>
      <c r="QH117" s="577"/>
      <c r="QI117" s="577"/>
      <c r="QJ117" s="577"/>
      <c r="QK117" s="577"/>
      <c r="QL117" s="577"/>
      <c r="QM117" s="577"/>
      <c r="QN117" s="577"/>
      <c r="QO117" s="577"/>
      <c r="QP117" s="577"/>
      <c r="QQ117" s="577"/>
      <c r="QR117" s="577"/>
      <c r="QS117" s="577"/>
      <c r="QT117" s="577"/>
      <c r="QU117" s="577"/>
      <c r="QV117" s="577"/>
      <c r="QW117" s="577"/>
      <c r="QX117" s="577"/>
      <c r="QY117" s="577"/>
      <c r="QZ117" s="577"/>
      <c r="RA117" s="577"/>
      <c r="RB117" s="577"/>
      <c r="RC117" s="577"/>
      <c r="RD117" s="577"/>
      <c r="RE117" s="577"/>
      <c r="RF117" s="577"/>
      <c r="RG117" s="577"/>
      <c r="RH117" s="577"/>
      <c r="RI117" s="577"/>
      <c r="RJ117" s="577"/>
      <c r="RK117" s="577"/>
      <c r="RL117" s="577"/>
      <c r="RM117" s="577"/>
      <c r="RN117" s="577"/>
      <c r="RO117" s="577"/>
      <c r="RP117" s="577"/>
      <c r="RQ117" s="577"/>
      <c r="RR117" s="577"/>
      <c r="RS117" s="577"/>
      <c r="RT117" s="577"/>
      <c r="RU117" s="577"/>
      <c r="RV117" s="577"/>
      <c r="RW117" s="577"/>
      <c r="RX117" s="577"/>
      <c r="RY117" s="577"/>
      <c r="RZ117" s="577"/>
      <c r="SA117" s="577"/>
      <c r="SB117" s="577"/>
      <c r="SC117" s="577"/>
      <c r="SD117" s="577"/>
      <c r="SE117" s="577"/>
      <c r="SF117" s="577"/>
      <c r="SG117" s="577"/>
      <c r="SH117" s="577"/>
      <c r="SI117" s="577"/>
      <c r="SJ117" s="577"/>
      <c r="SK117" s="577"/>
      <c r="SL117" s="577"/>
      <c r="SM117" s="577"/>
      <c r="SN117" s="577"/>
      <c r="SO117" s="577"/>
      <c r="SP117" s="577"/>
      <c r="SQ117" s="577"/>
      <c r="SR117" s="577"/>
      <c r="SS117" s="577"/>
      <c r="ST117" s="577"/>
      <c r="SU117" s="577"/>
      <c r="SV117" s="577"/>
      <c r="SW117" s="577"/>
      <c r="SX117" s="577"/>
      <c r="SY117" s="577"/>
      <c r="SZ117" s="577"/>
      <c r="TA117" s="577"/>
      <c r="TB117" s="577"/>
      <c r="TC117" s="577"/>
      <c r="TD117" s="577"/>
      <c r="TE117" s="577"/>
      <c r="TF117" s="577"/>
      <c r="TG117" s="577"/>
      <c r="TH117" s="577"/>
      <c r="TI117" s="577"/>
      <c r="TJ117" s="577"/>
      <c r="TK117" s="577"/>
      <c r="TL117" s="577"/>
      <c r="TM117" s="577"/>
      <c r="TN117" s="577"/>
      <c r="TO117" s="577"/>
      <c r="TP117" s="577"/>
      <c r="TQ117" s="577"/>
      <c r="TR117" s="577"/>
      <c r="TS117" s="577"/>
      <c r="TT117" s="577"/>
      <c r="TU117" s="577"/>
      <c r="TV117" s="577"/>
      <c r="TW117" s="577"/>
      <c r="TX117" s="577"/>
      <c r="TY117" s="577"/>
      <c r="TZ117" s="577"/>
      <c r="UA117" s="577"/>
      <c r="UB117" s="577"/>
      <c r="UC117" s="577"/>
      <c r="UD117" s="577"/>
      <c r="UE117" s="577"/>
      <c r="UF117" s="577"/>
      <c r="UG117" s="577"/>
      <c r="UH117" s="577"/>
      <c r="UI117" s="577"/>
      <c r="UJ117" s="577"/>
      <c r="UK117" s="577"/>
      <c r="UL117" s="577"/>
      <c r="UM117" s="577"/>
      <c r="UN117" s="577"/>
      <c r="UO117" s="577"/>
      <c r="UP117" s="577"/>
      <c r="UQ117" s="577"/>
      <c r="UR117" s="577"/>
      <c r="US117" s="577"/>
      <c r="UT117" s="577"/>
      <c r="UU117" s="577"/>
      <c r="UV117" s="577"/>
      <c r="UW117" s="577"/>
      <c r="UX117" s="577"/>
      <c r="UY117" s="577"/>
      <c r="UZ117" s="577"/>
      <c r="VA117" s="577"/>
      <c r="VB117" s="577"/>
      <c r="VC117" s="577"/>
      <c r="VD117" s="577"/>
      <c r="VE117" s="577"/>
      <c r="VF117" s="577"/>
      <c r="VG117" s="577"/>
      <c r="VH117" s="577"/>
      <c r="VI117" s="577"/>
      <c r="VJ117" s="577"/>
      <c r="VK117" s="577"/>
      <c r="VL117" s="577"/>
      <c r="VM117" s="577"/>
      <c r="VN117" s="577"/>
      <c r="VO117" s="577"/>
      <c r="VP117" s="577"/>
      <c r="VQ117" s="577"/>
      <c r="VR117" s="577"/>
      <c r="VS117" s="577"/>
      <c r="VT117" s="577"/>
      <c r="VU117" s="577"/>
      <c r="VV117" s="577"/>
      <c r="VW117" s="577"/>
      <c r="VX117" s="577"/>
      <c r="VY117" s="577"/>
      <c r="VZ117" s="577"/>
      <c r="WA117" s="577"/>
      <c r="WB117" s="577"/>
      <c r="WC117" s="577"/>
      <c r="WD117" s="577"/>
      <c r="WE117" s="577"/>
      <c r="WF117" s="577"/>
      <c r="WG117" s="577"/>
      <c r="WH117" s="577"/>
      <c r="WI117" s="577"/>
      <c r="WJ117" s="577"/>
      <c r="WK117" s="577"/>
      <c r="WL117" s="577"/>
      <c r="WM117" s="577"/>
      <c r="WN117" s="577"/>
      <c r="WO117" s="577"/>
      <c r="WP117" s="577"/>
      <c r="WQ117" s="577"/>
      <c r="WR117" s="577"/>
      <c r="WS117" s="577"/>
      <c r="WT117" s="577"/>
      <c r="WU117" s="577"/>
      <c r="WV117" s="577"/>
      <c r="WW117" s="577"/>
      <c r="WX117" s="577"/>
      <c r="WY117" s="577"/>
      <c r="WZ117" s="577"/>
      <c r="XA117" s="577"/>
      <c r="XB117" s="577"/>
      <c r="XC117" s="577"/>
      <c r="XD117" s="577"/>
      <c r="XE117" s="577"/>
      <c r="XF117" s="577"/>
      <c r="XG117" s="577"/>
      <c r="XH117" s="577"/>
      <c r="XI117" s="577"/>
      <c r="XJ117" s="577"/>
      <c r="XK117" s="577"/>
      <c r="XL117" s="577"/>
      <c r="XM117" s="577"/>
      <c r="XN117" s="577"/>
      <c r="XO117" s="577"/>
      <c r="XP117" s="577"/>
      <c r="XQ117" s="577"/>
      <c r="XR117" s="577"/>
      <c r="XS117" s="577"/>
      <c r="XT117" s="577"/>
      <c r="XU117" s="577"/>
      <c r="XV117" s="577"/>
      <c r="XW117" s="577"/>
      <c r="XX117" s="577"/>
      <c r="XY117" s="577"/>
      <c r="XZ117" s="577"/>
      <c r="YA117" s="577"/>
      <c r="YB117" s="577"/>
      <c r="YC117" s="577"/>
      <c r="YD117" s="577"/>
      <c r="YE117" s="577"/>
    </row>
    <row r="118" spans="1:655" s="544" customFormat="1" ht="13.8" x14ac:dyDescent="0.25">
      <c r="A118" s="608"/>
      <c r="B118" s="707"/>
      <c r="C118" s="664"/>
      <c r="D118" s="592"/>
      <c r="E118" s="592"/>
      <c r="F118" s="592"/>
      <c r="G118" s="592"/>
      <c r="H118" s="592"/>
      <c r="I118" s="592"/>
      <c r="J118" s="592"/>
      <c r="K118" s="592"/>
      <c r="L118" s="592"/>
      <c r="M118" s="592"/>
      <c r="N118" s="592"/>
      <c r="O118" s="592"/>
      <c r="P118" s="627">
        <f t="shared" si="55"/>
        <v>0</v>
      </c>
      <c r="Q118" s="592"/>
      <c r="R118" s="592"/>
      <c r="S118" s="592"/>
      <c r="T118" s="592"/>
      <c r="U118" s="592"/>
      <c r="V118" s="592"/>
      <c r="W118" s="592"/>
      <c r="X118" s="592"/>
      <c r="Y118" s="592"/>
      <c r="Z118" s="592"/>
      <c r="AA118" s="592"/>
      <c r="AB118" s="592"/>
      <c r="AC118" s="627">
        <f t="shared" si="140"/>
        <v>0</v>
      </c>
      <c r="AD118" s="592"/>
      <c r="AE118" s="592"/>
      <c r="AF118" s="592"/>
      <c r="AG118" s="592"/>
      <c r="AH118" s="592"/>
      <c r="AI118" s="592"/>
      <c r="AJ118" s="592"/>
      <c r="AK118" s="592"/>
      <c r="AL118" s="592"/>
      <c r="AM118" s="592"/>
      <c r="AN118" s="592"/>
      <c r="AO118" s="592"/>
      <c r="AP118" s="627">
        <f t="shared" si="141"/>
        <v>0</v>
      </c>
      <c r="AR118" s="577"/>
      <c r="AS118" s="577"/>
      <c r="AT118" s="577"/>
      <c r="AU118" s="577"/>
      <c r="AV118" s="577"/>
      <c r="AW118" s="577"/>
      <c r="AX118" s="577"/>
      <c r="AY118" s="577"/>
      <c r="AZ118" s="577"/>
      <c r="BA118" s="577"/>
      <c r="BB118" s="577"/>
      <c r="BC118" s="577"/>
      <c r="BD118" s="577"/>
      <c r="BE118" s="577"/>
      <c r="BF118" s="577"/>
      <c r="BG118" s="577"/>
      <c r="BH118" s="577"/>
      <c r="BI118" s="577"/>
      <c r="BJ118" s="577"/>
      <c r="BK118" s="577"/>
      <c r="BL118" s="577"/>
      <c r="BM118" s="577"/>
      <c r="BN118" s="577"/>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c r="DG118" s="577"/>
      <c r="DH118" s="577"/>
      <c r="DI118" s="577"/>
      <c r="DJ118" s="577"/>
      <c r="DK118" s="577"/>
      <c r="DL118" s="577"/>
      <c r="DM118" s="577"/>
      <c r="DN118" s="577"/>
      <c r="DO118" s="577"/>
      <c r="DP118" s="577"/>
      <c r="DQ118" s="577"/>
      <c r="DR118" s="577"/>
      <c r="DS118" s="577"/>
      <c r="DT118" s="577"/>
      <c r="DU118" s="577"/>
      <c r="DV118" s="577"/>
      <c r="DW118" s="577"/>
      <c r="DX118" s="577"/>
      <c r="DY118" s="577"/>
      <c r="DZ118" s="577"/>
      <c r="EA118" s="577"/>
      <c r="EB118" s="577"/>
      <c r="EC118" s="577"/>
      <c r="ED118" s="577"/>
      <c r="EE118" s="577"/>
      <c r="EF118" s="577"/>
      <c r="EG118" s="577"/>
      <c r="EH118" s="577"/>
      <c r="EI118" s="577"/>
      <c r="EJ118" s="577"/>
      <c r="EK118" s="577"/>
      <c r="EL118" s="577"/>
      <c r="EM118" s="577"/>
      <c r="EN118" s="577"/>
      <c r="EO118" s="577"/>
      <c r="EP118" s="577"/>
      <c r="EQ118" s="577"/>
      <c r="ER118" s="577"/>
      <c r="ES118" s="577"/>
      <c r="ET118" s="577"/>
      <c r="EU118" s="577"/>
      <c r="EV118" s="577"/>
      <c r="EW118" s="577"/>
      <c r="EX118" s="577"/>
      <c r="EY118" s="577"/>
      <c r="EZ118" s="577"/>
      <c r="FA118" s="577"/>
      <c r="FB118" s="577"/>
      <c r="FC118" s="577"/>
      <c r="FD118" s="577"/>
      <c r="FE118" s="577"/>
      <c r="FF118" s="577"/>
      <c r="FG118" s="577"/>
      <c r="FH118" s="577"/>
      <c r="FI118" s="577"/>
      <c r="FJ118" s="577"/>
      <c r="FK118" s="577"/>
      <c r="FL118" s="577"/>
      <c r="FM118" s="577"/>
      <c r="FN118" s="577"/>
      <c r="FO118" s="577"/>
      <c r="FP118" s="577"/>
      <c r="FQ118" s="577"/>
      <c r="FR118" s="577"/>
      <c r="FS118" s="577"/>
      <c r="FT118" s="577"/>
      <c r="FU118" s="577"/>
      <c r="FV118" s="577"/>
      <c r="FW118" s="577"/>
      <c r="FX118" s="577"/>
      <c r="FY118" s="577"/>
      <c r="FZ118" s="577"/>
      <c r="GA118" s="577"/>
      <c r="GB118" s="577"/>
      <c r="GC118" s="577"/>
      <c r="GD118" s="577"/>
      <c r="GE118" s="577"/>
      <c r="GF118" s="577"/>
      <c r="GG118" s="577"/>
      <c r="GH118" s="577"/>
      <c r="GI118" s="577"/>
      <c r="GJ118" s="577"/>
      <c r="GK118" s="577"/>
      <c r="GL118" s="577"/>
      <c r="GM118" s="577"/>
      <c r="GN118" s="577"/>
      <c r="GO118" s="577"/>
      <c r="GP118" s="577"/>
      <c r="GQ118" s="577"/>
      <c r="GR118" s="577"/>
      <c r="GS118" s="577"/>
      <c r="GT118" s="577"/>
      <c r="GU118" s="577"/>
      <c r="GV118" s="577"/>
      <c r="GW118" s="577"/>
      <c r="GX118" s="577"/>
      <c r="GY118" s="577"/>
      <c r="GZ118" s="577"/>
      <c r="HA118" s="577"/>
      <c r="HB118" s="577"/>
      <c r="HC118" s="577"/>
      <c r="HD118" s="577"/>
      <c r="HE118" s="577"/>
      <c r="HF118" s="577"/>
      <c r="HG118" s="577"/>
      <c r="HH118" s="577"/>
      <c r="HI118" s="577"/>
      <c r="HJ118" s="577"/>
      <c r="HK118" s="577"/>
      <c r="HL118" s="577"/>
      <c r="HM118" s="577"/>
      <c r="HN118" s="577"/>
      <c r="HO118" s="577"/>
      <c r="HP118" s="577"/>
      <c r="HQ118" s="577"/>
      <c r="HR118" s="577"/>
      <c r="HS118" s="577"/>
      <c r="HT118" s="577"/>
      <c r="HU118" s="577"/>
      <c r="HV118" s="577"/>
      <c r="HW118" s="577"/>
      <c r="HX118" s="577"/>
      <c r="HY118" s="577"/>
      <c r="HZ118" s="577"/>
      <c r="IA118" s="577"/>
      <c r="IB118" s="577"/>
      <c r="IC118" s="577"/>
      <c r="ID118" s="577"/>
      <c r="IE118" s="577"/>
      <c r="IF118" s="577"/>
      <c r="IG118" s="577"/>
      <c r="IH118" s="577"/>
      <c r="II118" s="577"/>
      <c r="IJ118" s="577"/>
      <c r="IK118" s="577"/>
      <c r="IL118" s="577"/>
      <c r="IM118" s="577"/>
      <c r="IN118" s="577"/>
      <c r="IO118" s="577"/>
      <c r="IP118" s="577"/>
      <c r="IQ118" s="577"/>
      <c r="IR118" s="577"/>
      <c r="IS118" s="577"/>
      <c r="IT118" s="577"/>
      <c r="IU118" s="577"/>
      <c r="IV118" s="577"/>
      <c r="IW118" s="577"/>
      <c r="IX118" s="577"/>
      <c r="IY118" s="577"/>
      <c r="IZ118" s="577"/>
      <c r="JA118" s="577"/>
      <c r="JB118" s="577"/>
      <c r="JC118" s="577"/>
      <c r="JD118" s="577"/>
      <c r="JE118" s="577"/>
      <c r="JF118" s="577"/>
      <c r="JG118" s="577"/>
      <c r="JH118" s="577"/>
      <c r="JI118" s="577"/>
      <c r="JJ118" s="577"/>
      <c r="JK118" s="577"/>
      <c r="JL118" s="577"/>
      <c r="JM118" s="577"/>
      <c r="JN118" s="577"/>
      <c r="JO118" s="577"/>
      <c r="JP118" s="577"/>
      <c r="JQ118" s="577"/>
      <c r="JR118" s="577"/>
      <c r="JS118" s="577"/>
      <c r="JT118" s="577"/>
      <c r="JU118" s="577"/>
      <c r="JV118" s="577"/>
      <c r="JW118" s="577"/>
      <c r="JX118" s="577"/>
      <c r="JY118" s="577"/>
      <c r="JZ118" s="577"/>
      <c r="KA118" s="577"/>
      <c r="KB118" s="577"/>
      <c r="KC118" s="577"/>
      <c r="KD118" s="577"/>
      <c r="KE118" s="577"/>
      <c r="KF118" s="577"/>
      <c r="KG118" s="577"/>
      <c r="KH118" s="577"/>
      <c r="KI118" s="577"/>
      <c r="KJ118" s="577"/>
      <c r="KK118" s="577"/>
      <c r="KL118" s="577"/>
      <c r="KM118" s="577"/>
      <c r="KN118" s="577"/>
      <c r="KO118" s="577"/>
      <c r="KP118" s="577"/>
      <c r="KQ118" s="577"/>
      <c r="KR118" s="577"/>
      <c r="KS118" s="577"/>
      <c r="KT118" s="577"/>
      <c r="KU118" s="577"/>
      <c r="KV118" s="577"/>
      <c r="KW118" s="577"/>
      <c r="KX118" s="577"/>
      <c r="KY118" s="577"/>
      <c r="KZ118" s="577"/>
      <c r="LA118" s="577"/>
      <c r="LB118" s="577"/>
      <c r="LC118" s="577"/>
      <c r="LD118" s="577"/>
      <c r="LE118" s="577"/>
      <c r="LF118" s="577"/>
      <c r="LG118" s="577"/>
      <c r="LH118" s="577"/>
      <c r="LI118" s="577"/>
      <c r="LJ118" s="577"/>
      <c r="LK118" s="577"/>
      <c r="LL118" s="577"/>
      <c r="LM118" s="577"/>
      <c r="LN118" s="577"/>
      <c r="LO118" s="577"/>
      <c r="LP118" s="577"/>
      <c r="LQ118" s="577"/>
      <c r="LR118" s="577"/>
      <c r="LS118" s="577"/>
      <c r="LT118" s="577"/>
      <c r="LU118" s="577"/>
      <c r="LV118" s="577"/>
      <c r="LW118" s="577"/>
      <c r="LX118" s="577"/>
      <c r="LY118" s="577"/>
      <c r="LZ118" s="577"/>
      <c r="MA118" s="577"/>
      <c r="MB118" s="577"/>
      <c r="MC118" s="577"/>
      <c r="MD118" s="577"/>
      <c r="ME118" s="577"/>
      <c r="MF118" s="577"/>
      <c r="MG118" s="577"/>
      <c r="MH118" s="577"/>
      <c r="MI118" s="577"/>
      <c r="MJ118" s="577"/>
      <c r="MK118" s="577"/>
      <c r="ML118" s="577"/>
      <c r="MM118" s="577"/>
      <c r="MN118" s="577"/>
      <c r="MO118" s="577"/>
      <c r="MP118" s="577"/>
      <c r="MQ118" s="577"/>
      <c r="MR118" s="577"/>
      <c r="MS118" s="577"/>
      <c r="MT118" s="577"/>
      <c r="MU118" s="577"/>
      <c r="MV118" s="577"/>
      <c r="MW118" s="577"/>
      <c r="MX118" s="577"/>
      <c r="MY118" s="577"/>
      <c r="MZ118" s="577"/>
      <c r="NA118" s="577"/>
      <c r="NB118" s="577"/>
      <c r="NC118" s="577"/>
      <c r="ND118" s="577"/>
      <c r="NE118" s="577"/>
      <c r="NF118" s="577"/>
      <c r="NG118" s="577"/>
      <c r="NH118" s="577"/>
      <c r="NI118" s="577"/>
      <c r="NJ118" s="577"/>
      <c r="NK118" s="577"/>
      <c r="NL118" s="577"/>
      <c r="NM118" s="577"/>
      <c r="NN118" s="577"/>
      <c r="NO118" s="577"/>
      <c r="NP118" s="577"/>
      <c r="NQ118" s="577"/>
      <c r="NR118" s="577"/>
      <c r="NS118" s="577"/>
      <c r="NT118" s="577"/>
      <c r="NU118" s="577"/>
      <c r="NV118" s="577"/>
      <c r="NW118" s="577"/>
      <c r="NX118" s="577"/>
      <c r="NY118" s="577"/>
      <c r="NZ118" s="577"/>
      <c r="OA118" s="577"/>
      <c r="OB118" s="577"/>
      <c r="OC118" s="577"/>
      <c r="OD118" s="577"/>
      <c r="OE118" s="577"/>
      <c r="OF118" s="577"/>
      <c r="OG118" s="577"/>
      <c r="OH118" s="577"/>
      <c r="OI118" s="577"/>
      <c r="OJ118" s="577"/>
      <c r="OK118" s="577"/>
      <c r="OL118" s="577"/>
      <c r="OM118" s="577"/>
      <c r="ON118" s="577"/>
      <c r="OO118" s="577"/>
      <c r="OP118" s="577"/>
      <c r="OQ118" s="577"/>
      <c r="OR118" s="577"/>
      <c r="OS118" s="577"/>
      <c r="OT118" s="577"/>
      <c r="OU118" s="577"/>
      <c r="OV118" s="577"/>
      <c r="OW118" s="577"/>
      <c r="OX118" s="577"/>
      <c r="OY118" s="577"/>
      <c r="OZ118" s="577"/>
      <c r="PA118" s="577"/>
      <c r="PB118" s="577"/>
      <c r="PC118" s="577"/>
      <c r="PD118" s="577"/>
      <c r="PE118" s="577"/>
      <c r="PF118" s="577"/>
      <c r="PG118" s="577"/>
      <c r="PH118" s="577"/>
      <c r="PI118" s="577"/>
      <c r="PJ118" s="577"/>
      <c r="PK118" s="577"/>
      <c r="PL118" s="577"/>
      <c r="PM118" s="577"/>
      <c r="PN118" s="577"/>
      <c r="PO118" s="577"/>
      <c r="PP118" s="577"/>
      <c r="PQ118" s="577"/>
      <c r="PR118" s="577"/>
      <c r="PS118" s="577"/>
      <c r="PT118" s="577"/>
      <c r="PU118" s="577"/>
      <c r="PV118" s="577"/>
      <c r="PW118" s="577"/>
      <c r="PX118" s="577"/>
      <c r="PY118" s="577"/>
      <c r="PZ118" s="577"/>
      <c r="QA118" s="577"/>
      <c r="QB118" s="577"/>
      <c r="QC118" s="577"/>
      <c r="QD118" s="577"/>
      <c r="QE118" s="577"/>
      <c r="QF118" s="577"/>
      <c r="QG118" s="577"/>
      <c r="QH118" s="577"/>
      <c r="QI118" s="577"/>
      <c r="QJ118" s="577"/>
      <c r="QK118" s="577"/>
      <c r="QL118" s="577"/>
      <c r="QM118" s="577"/>
      <c r="QN118" s="577"/>
      <c r="QO118" s="577"/>
      <c r="QP118" s="577"/>
      <c r="QQ118" s="577"/>
      <c r="QR118" s="577"/>
      <c r="QS118" s="577"/>
      <c r="QT118" s="577"/>
      <c r="QU118" s="577"/>
      <c r="QV118" s="577"/>
      <c r="QW118" s="577"/>
      <c r="QX118" s="577"/>
      <c r="QY118" s="577"/>
      <c r="QZ118" s="577"/>
      <c r="RA118" s="577"/>
      <c r="RB118" s="577"/>
      <c r="RC118" s="577"/>
      <c r="RD118" s="577"/>
      <c r="RE118" s="577"/>
      <c r="RF118" s="577"/>
      <c r="RG118" s="577"/>
      <c r="RH118" s="577"/>
      <c r="RI118" s="577"/>
      <c r="RJ118" s="577"/>
      <c r="RK118" s="577"/>
      <c r="RL118" s="577"/>
      <c r="RM118" s="577"/>
      <c r="RN118" s="577"/>
      <c r="RO118" s="577"/>
      <c r="RP118" s="577"/>
      <c r="RQ118" s="577"/>
      <c r="RR118" s="577"/>
      <c r="RS118" s="577"/>
      <c r="RT118" s="577"/>
      <c r="RU118" s="577"/>
      <c r="RV118" s="577"/>
      <c r="RW118" s="577"/>
      <c r="RX118" s="577"/>
      <c r="RY118" s="577"/>
      <c r="RZ118" s="577"/>
      <c r="SA118" s="577"/>
      <c r="SB118" s="577"/>
      <c r="SC118" s="577"/>
      <c r="SD118" s="577"/>
      <c r="SE118" s="577"/>
      <c r="SF118" s="577"/>
      <c r="SG118" s="577"/>
      <c r="SH118" s="577"/>
      <c r="SI118" s="577"/>
      <c r="SJ118" s="577"/>
      <c r="SK118" s="577"/>
      <c r="SL118" s="577"/>
      <c r="SM118" s="577"/>
      <c r="SN118" s="577"/>
      <c r="SO118" s="577"/>
      <c r="SP118" s="577"/>
      <c r="SQ118" s="577"/>
      <c r="SR118" s="577"/>
      <c r="SS118" s="577"/>
      <c r="ST118" s="577"/>
      <c r="SU118" s="577"/>
      <c r="SV118" s="577"/>
      <c r="SW118" s="577"/>
      <c r="SX118" s="577"/>
      <c r="SY118" s="577"/>
      <c r="SZ118" s="577"/>
      <c r="TA118" s="577"/>
      <c r="TB118" s="577"/>
      <c r="TC118" s="577"/>
      <c r="TD118" s="577"/>
      <c r="TE118" s="577"/>
      <c r="TF118" s="577"/>
      <c r="TG118" s="577"/>
      <c r="TH118" s="577"/>
      <c r="TI118" s="577"/>
      <c r="TJ118" s="577"/>
      <c r="TK118" s="577"/>
      <c r="TL118" s="577"/>
      <c r="TM118" s="577"/>
      <c r="TN118" s="577"/>
      <c r="TO118" s="577"/>
      <c r="TP118" s="577"/>
      <c r="TQ118" s="577"/>
      <c r="TR118" s="577"/>
      <c r="TS118" s="577"/>
      <c r="TT118" s="577"/>
      <c r="TU118" s="577"/>
      <c r="TV118" s="577"/>
      <c r="TW118" s="577"/>
      <c r="TX118" s="577"/>
      <c r="TY118" s="577"/>
      <c r="TZ118" s="577"/>
      <c r="UA118" s="577"/>
      <c r="UB118" s="577"/>
      <c r="UC118" s="577"/>
      <c r="UD118" s="577"/>
      <c r="UE118" s="577"/>
      <c r="UF118" s="577"/>
      <c r="UG118" s="577"/>
      <c r="UH118" s="577"/>
      <c r="UI118" s="577"/>
      <c r="UJ118" s="577"/>
      <c r="UK118" s="577"/>
      <c r="UL118" s="577"/>
      <c r="UM118" s="577"/>
      <c r="UN118" s="577"/>
      <c r="UO118" s="577"/>
      <c r="UP118" s="577"/>
      <c r="UQ118" s="577"/>
      <c r="UR118" s="577"/>
      <c r="US118" s="577"/>
      <c r="UT118" s="577"/>
      <c r="UU118" s="577"/>
      <c r="UV118" s="577"/>
      <c r="UW118" s="577"/>
      <c r="UX118" s="577"/>
      <c r="UY118" s="577"/>
      <c r="UZ118" s="577"/>
      <c r="VA118" s="577"/>
      <c r="VB118" s="577"/>
      <c r="VC118" s="577"/>
      <c r="VD118" s="577"/>
      <c r="VE118" s="577"/>
      <c r="VF118" s="577"/>
      <c r="VG118" s="577"/>
      <c r="VH118" s="577"/>
      <c r="VI118" s="577"/>
      <c r="VJ118" s="577"/>
      <c r="VK118" s="577"/>
      <c r="VL118" s="577"/>
      <c r="VM118" s="577"/>
      <c r="VN118" s="577"/>
      <c r="VO118" s="577"/>
      <c r="VP118" s="577"/>
      <c r="VQ118" s="577"/>
      <c r="VR118" s="577"/>
      <c r="VS118" s="577"/>
      <c r="VT118" s="577"/>
      <c r="VU118" s="577"/>
      <c r="VV118" s="577"/>
      <c r="VW118" s="577"/>
      <c r="VX118" s="577"/>
      <c r="VY118" s="577"/>
      <c r="VZ118" s="577"/>
      <c r="WA118" s="577"/>
      <c r="WB118" s="577"/>
      <c r="WC118" s="577"/>
      <c r="WD118" s="577"/>
      <c r="WE118" s="577"/>
      <c r="WF118" s="577"/>
      <c r="WG118" s="577"/>
      <c r="WH118" s="577"/>
      <c r="WI118" s="577"/>
      <c r="WJ118" s="577"/>
      <c r="WK118" s="577"/>
      <c r="WL118" s="577"/>
      <c r="WM118" s="577"/>
      <c r="WN118" s="577"/>
      <c r="WO118" s="577"/>
      <c r="WP118" s="577"/>
      <c r="WQ118" s="577"/>
      <c r="WR118" s="577"/>
      <c r="WS118" s="577"/>
      <c r="WT118" s="577"/>
      <c r="WU118" s="577"/>
      <c r="WV118" s="577"/>
      <c r="WW118" s="577"/>
      <c r="WX118" s="577"/>
      <c r="WY118" s="577"/>
      <c r="WZ118" s="577"/>
      <c r="XA118" s="577"/>
      <c r="XB118" s="577"/>
      <c r="XC118" s="577"/>
      <c r="XD118" s="577"/>
      <c r="XE118" s="577"/>
      <c r="XF118" s="577"/>
      <c r="XG118" s="577"/>
      <c r="XH118" s="577"/>
      <c r="XI118" s="577"/>
      <c r="XJ118" s="577"/>
      <c r="XK118" s="577"/>
      <c r="XL118" s="577"/>
      <c r="XM118" s="577"/>
      <c r="XN118" s="577"/>
      <c r="XO118" s="577"/>
      <c r="XP118" s="577"/>
      <c r="XQ118" s="577"/>
      <c r="XR118" s="577"/>
      <c r="XS118" s="577"/>
      <c r="XT118" s="577"/>
      <c r="XU118" s="577"/>
      <c r="XV118" s="577"/>
      <c r="XW118" s="577"/>
      <c r="XX118" s="577"/>
      <c r="XY118" s="577"/>
      <c r="XZ118" s="577"/>
      <c r="YA118" s="577"/>
      <c r="YB118" s="577"/>
      <c r="YC118" s="577"/>
      <c r="YD118" s="577"/>
      <c r="YE118" s="577"/>
    </row>
    <row r="119" spans="1:655" s="544" customFormat="1" ht="13.8" x14ac:dyDescent="0.25">
      <c r="A119" s="608"/>
      <c r="B119" s="707"/>
      <c r="C119" s="664"/>
      <c r="D119" s="592"/>
      <c r="E119" s="592"/>
      <c r="F119" s="592"/>
      <c r="G119" s="592"/>
      <c r="H119" s="592"/>
      <c r="I119" s="592"/>
      <c r="J119" s="592"/>
      <c r="K119" s="592"/>
      <c r="L119" s="592"/>
      <c r="M119" s="592"/>
      <c r="N119" s="592"/>
      <c r="O119" s="592"/>
      <c r="P119" s="627">
        <f t="shared" si="55"/>
        <v>0</v>
      </c>
      <c r="Q119" s="592"/>
      <c r="R119" s="592"/>
      <c r="S119" s="592"/>
      <c r="T119" s="592"/>
      <c r="U119" s="592"/>
      <c r="V119" s="592"/>
      <c r="W119" s="592"/>
      <c r="X119" s="592"/>
      <c r="Y119" s="592"/>
      <c r="Z119" s="592"/>
      <c r="AA119" s="592"/>
      <c r="AB119" s="592"/>
      <c r="AC119" s="627">
        <f t="shared" si="140"/>
        <v>0</v>
      </c>
      <c r="AD119" s="592"/>
      <c r="AE119" s="592"/>
      <c r="AF119" s="592"/>
      <c r="AG119" s="592"/>
      <c r="AH119" s="592"/>
      <c r="AI119" s="592"/>
      <c r="AJ119" s="592"/>
      <c r="AK119" s="592"/>
      <c r="AL119" s="592"/>
      <c r="AM119" s="592"/>
      <c r="AN119" s="592"/>
      <c r="AO119" s="592"/>
      <c r="AP119" s="627">
        <f t="shared" si="141"/>
        <v>0</v>
      </c>
      <c r="AQ119" s="577"/>
      <c r="AR119" s="577"/>
      <c r="AS119" s="577"/>
      <c r="AT119" s="577"/>
      <c r="AU119" s="577"/>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c r="DG119" s="577"/>
      <c r="DH119" s="577"/>
      <c r="DI119" s="577"/>
      <c r="DJ119" s="577"/>
      <c r="DK119" s="577"/>
      <c r="DL119" s="577"/>
      <c r="DM119" s="577"/>
      <c r="DN119" s="577"/>
      <c r="DO119" s="577"/>
      <c r="DP119" s="577"/>
      <c r="DQ119" s="577"/>
      <c r="DR119" s="577"/>
      <c r="DS119" s="577"/>
      <c r="DT119" s="577"/>
      <c r="DU119" s="577"/>
      <c r="DV119" s="577"/>
      <c r="DW119" s="577"/>
      <c r="DX119" s="577"/>
      <c r="DY119" s="577"/>
      <c r="DZ119" s="577"/>
      <c r="EA119" s="577"/>
      <c r="EB119" s="577"/>
      <c r="EC119" s="577"/>
      <c r="ED119" s="577"/>
      <c r="EE119" s="577"/>
      <c r="EF119" s="577"/>
      <c r="EG119" s="577"/>
      <c r="EH119" s="577"/>
      <c r="EI119" s="577"/>
      <c r="EJ119" s="577"/>
      <c r="EK119" s="577"/>
      <c r="EL119" s="577"/>
      <c r="EM119" s="577"/>
      <c r="EN119" s="577"/>
      <c r="EO119" s="577"/>
      <c r="EP119" s="577"/>
      <c r="EQ119" s="577"/>
      <c r="ER119" s="577"/>
      <c r="ES119" s="577"/>
      <c r="ET119" s="577"/>
      <c r="EU119" s="577"/>
      <c r="EV119" s="577"/>
      <c r="EW119" s="577"/>
      <c r="EX119" s="577"/>
      <c r="EY119" s="577"/>
      <c r="EZ119" s="577"/>
      <c r="FA119" s="577"/>
      <c r="FB119" s="577"/>
      <c r="FC119" s="577"/>
      <c r="FD119" s="577"/>
      <c r="FE119" s="577"/>
      <c r="FF119" s="577"/>
      <c r="FG119" s="577"/>
      <c r="FH119" s="577"/>
      <c r="FI119" s="577"/>
      <c r="FJ119" s="577"/>
      <c r="FK119" s="577"/>
      <c r="FL119" s="577"/>
      <c r="FM119" s="577"/>
      <c r="FN119" s="577"/>
      <c r="FO119" s="577"/>
      <c r="FP119" s="577"/>
      <c r="FQ119" s="577"/>
      <c r="FR119" s="577"/>
      <c r="FS119" s="577"/>
      <c r="FT119" s="577"/>
      <c r="FU119" s="577"/>
      <c r="FV119" s="577"/>
      <c r="FW119" s="577"/>
      <c r="FX119" s="577"/>
      <c r="FY119" s="577"/>
      <c r="FZ119" s="577"/>
      <c r="GA119" s="577"/>
      <c r="GB119" s="577"/>
      <c r="GC119" s="577"/>
      <c r="GD119" s="577"/>
      <c r="GE119" s="577"/>
      <c r="GF119" s="577"/>
      <c r="GG119" s="577"/>
      <c r="GH119" s="577"/>
      <c r="GI119" s="577"/>
      <c r="GJ119" s="577"/>
      <c r="GK119" s="577"/>
      <c r="GL119" s="577"/>
      <c r="GM119" s="577"/>
      <c r="GN119" s="577"/>
      <c r="GO119" s="577"/>
      <c r="GP119" s="577"/>
      <c r="GQ119" s="577"/>
      <c r="GR119" s="577"/>
      <c r="GS119" s="577"/>
      <c r="GT119" s="577"/>
      <c r="GU119" s="577"/>
      <c r="GV119" s="577"/>
      <c r="GW119" s="577"/>
      <c r="GX119" s="577"/>
      <c r="GY119" s="577"/>
      <c r="GZ119" s="577"/>
      <c r="HA119" s="577"/>
      <c r="HB119" s="577"/>
      <c r="HC119" s="577"/>
      <c r="HD119" s="577"/>
      <c r="HE119" s="577"/>
      <c r="HF119" s="577"/>
      <c r="HG119" s="577"/>
      <c r="HH119" s="577"/>
      <c r="HI119" s="577"/>
      <c r="HJ119" s="577"/>
      <c r="HK119" s="577"/>
      <c r="HL119" s="577"/>
      <c r="HM119" s="577"/>
      <c r="HN119" s="577"/>
      <c r="HO119" s="577"/>
      <c r="HP119" s="577"/>
      <c r="HQ119" s="577"/>
      <c r="HR119" s="577"/>
      <c r="HS119" s="577"/>
      <c r="HT119" s="577"/>
      <c r="HU119" s="577"/>
      <c r="HV119" s="577"/>
      <c r="HW119" s="577"/>
      <c r="HX119" s="577"/>
      <c r="HY119" s="577"/>
      <c r="HZ119" s="577"/>
      <c r="IA119" s="577"/>
      <c r="IB119" s="577"/>
      <c r="IC119" s="577"/>
      <c r="ID119" s="577"/>
      <c r="IE119" s="577"/>
      <c r="IF119" s="577"/>
      <c r="IG119" s="577"/>
      <c r="IH119" s="577"/>
      <c r="II119" s="577"/>
      <c r="IJ119" s="577"/>
      <c r="IK119" s="577"/>
      <c r="IL119" s="577"/>
      <c r="IM119" s="577"/>
      <c r="IN119" s="577"/>
      <c r="IO119" s="577"/>
      <c r="IP119" s="577"/>
      <c r="IQ119" s="577"/>
      <c r="IR119" s="577"/>
      <c r="IS119" s="577"/>
      <c r="IT119" s="577"/>
      <c r="IU119" s="577"/>
      <c r="IV119" s="577"/>
      <c r="IW119" s="577"/>
      <c r="IX119" s="577"/>
      <c r="IY119" s="577"/>
      <c r="IZ119" s="577"/>
      <c r="JA119" s="577"/>
      <c r="JB119" s="577"/>
      <c r="JC119" s="577"/>
      <c r="JD119" s="577"/>
      <c r="JE119" s="577"/>
      <c r="JF119" s="577"/>
      <c r="JG119" s="577"/>
      <c r="JH119" s="577"/>
      <c r="JI119" s="577"/>
      <c r="JJ119" s="577"/>
      <c r="JK119" s="577"/>
      <c r="JL119" s="577"/>
      <c r="JM119" s="577"/>
      <c r="JN119" s="577"/>
      <c r="JO119" s="577"/>
      <c r="JP119" s="577"/>
      <c r="JQ119" s="577"/>
      <c r="JR119" s="577"/>
      <c r="JS119" s="577"/>
      <c r="JT119" s="577"/>
      <c r="JU119" s="577"/>
      <c r="JV119" s="577"/>
      <c r="JW119" s="577"/>
      <c r="JX119" s="577"/>
      <c r="JY119" s="577"/>
      <c r="JZ119" s="577"/>
      <c r="KA119" s="577"/>
      <c r="KB119" s="577"/>
      <c r="KC119" s="577"/>
      <c r="KD119" s="577"/>
      <c r="KE119" s="577"/>
      <c r="KF119" s="577"/>
      <c r="KG119" s="577"/>
      <c r="KH119" s="577"/>
      <c r="KI119" s="577"/>
      <c r="KJ119" s="577"/>
      <c r="KK119" s="577"/>
      <c r="KL119" s="577"/>
      <c r="KM119" s="577"/>
      <c r="KN119" s="577"/>
      <c r="KO119" s="577"/>
      <c r="KP119" s="577"/>
      <c r="KQ119" s="577"/>
      <c r="KR119" s="577"/>
      <c r="KS119" s="577"/>
      <c r="KT119" s="577"/>
      <c r="KU119" s="577"/>
      <c r="KV119" s="577"/>
      <c r="KW119" s="577"/>
      <c r="KX119" s="577"/>
      <c r="KY119" s="577"/>
      <c r="KZ119" s="577"/>
      <c r="LA119" s="577"/>
      <c r="LB119" s="577"/>
      <c r="LC119" s="577"/>
      <c r="LD119" s="577"/>
      <c r="LE119" s="577"/>
      <c r="LF119" s="577"/>
      <c r="LG119" s="577"/>
      <c r="LH119" s="577"/>
      <c r="LI119" s="577"/>
      <c r="LJ119" s="577"/>
      <c r="LK119" s="577"/>
      <c r="LL119" s="577"/>
      <c r="LM119" s="577"/>
      <c r="LN119" s="577"/>
      <c r="LO119" s="577"/>
      <c r="LP119" s="577"/>
      <c r="LQ119" s="577"/>
      <c r="LR119" s="577"/>
      <c r="LS119" s="577"/>
      <c r="LT119" s="577"/>
      <c r="LU119" s="577"/>
      <c r="LV119" s="577"/>
      <c r="LW119" s="577"/>
      <c r="LX119" s="577"/>
      <c r="LY119" s="577"/>
      <c r="LZ119" s="577"/>
      <c r="MA119" s="577"/>
      <c r="MB119" s="577"/>
      <c r="MC119" s="577"/>
      <c r="MD119" s="577"/>
      <c r="ME119" s="577"/>
      <c r="MF119" s="577"/>
      <c r="MG119" s="577"/>
      <c r="MH119" s="577"/>
      <c r="MI119" s="577"/>
      <c r="MJ119" s="577"/>
      <c r="MK119" s="577"/>
      <c r="ML119" s="577"/>
      <c r="MM119" s="577"/>
      <c r="MN119" s="577"/>
      <c r="MO119" s="577"/>
      <c r="MP119" s="577"/>
      <c r="MQ119" s="577"/>
      <c r="MR119" s="577"/>
      <c r="MS119" s="577"/>
      <c r="MT119" s="577"/>
      <c r="MU119" s="577"/>
      <c r="MV119" s="577"/>
      <c r="MW119" s="577"/>
      <c r="MX119" s="577"/>
      <c r="MY119" s="577"/>
      <c r="MZ119" s="577"/>
      <c r="NA119" s="577"/>
      <c r="NB119" s="577"/>
      <c r="NC119" s="577"/>
      <c r="ND119" s="577"/>
      <c r="NE119" s="577"/>
      <c r="NF119" s="577"/>
      <c r="NG119" s="577"/>
      <c r="NH119" s="577"/>
      <c r="NI119" s="577"/>
      <c r="NJ119" s="577"/>
      <c r="NK119" s="577"/>
      <c r="NL119" s="577"/>
      <c r="NM119" s="577"/>
      <c r="NN119" s="577"/>
      <c r="NO119" s="577"/>
      <c r="NP119" s="577"/>
      <c r="NQ119" s="577"/>
      <c r="NR119" s="577"/>
      <c r="NS119" s="577"/>
      <c r="NT119" s="577"/>
      <c r="NU119" s="577"/>
      <c r="NV119" s="577"/>
      <c r="NW119" s="577"/>
      <c r="NX119" s="577"/>
      <c r="NY119" s="577"/>
      <c r="NZ119" s="577"/>
      <c r="OA119" s="577"/>
      <c r="OB119" s="577"/>
      <c r="OC119" s="577"/>
      <c r="OD119" s="577"/>
      <c r="OE119" s="577"/>
      <c r="OF119" s="577"/>
      <c r="OG119" s="577"/>
      <c r="OH119" s="577"/>
      <c r="OI119" s="577"/>
      <c r="OJ119" s="577"/>
      <c r="OK119" s="577"/>
      <c r="OL119" s="577"/>
      <c r="OM119" s="577"/>
      <c r="ON119" s="577"/>
      <c r="OO119" s="577"/>
      <c r="OP119" s="577"/>
      <c r="OQ119" s="577"/>
      <c r="OR119" s="577"/>
      <c r="OS119" s="577"/>
      <c r="OT119" s="577"/>
      <c r="OU119" s="577"/>
      <c r="OV119" s="577"/>
      <c r="OW119" s="577"/>
      <c r="OX119" s="577"/>
      <c r="OY119" s="577"/>
      <c r="OZ119" s="577"/>
      <c r="PA119" s="577"/>
      <c r="PB119" s="577"/>
      <c r="PC119" s="577"/>
      <c r="PD119" s="577"/>
      <c r="PE119" s="577"/>
      <c r="PF119" s="577"/>
      <c r="PG119" s="577"/>
      <c r="PH119" s="577"/>
      <c r="PI119" s="577"/>
      <c r="PJ119" s="577"/>
      <c r="PK119" s="577"/>
      <c r="PL119" s="577"/>
      <c r="PM119" s="577"/>
      <c r="PN119" s="577"/>
      <c r="PO119" s="577"/>
      <c r="PP119" s="577"/>
      <c r="PQ119" s="577"/>
      <c r="PR119" s="577"/>
      <c r="PS119" s="577"/>
      <c r="PT119" s="577"/>
      <c r="PU119" s="577"/>
      <c r="PV119" s="577"/>
      <c r="PW119" s="577"/>
      <c r="PX119" s="577"/>
      <c r="PY119" s="577"/>
      <c r="PZ119" s="577"/>
      <c r="QA119" s="577"/>
      <c r="QB119" s="577"/>
      <c r="QC119" s="577"/>
      <c r="QD119" s="577"/>
      <c r="QE119" s="577"/>
      <c r="QF119" s="577"/>
      <c r="QG119" s="577"/>
      <c r="QH119" s="577"/>
      <c r="QI119" s="577"/>
      <c r="QJ119" s="577"/>
      <c r="QK119" s="577"/>
      <c r="QL119" s="577"/>
      <c r="QM119" s="577"/>
      <c r="QN119" s="577"/>
      <c r="QO119" s="577"/>
      <c r="QP119" s="577"/>
      <c r="QQ119" s="577"/>
      <c r="QR119" s="577"/>
      <c r="QS119" s="577"/>
      <c r="QT119" s="577"/>
      <c r="QU119" s="577"/>
      <c r="QV119" s="577"/>
      <c r="QW119" s="577"/>
      <c r="QX119" s="577"/>
      <c r="QY119" s="577"/>
      <c r="QZ119" s="577"/>
      <c r="RA119" s="577"/>
      <c r="RB119" s="577"/>
      <c r="RC119" s="577"/>
      <c r="RD119" s="577"/>
      <c r="RE119" s="577"/>
      <c r="RF119" s="577"/>
      <c r="RG119" s="577"/>
      <c r="RH119" s="577"/>
      <c r="RI119" s="577"/>
      <c r="RJ119" s="577"/>
      <c r="RK119" s="577"/>
      <c r="RL119" s="577"/>
      <c r="RM119" s="577"/>
      <c r="RN119" s="577"/>
      <c r="RO119" s="577"/>
      <c r="RP119" s="577"/>
      <c r="RQ119" s="577"/>
      <c r="RR119" s="577"/>
      <c r="RS119" s="577"/>
      <c r="RT119" s="577"/>
      <c r="RU119" s="577"/>
      <c r="RV119" s="577"/>
      <c r="RW119" s="577"/>
      <c r="RX119" s="577"/>
      <c r="RY119" s="577"/>
      <c r="RZ119" s="577"/>
      <c r="SA119" s="577"/>
      <c r="SB119" s="577"/>
      <c r="SC119" s="577"/>
      <c r="SD119" s="577"/>
      <c r="SE119" s="577"/>
      <c r="SF119" s="577"/>
      <c r="SG119" s="577"/>
      <c r="SH119" s="577"/>
      <c r="SI119" s="577"/>
      <c r="SJ119" s="577"/>
      <c r="SK119" s="577"/>
      <c r="SL119" s="577"/>
      <c r="SM119" s="577"/>
      <c r="SN119" s="577"/>
      <c r="SO119" s="577"/>
      <c r="SP119" s="577"/>
      <c r="SQ119" s="577"/>
      <c r="SR119" s="577"/>
      <c r="SS119" s="577"/>
      <c r="ST119" s="577"/>
      <c r="SU119" s="577"/>
      <c r="SV119" s="577"/>
      <c r="SW119" s="577"/>
      <c r="SX119" s="577"/>
      <c r="SY119" s="577"/>
      <c r="SZ119" s="577"/>
      <c r="TA119" s="577"/>
      <c r="TB119" s="577"/>
      <c r="TC119" s="577"/>
      <c r="TD119" s="577"/>
      <c r="TE119" s="577"/>
      <c r="TF119" s="577"/>
      <c r="TG119" s="577"/>
      <c r="TH119" s="577"/>
      <c r="TI119" s="577"/>
      <c r="TJ119" s="577"/>
      <c r="TK119" s="577"/>
      <c r="TL119" s="577"/>
      <c r="TM119" s="577"/>
      <c r="TN119" s="577"/>
      <c r="TO119" s="577"/>
      <c r="TP119" s="577"/>
      <c r="TQ119" s="577"/>
      <c r="TR119" s="577"/>
      <c r="TS119" s="577"/>
      <c r="TT119" s="577"/>
      <c r="TU119" s="577"/>
      <c r="TV119" s="577"/>
      <c r="TW119" s="577"/>
      <c r="TX119" s="577"/>
      <c r="TY119" s="577"/>
      <c r="TZ119" s="577"/>
      <c r="UA119" s="577"/>
      <c r="UB119" s="577"/>
      <c r="UC119" s="577"/>
      <c r="UD119" s="577"/>
      <c r="UE119" s="577"/>
      <c r="UF119" s="577"/>
      <c r="UG119" s="577"/>
      <c r="UH119" s="577"/>
      <c r="UI119" s="577"/>
      <c r="UJ119" s="577"/>
      <c r="UK119" s="577"/>
      <c r="UL119" s="577"/>
      <c r="UM119" s="577"/>
      <c r="UN119" s="577"/>
      <c r="UO119" s="577"/>
      <c r="UP119" s="577"/>
      <c r="UQ119" s="577"/>
      <c r="UR119" s="577"/>
      <c r="US119" s="577"/>
      <c r="UT119" s="577"/>
      <c r="UU119" s="577"/>
      <c r="UV119" s="577"/>
      <c r="UW119" s="577"/>
      <c r="UX119" s="577"/>
      <c r="UY119" s="577"/>
      <c r="UZ119" s="577"/>
      <c r="VA119" s="577"/>
      <c r="VB119" s="577"/>
      <c r="VC119" s="577"/>
      <c r="VD119" s="577"/>
      <c r="VE119" s="577"/>
      <c r="VF119" s="577"/>
      <c r="VG119" s="577"/>
      <c r="VH119" s="577"/>
      <c r="VI119" s="577"/>
      <c r="VJ119" s="577"/>
      <c r="VK119" s="577"/>
      <c r="VL119" s="577"/>
      <c r="VM119" s="577"/>
      <c r="VN119" s="577"/>
      <c r="VO119" s="577"/>
      <c r="VP119" s="577"/>
      <c r="VQ119" s="577"/>
      <c r="VR119" s="577"/>
      <c r="VS119" s="577"/>
      <c r="VT119" s="577"/>
      <c r="VU119" s="577"/>
      <c r="VV119" s="577"/>
      <c r="VW119" s="577"/>
      <c r="VX119" s="577"/>
      <c r="VY119" s="577"/>
      <c r="VZ119" s="577"/>
      <c r="WA119" s="577"/>
      <c r="WB119" s="577"/>
      <c r="WC119" s="577"/>
      <c r="WD119" s="577"/>
      <c r="WE119" s="577"/>
      <c r="WF119" s="577"/>
      <c r="WG119" s="577"/>
      <c r="WH119" s="577"/>
      <c r="WI119" s="577"/>
      <c r="WJ119" s="577"/>
      <c r="WK119" s="577"/>
      <c r="WL119" s="577"/>
      <c r="WM119" s="577"/>
      <c r="WN119" s="577"/>
      <c r="WO119" s="577"/>
      <c r="WP119" s="577"/>
      <c r="WQ119" s="577"/>
      <c r="WR119" s="577"/>
      <c r="WS119" s="577"/>
      <c r="WT119" s="577"/>
      <c r="WU119" s="577"/>
      <c r="WV119" s="577"/>
      <c r="WW119" s="577"/>
      <c r="WX119" s="577"/>
      <c r="WY119" s="577"/>
      <c r="WZ119" s="577"/>
      <c r="XA119" s="577"/>
      <c r="XB119" s="577"/>
      <c r="XC119" s="577"/>
      <c r="XD119" s="577"/>
      <c r="XE119" s="577"/>
      <c r="XF119" s="577"/>
      <c r="XG119" s="577"/>
      <c r="XH119" s="577"/>
      <c r="XI119" s="577"/>
      <c r="XJ119" s="577"/>
      <c r="XK119" s="577"/>
      <c r="XL119" s="577"/>
      <c r="XM119" s="577"/>
      <c r="XN119" s="577"/>
      <c r="XO119" s="577"/>
      <c r="XP119" s="577"/>
      <c r="XQ119" s="577"/>
      <c r="XR119" s="577"/>
      <c r="XS119" s="577"/>
      <c r="XT119" s="577"/>
      <c r="XU119" s="577"/>
      <c r="XV119" s="577"/>
      <c r="XW119" s="577"/>
      <c r="XX119" s="577"/>
      <c r="XY119" s="577"/>
      <c r="XZ119" s="577"/>
      <c r="YA119" s="577"/>
      <c r="YB119" s="577"/>
      <c r="YC119" s="577"/>
      <c r="YD119" s="577"/>
      <c r="YE119" s="577"/>
    </row>
    <row r="120" spans="1:655" s="544" customFormat="1" ht="13.8" x14ac:dyDescent="0.25">
      <c r="A120" s="610"/>
      <c r="B120" s="714"/>
      <c r="C120" s="664"/>
      <c r="D120" s="611"/>
      <c r="E120" s="611"/>
      <c r="F120" s="611"/>
      <c r="G120" s="611"/>
      <c r="H120" s="611"/>
      <c r="I120" s="611"/>
      <c r="J120" s="611"/>
      <c r="K120" s="611"/>
      <c r="L120" s="611"/>
      <c r="M120" s="611"/>
      <c r="N120" s="611"/>
      <c r="O120" s="611"/>
      <c r="P120" s="627">
        <f t="shared" si="55"/>
        <v>0</v>
      </c>
      <c r="Q120" s="611"/>
      <c r="R120" s="611"/>
      <c r="S120" s="611"/>
      <c r="T120" s="611"/>
      <c r="U120" s="611"/>
      <c r="V120" s="611"/>
      <c r="W120" s="611"/>
      <c r="X120" s="611"/>
      <c r="Y120" s="611"/>
      <c r="Z120" s="611"/>
      <c r="AA120" s="611"/>
      <c r="AB120" s="611"/>
      <c r="AC120" s="627">
        <f t="shared" si="140"/>
        <v>0</v>
      </c>
      <c r="AD120" s="611"/>
      <c r="AE120" s="611"/>
      <c r="AF120" s="611"/>
      <c r="AG120" s="611"/>
      <c r="AH120" s="611"/>
      <c r="AI120" s="611"/>
      <c r="AJ120" s="611"/>
      <c r="AK120" s="611"/>
      <c r="AL120" s="611"/>
      <c r="AM120" s="611"/>
      <c r="AN120" s="611"/>
      <c r="AO120" s="611"/>
      <c r="AP120" s="627">
        <f t="shared" si="141"/>
        <v>0</v>
      </c>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c r="EA120" s="577"/>
      <c r="EB120" s="577"/>
      <c r="EC120" s="577"/>
      <c r="ED120" s="577"/>
      <c r="EE120" s="577"/>
      <c r="EF120" s="577"/>
      <c r="EG120" s="577"/>
      <c r="EH120" s="577"/>
      <c r="EI120" s="577"/>
      <c r="EJ120" s="577"/>
      <c r="EK120" s="577"/>
      <c r="EL120" s="577"/>
      <c r="EM120" s="577"/>
      <c r="EN120" s="577"/>
      <c r="EO120" s="577"/>
      <c r="EP120" s="577"/>
      <c r="EQ120" s="577"/>
      <c r="ER120" s="577"/>
      <c r="ES120" s="577"/>
      <c r="ET120" s="577"/>
      <c r="EU120" s="577"/>
      <c r="EV120" s="577"/>
      <c r="EW120" s="577"/>
      <c r="EX120" s="577"/>
      <c r="EY120" s="577"/>
      <c r="EZ120" s="577"/>
      <c r="FA120" s="577"/>
      <c r="FB120" s="577"/>
      <c r="FC120" s="577"/>
      <c r="FD120" s="577"/>
      <c r="FE120" s="577"/>
      <c r="FF120" s="577"/>
      <c r="FG120" s="577"/>
      <c r="FH120" s="577"/>
      <c r="FI120" s="577"/>
      <c r="FJ120" s="577"/>
      <c r="FK120" s="577"/>
      <c r="FL120" s="577"/>
      <c r="FM120" s="577"/>
      <c r="FN120" s="577"/>
      <c r="FO120" s="577"/>
      <c r="FP120" s="577"/>
      <c r="FQ120" s="577"/>
      <c r="FR120" s="577"/>
      <c r="FS120" s="577"/>
      <c r="FT120" s="577"/>
      <c r="FU120" s="577"/>
      <c r="FV120" s="577"/>
      <c r="FW120" s="577"/>
      <c r="FX120" s="577"/>
      <c r="FY120" s="577"/>
      <c r="FZ120" s="577"/>
      <c r="GA120" s="577"/>
      <c r="GB120" s="577"/>
      <c r="GC120" s="577"/>
      <c r="GD120" s="577"/>
      <c r="GE120" s="577"/>
      <c r="GF120" s="577"/>
      <c r="GG120" s="577"/>
      <c r="GH120" s="577"/>
      <c r="GI120" s="577"/>
      <c r="GJ120" s="577"/>
      <c r="GK120" s="577"/>
      <c r="GL120" s="577"/>
      <c r="GM120" s="577"/>
      <c r="GN120" s="577"/>
      <c r="GO120" s="577"/>
      <c r="GP120" s="577"/>
      <c r="GQ120" s="577"/>
      <c r="GR120" s="577"/>
      <c r="GS120" s="577"/>
      <c r="GT120" s="577"/>
      <c r="GU120" s="577"/>
      <c r="GV120" s="577"/>
      <c r="GW120" s="577"/>
      <c r="GX120" s="577"/>
      <c r="GY120" s="577"/>
      <c r="GZ120" s="577"/>
      <c r="HA120" s="577"/>
      <c r="HB120" s="577"/>
      <c r="HC120" s="577"/>
      <c r="HD120" s="577"/>
      <c r="HE120" s="577"/>
      <c r="HF120" s="577"/>
      <c r="HG120" s="577"/>
      <c r="HH120" s="577"/>
      <c r="HI120" s="577"/>
      <c r="HJ120" s="577"/>
      <c r="HK120" s="577"/>
      <c r="HL120" s="577"/>
      <c r="HM120" s="577"/>
      <c r="HN120" s="577"/>
      <c r="HO120" s="577"/>
      <c r="HP120" s="577"/>
      <c r="HQ120" s="577"/>
      <c r="HR120" s="577"/>
      <c r="HS120" s="577"/>
      <c r="HT120" s="577"/>
      <c r="HU120" s="577"/>
      <c r="HV120" s="577"/>
      <c r="HW120" s="577"/>
      <c r="HX120" s="577"/>
      <c r="HY120" s="577"/>
      <c r="HZ120" s="577"/>
      <c r="IA120" s="577"/>
      <c r="IB120" s="577"/>
      <c r="IC120" s="577"/>
      <c r="ID120" s="577"/>
      <c r="IE120" s="577"/>
      <c r="IF120" s="577"/>
      <c r="IG120" s="577"/>
      <c r="IH120" s="577"/>
      <c r="II120" s="577"/>
      <c r="IJ120" s="577"/>
      <c r="IK120" s="577"/>
      <c r="IL120" s="577"/>
      <c r="IM120" s="577"/>
      <c r="IN120" s="577"/>
      <c r="IO120" s="577"/>
      <c r="IP120" s="577"/>
      <c r="IQ120" s="577"/>
      <c r="IR120" s="577"/>
      <c r="IS120" s="577"/>
      <c r="IT120" s="577"/>
      <c r="IU120" s="577"/>
      <c r="IV120" s="577"/>
      <c r="IW120" s="577"/>
      <c r="IX120" s="577"/>
      <c r="IY120" s="577"/>
      <c r="IZ120" s="577"/>
      <c r="JA120" s="577"/>
      <c r="JB120" s="577"/>
      <c r="JC120" s="577"/>
      <c r="JD120" s="577"/>
      <c r="JE120" s="577"/>
      <c r="JF120" s="577"/>
      <c r="JG120" s="577"/>
      <c r="JH120" s="577"/>
      <c r="JI120" s="577"/>
      <c r="JJ120" s="577"/>
      <c r="JK120" s="577"/>
      <c r="JL120" s="577"/>
      <c r="JM120" s="577"/>
      <c r="JN120" s="577"/>
      <c r="JO120" s="577"/>
      <c r="JP120" s="577"/>
      <c r="JQ120" s="577"/>
      <c r="JR120" s="577"/>
      <c r="JS120" s="577"/>
      <c r="JT120" s="577"/>
      <c r="JU120" s="577"/>
      <c r="JV120" s="577"/>
      <c r="JW120" s="577"/>
      <c r="JX120" s="577"/>
      <c r="JY120" s="577"/>
      <c r="JZ120" s="577"/>
      <c r="KA120" s="577"/>
      <c r="KB120" s="577"/>
      <c r="KC120" s="577"/>
      <c r="KD120" s="577"/>
      <c r="KE120" s="577"/>
      <c r="KF120" s="577"/>
      <c r="KG120" s="577"/>
      <c r="KH120" s="577"/>
      <c r="KI120" s="577"/>
      <c r="KJ120" s="577"/>
      <c r="KK120" s="577"/>
      <c r="KL120" s="577"/>
      <c r="KM120" s="577"/>
      <c r="KN120" s="577"/>
      <c r="KO120" s="577"/>
      <c r="KP120" s="577"/>
      <c r="KQ120" s="577"/>
      <c r="KR120" s="577"/>
      <c r="KS120" s="577"/>
      <c r="KT120" s="577"/>
      <c r="KU120" s="577"/>
      <c r="KV120" s="577"/>
      <c r="KW120" s="577"/>
      <c r="KX120" s="577"/>
      <c r="KY120" s="577"/>
      <c r="KZ120" s="577"/>
      <c r="LA120" s="577"/>
      <c r="LB120" s="577"/>
      <c r="LC120" s="577"/>
      <c r="LD120" s="577"/>
      <c r="LE120" s="577"/>
      <c r="LF120" s="577"/>
      <c r="LG120" s="577"/>
      <c r="LH120" s="577"/>
      <c r="LI120" s="577"/>
      <c r="LJ120" s="577"/>
      <c r="LK120" s="577"/>
      <c r="LL120" s="577"/>
      <c r="LM120" s="577"/>
      <c r="LN120" s="577"/>
      <c r="LO120" s="577"/>
      <c r="LP120" s="577"/>
      <c r="LQ120" s="577"/>
      <c r="LR120" s="577"/>
      <c r="LS120" s="577"/>
      <c r="LT120" s="577"/>
      <c r="LU120" s="577"/>
      <c r="LV120" s="577"/>
      <c r="LW120" s="577"/>
      <c r="LX120" s="577"/>
      <c r="LY120" s="577"/>
      <c r="LZ120" s="577"/>
      <c r="MA120" s="577"/>
      <c r="MB120" s="577"/>
      <c r="MC120" s="577"/>
      <c r="MD120" s="577"/>
      <c r="ME120" s="577"/>
      <c r="MF120" s="577"/>
      <c r="MG120" s="577"/>
      <c r="MH120" s="577"/>
      <c r="MI120" s="577"/>
      <c r="MJ120" s="577"/>
      <c r="MK120" s="577"/>
      <c r="ML120" s="577"/>
      <c r="MM120" s="577"/>
      <c r="MN120" s="577"/>
      <c r="MO120" s="577"/>
      <c r="MP120" s="577"/>
      <c r="MQ120" s="577"/>
      <c r="MR120" s="577"/>
      <c r="MS120" s="577"/>
      <c r="MT120" s="577"/>
      <c r="MU120" s="577"/>
      <c r="MV120" s="577"/>
      <c r="MW120" s="577"/>
      <c r="MX120" s="577"/>
      <c r="MY120" s="577"/>
      <c r="MZ120" s="577"/>
      <c r="NA120" s="577"/>
      <c r="NB120" s="577"/>
      <c r="NC120" s="577"/>
      <c r="ND120" s="577"/>
      <c r="NE120" s="577"/>
      <c r="NF120" s="577"/>
      <c r="NG120" s="577"/>
      <c r="NH120" s="577"/>
      <c r="NI120" s="577"/>
      <c r="NJ120" s="577"/>
      <c r="NK120" s="577"/>
      <c r="NL120" s="577"/>
      <c r="NM120" s="577"/>
      <c r="NN120" s="577"/>
      <c r="NO120" s="577"/>
      <c r="NP120" s="577"/>
      <c r="NQ120" s="577"/>
      <c r="NR120" s="577"/>
      <c r="NS120" s="577"/>
      <c r="NT120" s="577"/>
      <c r="NU120" s="577"/>
      <c r="NV120" s="577"/>
      <c r="NW120" s="577"/>
      <c r="NX120" s="577"/>
      <c r="NY120" s="577"/>
      <c r="NZ120" s="577"/>
      <c r="OA120" s="577"/>
      <c r="OB120" s="577"/>
      <c r="OC120" s="577"/>
      <c r="OD120" s="577"/>
      <c r="OE120" s="577"/>
      <c r="OF120" s="577"/>
      <c r="OG120" s="577"/>
      <c r="OH120" s="577"/>
      <c r="OI120" s="577"/>
      <c r="OJ120" s="577"/>
      <c r="OK120" s="577"/>
      <c r="OL120" s="577"/>
      <c r="OM120" s="577"/>
      <c r="ON120" s="577"/>
      <c r="OO120" s="577"/>
      <c r="OP120" s="577"/>
      <c r="OQ120" s="577"/>
      <c r="OR120" s="577"/>
      <c r="OS120" s="577"/>
      <c r="OT120" s="577"/>
      <c r="OU120" s="577"/>
      <c r="OV120" s="577"/>
      <c r="OW120" s="577"/>
      <c r="OX120" s="577"/>
      <c r="OY120" s="577"/>
      <c r="OZ120" s="577"/>
      <c r="PA120" s="577"/>
      <c r="PB120" s="577"/>
      <c r="PC120" s="577"/>
      <c r="PD120" s="577"/>
      <c r="PE120" s="577"/>
      <c r="PF120" s="577"/>
      <c r="PG120" s="577"/>
      <c r="PH120" s="577"/>
      <c r="PI120" s="577"/>
      <c r="PJ120" s="577"/>
      <c r="PK120" s="577"/>
      <c r="PL120" s="577"/>
      <c r="PM120" s="577"/>
      <c r="PN120" s="577"/>
      <c r="PO120" s="577"/>
      <c r="PP120" s="577"/>
      <c r="PQ120" s="577"/>
      <c r="PR120" s="577"/>
      <c r="PS120" s="577"/>
      <c r="PT120" s="577"/>
      <c r="PU120" s="577"/>
      <c r="PV120" s="577"/>
      <c r="PW120" s="577"/>
      <c r="PX120" s="577"/>
      <c r="PY120" s="577"/>
      <c r="PZ120" s="577"/>
      <c r="QA120" s="577"/>
      <c r="QB120" s="577"/>
      <c r="QC120" s="577"/>
      <c r="QD120" s="577"/>
      <c r="QE120" s="577"/>
      <c r="QF120" s="577"/>
      <c r="QG120" s="577"/>
      <c r="QH120" s="577"/>
      <c r="QI120" s="577"/>
      <c r="QJ120" s="577"/>
      <c r="QK120" s="577"/>
      <c r="QL120" s="577"/>
      <c r="QM120" s="577"/>
      <c r="QN120" s="577"/>
      <c r="QO120" s="577"/>
      <c r="QP120" s="577"/>
      <c r="QQ120" s="577"/>
      <c r="QR120" s="577"/>
      <c r="QS120" s="577"/>
      <c r="QT120" s="577"/>
      <c r="QU120" s="577"/>
      <c r="QV120" s="577"/>
      <c r="QW120" s="577"/>
      <c r="QX120" s="577"/>
      <c r="QY120" s="577"/>
      <c r="QZ120" s="577"/>
      <c r="RA120" s="577"/>
      <c r="RB120" s="577"/>
      <c r="RC120" s="577"/>
      <c r="RD120" s="577"/>
      <c r="RE120" s="577"/>
      <c r="RF120" s="577"/>
      <c r="RG120" s="577"/>
      <c r="RH120" s="577"/>
      <c r="RI120" s="577"/>
      <c r="RJ120" s="577"/>
      <c r="RK120" s="577"/>
      <c r="RL120" s="577"/>
      <c r="RM120" s="577"/>
      <c r="RN120" s="577"/>
      <c r="RO120" s="577"/>
      <c r="RP120" s="577"/>
      <c r="RQ120" s="577"/>
      <c r="RR120" s="577"/>
      <c r="RS120" s="577"/>
      <c r="RT120" s="577"/>
      <c r="RU120" s="577"/>
      <c r="RV120" s="577"/>
      <c r="RW120" s="577"/>
      <c r="RX120" s="577"/>
      <c r="RY120" s="577"/>
      <c r="RZ120" s="577"/>
      <c r="SA120" s="577"/>
      <c r="SB120" s="577"/>
      <c r="SC120" s="577"/>
      <c r="SD120" s="577"/>
      <c r="SE120" s="577"/>
      <c r="SF120" s="577"/>
      <c r="SG120" s="577"/>
      <c r="SH120" s="577"/>
      <c r="SI120" s="577"/>
      <c r="SJ120" s="577"/>
      <c r="SK120" s="577"/>
      <c r="SL120" s="577"/>
      <c r="SM120" s="577"/>
      <c r="SN120" s="577"/>
      <c r="SO120" s="577"/>
      <c r="SP120" s="577"/>
      <c r="SQ120" s="577"/>
      <c r="SR120" s="577"/>
      <c r="SS120" s="577"/>
      <c r="ST120" s="577"/>
      <c r="SU120" s="577"/>
      <c r="SV120" s="577"/>
      <c r="SW120" s="577"/>
      <c r="SX120" s="577"/>
      <c r="SY120" s="577"/>
      <c r="SZ120" s="577"/>
      <c r="TA120" s="577"/>
      <c r="TB120" s="577"/>
      <c r="TC120" s="577"/>
      <c r="TD120" s="577"/>
      <c r="TE120" s="577"/>
      <c r="TF120" s="577"/>
      <c r="TG120" s="577"/>
      <c r="TH120" s="577"/>
      <c r="TI120" s="577"/>
      <c r="TJ120" s="577"/>
      <c r="TK120" s="577"/>
      <c r="TL120" s="577"/>
      <c r="TM120" s="577"/>
      <c r="TN120" s="577"/>
      <c r="TO120" s="577"/>
      <c r="TP120" s="577"/>
      <c r="TQ120" s="577"/>
      <c r="TR120" s="577"/>
      <c r="TS120" s="577"/>
      <c r="TT120" s="577"/>
      <c r="TU120" s="577"/>
      <c r="TV120" s="577"/>
      <c r="TW120" s="577"/>
      <c r="TX120" s="577"/>
      <c r="TY120" s="577"/>
      <c r="TZ120" s="577"/>
      <c r="UA120" s="577"/>
      <c r="UB120" s="577"/>
      <c r="UC120" s="577"/>
      <c r="UD120" s="577"/>
      <c r="UE120" s="577"/>
      <c r="UF120" s="577"/>
      <c r="UG120" s="577"/>
      <c r="UH120" s="577"/>
      <c r="UI120" s="577"/>
      <c r="UJ120" s="577"/>
      <c r="UK120" s="577"/>
      <c r="UL120" s="577"/>
      <c r="UM120" s="577"/>
      <c r="UN120" s="577"/>
      <c r="UO120" s="577"/>
      <c r="UP120" s="577"/>
      <c r="UQ120" s="577"/>
      <c r="UR120" s="577"/>
      <c r="US120" s="577"/>
      <c r="UT120" s="577"/>
      <c r="UU120" s="577"/>
      <c r="UV120" s="577"/>
      <c r="UW120" s="577"/>
      <c r="UX120" s="577"/>
      <c r="UY120" s="577"/>
      <c r="UZ120" s="577"/>
      <c r="VA120" s="577"/>
      <c r="VB120" s="577"/>
      <c r="VC120" s="577"/>
      <c r="VD120" s="577"/>
      <c r="VE120" s="577"/>
      <c r="VF120" s="577"/>
      <c r="VG120" s="577"/>
      <c r="VH120" s="577"/>
      <c r="VI120" s="577"/>
      <c r="VJ120" s="577"/>
      <c r="VK120" s="577"/>
      <c r="VL120" s="577"/>
      <c r="VM120" s="577"/>
      <c r="VN120" s="577"/>
      <c r="VO120" s="577"/>
      <c r="VP120" s="577"/>
      <c r="VQ120" s="577"/>
      <c r="VR120" s="577"/>
      <c r="VS120" s="577"/>
      <c r="VT120" s="577"/>
      <c r="VU120" s="577"/>
      <c r="VV120" s="577"/>
      <c r="VW120" s="577"/>
      <c r="VX120" s="577"/>
      <c r="VY120" s="577"/>
      <c r="VZ120" s="577"/>
      <c r="WA120" s="577"/>
      <c r="WB120" s="577"/>
      <c r="WC120" s="577"/>
      <c r="WD120" s="577"/>
      <c r="WE120" s="577"/>
      <c r="WF120" s="577"/>
      <c r="WG120" s="577"/>
      <c r="WH120" s="577"/>
      <c r="WI120" s="577"/>
      <c r="WJ120" s="577"/>
      <c r="WK120" s="577"/>
      <c r="WL120" s="577"/>
      <c r="WM120" s="577"/>
      <c r="WN120" s="577"/>
      <c r="WO120" s="577"/>
      <c r="WP120" s="577"/>
      <c r="WQ120" s="577"/>
      <c r="WR120" s="577"/>
      <c r="WS120" s="577"/>
      <c r="WT120" s="577"/>
      <c r="WU120" s="577"/>
      <c r="WV120" s="577"/>
      <c r="WW120" s="577"/>
      <c r="WX120" s="577"/>
      <c r="WY120" s="577"/>
      <c r="WZ120" s="577"/>
      <c r="XA120" s="577"/>
      <c r="XB120" s="577"/>
      <c r="XC120" s="577"/>
      <c r="XD120" s="577"/>
      <c r="XE120" s="577"/>
      <c r="XF120" s="577"/>
      <c r="XG120" s="577"/>
      <c r="XH120" s="577"/>
      <c r="XI120" s="577"/>
      <c r="XJ120" s="577"/>
      <c r="XK120" s="577"/>
      <c r="XL120" s="577"/>
      <c r="XM120" s="577"/>
      <c r="XN120" s="577"/>
      <c r="XO120" s="577"/>
      <c r="XP120" s="577"/>
      <c r="XQ120" s="577"/>
      <c r="XR120" s="577"/>
      <c r="XS120" s="577"/>
      <c r="XT120" s="577"/>
      <c r="XU120" s="577"/>
      <c r="XV120" s="577"/>
      <c r="XW120" s="577"/>
      <c r="XX120" s="577"/>
      <c r="XY120" s="577"/>
      <c r="XZ120" s="577"/>
      <c r="YA120" s="577"/>
      <c r="YB120" s="577"/>
      <c r="YC120" s="577"/>
      <c r="YD120" s="577"/>
      <c r="YE120" s="577"/>
    </row>
    <row r="121" spans="1:655" s="544" customFormat="1" ht="13.8" x14ac:dyDescent="0.25">
      <c r="A121" s="610"/>
      <c r="B121" s="714"/>
      <c r="C121" s="664"/>
      <c r="D121" s="611"/>
      <c r="E121" s="611"/>
      <c r="F121" s="611"/>
      <c r="G121" s="611"/>
      <c r="H121" s="611"/>
      <c r="I121" s="611"/>
      <c r="J121" s="611"/>
      <c r="K121" s="611"/>
      <c r="L121" s="611"/>
      <c r="M121" s="611"/>
      <c r="N121" s="611"/>
      <c r="O121" s="611"/>
      <c r="P121" s="627">
        <f t="shared" si="55"/>
        <v>0</v>
      </c>
      <c r="Q121" s="611"/>
      <c r="R121" s="611"/>
      <c r="S121" s="611"/>
      <c r="T121" s="611"/>
      <c r="U121" s="611"/>
      <c r="V121" s="611"/>
      <c r="W121" s="611"/>
      <c r="X121" s="611"/>
      <c r="Y121" s="611"/>
      <c r="Z121" s="611"/>
      <c r="AA121" s="611"/>
      <c r="AB121" s="611"/>
      <c r="AC121" s="627">
        <f t="shared" si="140"/>
        <v>0</v>
      </c>
      <c r="AD121" s="611"/>
      <c r="AE121" s="611"/>
      <c r="AF121" s="611"/>
      <c r="AG121" s="611"/>
      <c r="AH121" s="611"/>
      <c r="AI121" s="611"/>
      <c r="AJ121" s="611"/>
      <c r="AK121" s="611"/>
      <c r="AL121" s="611"/>
      <c r="AM121" s="611"/>
      <c r="AN121" s="611"/>
      <c r="AO121" s="611"/>
      <c r="AP121" s="627">
        <f t="shared" si="141"/>
        <v>0</v>
      </c>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c r="EA121" s="577"/>
      <c r="EB121" s="577"/>
      <c r="EC121" s="577"/>
      <c r="ED121" s="577"/>
      <c r="EE121" s="577"/>
      <c r="EF121" s="577"/>
      <c r="EG121" s="577"/>
      <c r="EH121" s="577"/>
      <c r="EI121" s="577"/>
      <c r="EJ121" s="577"/>
      <c r="EK121" s="577"/>
      <c r="EL121" s="577"/>
      <c r="EM121" s="577"/>
      <c r="EN121" s="577"/>
      <c r="EO121" s="577"/>
      <c r="EP121" s="577"/>
      <c r="EQ121" s="577"/>
      <c r="ER121" s="577"/>
      <c r="ES121" s="577"/>
      <c r="ET121" s="577"/>
      <c r="EU121" s="577"/>
      <c r="EV121" s="577"/>
      <c r="EW121" s="577"/>
      <c r="EX121" s="577"/>
      <c r="EY121" s="577"/>
      <c r="EZ121" s="577"/>
      <c r="FA121" s="577"/>
      <c r="FB121" s="577"/>
      <c r="FC121" s="577"/>
      <c r="FD121" s="577"/>
      <c r="FE121" s="577"/>
      <c r="FF121" s="577"/>
      <c r="FG121" s="577"/>
      <c r="FH121" s="577"/>
      <c r="FI121" s="577"/>
      <c r="FJ121" s="577"/>
      <c r="FK121" s="577"/>
      <c r="FL121" s="577"/>
      <c r="FM121" s="577"/>
      <c r="FN121" s="577"/>
      <c r="FO121" s="577"/>
      <c r="FP121" s="577"/>
      <c r="FQ121" s="577"/>
      <c r="FR121" s="577"/>
      <c r="FS121" s="577"/>
      <c r="FT121" s="577"/>
      <c r="FU121" s="577"/>
      <c r="FV121" s="577"/>
      <c r="FW121" s="577"/>
      <c r="FX121" s="577"/>
      <c r="FY121" s="577"/>
      <c r="FZ121" s="577"/>
      <c r="GA121" s="577"/>
      <c r="GB121" s="577"/>
      <c r="GC121" s="577"/>
      <c r="GD121" s="577"/>
      <c r="GE121" s="577"/>
      <c r="GF121" s="577"/>
      <c r="GG121" s="577"/>
      <c r="GH121" s="577"/>
      <c r="GI121" s="577"/>
      <c r="GJ121" s="577"/>
      <c r="GK121" s="577"/>
      <c r="GL121" s="577"/>
      <c r="GM121" s="577"/>
      <c r="GN121" s="577"/>
      <c r="GO121" s="577"/>
      <c r="GP121" s="577"/>
      <c r="GQ121" s="577"/>
      <c r="GR121" s="577"/>
      <c r="GS121" s="577"/>
      <c r="GT121" s="577"/>
      <c r="GU121" s="577"/>
      <c r="GV121" s="577"/>
      <c r="GW121" s="577"/>
      <c r="GX121" s="577"/>
      <c r="GY121" s="577"/>
      <c r="GZ121" s="577"/>
      <c r="HA121" s="577"/>
      <c r="HB121" s="577"/>
      <c r="HC121" s="577"/>
      <c r="HD121" s="577"/>
      <c r="HE121" s="577"/>
      <c r="HF121" s="577"/>
      <c r="HG121" s="577"/>
      <c r="HH121" s="577"/>
      <c r="HI121" s="577"/>
      <c r="HJ121" s="577"/>
      <c r="HK121" s="577"/>
      <c r="HL121" s="577"/>
      <c r="HM121" s="577"/>
      <c r="HN121" s="577"/>
      <c r="HO121" s="577"/>
      <c r="HP121" s="577"/>
      <c r="HQ121" s="577"/>
      <c r="HR121" s="577"/>
      <c r="HS121" s="577"/>
      <c r="HT121" s="577"/>
      <c r="HU121" s="577"/>
      <c r="HV121" s="577"/>
      <c r="HW121" s="577"/>
      <c r="HX121" s="577"/>
      <c r="HY121" s="577"/>
      <c r="HZ121" s="577"/>
      <c r="IA121" s="577"/>
      <c r="IB121" s="577"/>
      <c r="IC121" s="577"/>
      <c r="ID121" s="577"/>
      <c r="IE121" s="577"/>
      <c r="IF121" s="577"/>
      <c r="IG121" s="577"/>
      <c r="IH121" s="577"/>
      <c r="II121" s="577"/>
      <c r="IJ121" s="577"/>
      <c r="IK121" s="577"/>
      <c r="IL121" s="577"/>
      <c r="IM121" s="577"/>
      <c r="IN121" s="577"/>
      <c r="IO121" s="577"/>
      <c r="IP121" s="577"/>
      <c r="IQ121" s="577"/>
      <c r="IR121" s="577"/>
      <c r="IS121" s="577"/>
      <c r="IT121" s="577"/>
      <c r="IU121" s="577"/>
      <c r="IV121" s="577"/>
      <c r="IW121" s="577"/>
      <c r="IX121" s="577"/>
      <c r="IY121" s="577"/>
      <c r="IZ121" s="577"/>
      <c r="JA121" s="577"/>
      <c r="JB121" s="577"/>
      <c r="JC121" s="577"/>
      <c r="JD121" s="577"/>
      <c r="JE121" s="577"/>
      <c r="JF121" s="577"/>
      <c r="JG121" s="577"/>
      <c r="JH121" s="577"/>
      <c r="JI121" s="577"/>
      <c r="JJ121" s="577"/>
      <c r="JK121" s="577"/>
      <c r="JL121" s="577"/>
      <c r="JM121" s="577"/>
      <c r="JN121" s="577"/>
      <c r="JO121" s="577"/>
      <c r="JP121" s="577"/>
      <c r="JQ121" s="577"/>
      <c r="JR121" s="577"/>
      <c r="JS121" s="577"/>
      <c r="JT121" s="577"/>
      <c r="JU121" s="577"/>
      <c r="JV121" s="577"/>
      <c r="JW121" s="577"/>
      <c r="JX121" s="577"/>
      <c r="JY121" s="577"/>
      <c r="JZ121" s="577"/>
      <c r="KA121" s="577"/>
      <c r="KB121" s="577"/>
      <c r="KC121" s="577"/>
      <c r="KD121" s="577"/>
      <c r="KE121" s="577"/>
      <c r="KF121" s="577"/>
      <c r="KG121" s="577"/>
      <c r="KH121" s="577"/>
      <c r="KI121" s="577"/>
      <c r="KJ121" s="577"/>
      <c r="KK121" s="577"/>
      <c r="KL121" s="577"/>
      <c r="KM121" s="577"/>
      <c r="KN121" s="577"/>
      <c r="KO121" s="577"/>
      <c r="KP121" s="577"/>
      <c r="KQ121" s="577"/>
      <c r="KR121" s="577"/>
      <c r="KS121" s="577"/>
      <c r="KT121" s="577"/>
      <c r="KU121" s="577"/>
      <c r="KV121" s="577"/>
      <c r="KW121" s="577"/>
      <c r="KX121" s="577"/>
      <c r="KY121" s="577"/>
      <c r="KZ121" s="577"/>
      <c r="LA121" s="577"/>
      <c r="LB121" s="577"/>
      <c r="LC121" s="577"/>
      <c r="LD121" s="577"/>
      <c r="LE121" s="577"/>
      <c r="LF121" s="577"/>
      <c r="LG121" s="577"/>
      <c r="LH121" s="577"/>
      <c r="LI121" s="577"/>
      <c r="LJ121" s="577"/>
      <c r="LK121" s="577"/>
      <c r="LL121" s="577"/>
      <c r="LM121" s="577"/>
      <c r="LN121" s="577"/>
      <c r="LO121" s="577"/>
      <c r="LP121" s="577"/>
      <c r="LQ121" s="577"/>
      <c r="LR121" s="577"/>
      <c r="LS121" s="577"/>
      <c r="LT121" s="577"/>
      <c r="LU121" s="577"/>
      <c r="LV121" s="577"/>
      <c r="LW121" s="577"/>
      <c r="LX121" s="577"/>
      <c r="LY121" s="577"/>
      <c r="LZ121" s="577"/>
      <c r="MA121" s="577"/>
      <c r="MB121" s="577"/>
      <c r="MC121" s="577"/>
      <c r="MD121" s="577"/>
      <c r="ME121" s="577"/>
      <c r="MF121" s="577"/>
      <c r="MG121" s="577"/>
      <c r="MH121" s="577"/>
      <c r="MI121" s="577"/>
      <c r="MJ121" s="577"/>
      <c r="MK121" s="577"/>
      <c r="ML121" s="577"/>
      <c r="MM121" s="577"/>
      <c r="MN121" s="577"/>
      <c r="MO121" s="577"/>
      <c r="MP121" s="577"/>
      <c r="MQ121" s="577"/>
      <c r="MR121" s="577"/>
      <c r="MS121" s="577"/>
      <c r="MT121" s="577"/>
      <c r="MU121" s="577"/>
      <c r="MV121" s="577"/>
      <c r="MW121" s="577"/>
      <c r="MX121" s="577"/>
      <c r="MY121" s="577"/>
      <c r="MZ121" s="577"/>
      <c r="NA121" s="577"/>
      <c r="NB121" s="577"/>
      <c r="NC121" s="577"/>
      <c r="ND121" s="577"/>
      <c r="NE121" s="577"/>
      <c r="NF121" s="577"/>
      <c r="NG121" s="577"/>
      <c r="NH121" s="577"/>
      <c r="NI121" s="577"/>
      <c r="NJ121" s="577"/>
      <c r="NK121" s="577"/>
      <c r="NL121" s="577"/>
      <c r="NM121" s="577"/>
      <c r="NN121" s="577"/>
      <c r="NO121" s="577"/>
      <c r="NP121" s="577"/>
      <c r="NQ121" s="577"/>
      <c r="NR121" s="577"/>
      <c r="NS121" s="577"/>
      <c r="NT121" s="577"/>
      <c r="NU121" s="577"/>
      <c r="NV121" s="577"/>
      <c r="NW121" s="577"/>
      <c r="NX121" s="577"/>
      <c r="NY121" s="577"/>
      <c r="NZ121" s="577"/>
      <c r="OA121" s="577"/>
      <c r="OB121" s="577"/>
      <c r="OC121" s="577"/>
      <c r="OD121" s="577"/>
      <c r="OE121" s="577"/>
      <c r="OF121" s="577"/>
      <c r="OG121" s="577"/>
      <c r="OH121" s="577"/>
      <c r="OI121" s="577"/>
      <c r="OJ121" s="577"/>
      <c r="OK121" s="577"/>
      <c r="OL121" s="577"/>
      <c r="OM121" s="577"/>
      <c r="ON121" s="577"/>
      <c r="OO121" s="577"/>
      <c r="OP121" s="577"/>
      <c r="OQ121" s="577"/>
      <c r="OR121" s="577"/>
      <c r="OS121" s="577"/>
      <c r="OT121" s="577"/>
      <c r="OU121" s="577"/>
      <c r="OV121" s="577"/>
      <c r="OW121" s="577"/>
      <c r="OX121" s="577"/>
      <c r="OY121" s="577"/>
      <c r="OZ121" s="577"/>
      <c r="PA121" s="577"/>
      <c r="PB121" s="577"/>
      <c r="PC121" s="577"/>
      <c r="PD121" s="577"/>
      <c r="PE121" s="577"/>
      <c r="PF121" s="577"/>
      <c r="PG121" s="577"/>
      <c r="PH121" s="577"/>
      <c r="PI121" s="577"/>
      <c r="PJ121" s="577"/>
      <c r="PK121" s="577"/>
      <c r="PL121" s="577"/>
      <c r="PM121" s="577"/>
      <c r="PN121" s="577"/>
      <c r="PO121" s="577"/>
      <c r="PP121" s="577"/>
      <c r="PQ121" s="577"/>
      <c r="PR121" s="577"/>
      <c r="PS121" s="577"/>
      <c r="PT121" s="577"/>
      <c r="PU121" s="577"/>
      <c r="PV121" s="577"/>
      <c r="PW121" s="577"/>
      <c r="PX121" s="577"/>
      <c r="PY121" s="577"/>
      <c r="PZ121" s="577"/>
      <c r="QA121" s="577"/>
      <c r="QB121" s="577"/>
      <c r="QC121" s="577"/>
      <c r="QD121" s="577"/>
      <c r="QE121" s="577"/>
      <c r="QF121" s="577"/>
      <c r="QG121" s="577"/>
      <c r="QH121" s="577"/>
      <c r="QI121" s="577"/>
      <c r="QJ121" s="577"/>
      <c r="QK121" s="577"/>
      <c r="QL121" s="577"/>
      <c r="QM121" s="577"/>
      <c r="QN121" s="577"/>
      <c r="QO121" s="577"/>
      <c r="QP121" s="577"/>
      <c r="QQ121" s="577"/>
      <c r="QR121" s="577"/>
      <c r="QS121" s="577"/>
      <c r="QT121" s="577"/>
      <c r="QU121" s="577"/>
      <c r="QV121" s="577"/>
      <c r="QW121" s="577"/>
      <c r="QX121" s="577"/>
      <c r="QY121" s="577"/>
      <c r="QZ121" s="577"/>
      <c r="RA121" s="577"/>
      <c r="RB121" s="577"/>
      <c r="RC121" s="577"/>
      <c r="RD121" s="577"/>
      <c r="RE121" s="577"/>
      <c r="RF121" s="577"/>
      <c r="RG121" s="577"/>
      <c r="RH121" s="577"/>
      <c r="RI121" s="577"/>
      <c r="RJ121" s="577"/>
      <c r="RK121" s="577"/>
      <c r="RL121" s="577"/>
      <c r="RM121" s="577"/>
      <c r="RN121" s="577"/>
      <c r="RO121" s="577"/>
      <c r="RP121" s="577"/>
      <c r="RQ121" s="577"/>
      <c r="RR121" s="577"/>
      <c r="RS121" s="577"/>
      <c r="RT121" s="577"/>
      <c r="RU121" s="577"/>
      <c r="RV121" s="577"/>
      <c r="RW121" s="577"/>
      <c r="RX121" s="577"/>
      <c r="RY121" s="577"/>
      <c r="RZ121" s="577"/>
      <c r="SA121" s="577"/>
      <c r="SB121" s="577"/>
      <c r="SC121" s="577"/>
      <c r="SD121" s="577"/>
      <c r="SE121" s="577"/>
      <c r="SF121" s="577"/>
      <c r="SG121" s="577"/>
      <c r="SH121" s="577"/>
      <c r="SI121" s="577"/>
      <c r="SJ121" s="577"/>
      <c r="SK121" s="577"/>
      <c r="SL121" s="577"/>
      <c r="SM121" s="577"/>
      <c r="SN121" s="577"/>
      <c r="SO121" s="577"/>
      <c r="SP121" s="577"/>
      <c r="SQ121" s="577"/>
      <c r="SR121" s="577"/>
      <c r="SS121" s="577"/>
      <c r="ST121" s="577"/>
      <c r="SU121" s="577"/>
      <c r="SV121" s="577"/>
      <c r="SW121" s="577"/>
      <c r="SX121" s="577"/>
      <c r="SY121" s="577"/>
      <c r="SZ121" s="577"/>
      <c r="TA121" s="577"/>
      <c r="TB121" s="577"/>
      <c r="TC121" s="577"/>
      <c r="TD121" s="577"/>
      <c r="TE121" s="577"/>
      <c r="TF121" s="577"/>
      <c r="TG121" s="577"/>
      <c r="TH121" s="577"/>
      <c r="TI121" s="577"/>
      <c r="TJ121" s="577"/>
      <c r="TK121" s="577"/>
      <c r="TL121" s="577"/>
      <c r="TM121" s="577"/>
      <c r="TN121" s="577"/>
      <c r="TO121" s="577"/>
      <c r="TP121" s="577"/>
      <c r="TQ121" s="577"/>
      <c r="TR121" s="577"/>
      <c r="TS121" s="577"/>
      <c r="TT121" s="577"/>
      <c r="TU121" s="577"/>
      <c r="TV121" s="577"/>
      <c r="TW121" s="577"/>
      <c r="TX121" s="577"/>
      <c r="TY121" s="577"/>
      <c r="TZ121" s="577"/>
      <c r="UA121" s="577"/>
      <c r="UB121" s="577"/>
      <c r="UC121" s="577"/>
      <c r="UD121" s="577"/>
      <c r="UE121" s="577"/>
      <c r="UF121" s="577"/>
      <c r="UG121" s="577"/>
      <c r="UH121" s="577"/>
      <c r="UI121" s="577"/>
      <c r="UJ121" s="577"/>
      <c r="UK121" s="577"/>
      <c r="UL121" s="577"/>
      <c r="UM121" s="577"/>
      <c r="UN121" s="577"/>
      <c r="UO121" s="577"/>
      <c r="UP121" s="577"/>
      <c r="UQ121" s="577"/>
      <c r="UR121" s="577"/>
      <c r="US121" s="577"/>
      <c r="UT121" s="577"/>
      <c r="UU121" s="577"/>
      <c r="UV121" s="577"/>
      <c r="UW121" s="577"/>
      <c r="UX121" s="577"/>
      <c r="UY121" s="577"/>
      <c r="UZ121" s="577"/>
      <c r="VA121" s="577"/>
      <c r="VB121" s="577"/>
      <c r="VC121" s="577"/>
      <c r="VD121" s="577"/>
      <c r="VE121" s="577"/>
      <c r="VF121" s="577"/>
      <c r="VG121" s="577"/>
      <c r="VH121" s="577"/>
      <c r="VI121" s="577"/>
      <c r="VJ121" s="577"/>
      <c r="VK121" s="577"/>
      <c r="VL121" s="577"/>
      <c r="VM121" s="577"/>
      <c r="VN121" s="577"/>
      <c r="VO121" s="577"/>
      <c r="VP121" s="577"/>
      <c r="VQ121" s="577"/>
      <c r="VR121" s="577"/>
      <c r="VS121" s="577"/>
      <c r="VT121" s="577"/>
      <c r="VU121" s="577"/>
      <c r="VV121" s="577"/>
      <c r="VW121" s="577"/>
      <c r="VX121" s="577"/>
      <c r="VY121" s="577"/>
      <c r="VZ121" s="577"/>
      <c r="WA121" s="577"/>
      <c r="WB121" s="577"/>
      <c r="WC121" s="577"/>
      <c r="WD121" s="577"/>
      <c r="WE121" s="577"/>
      <c r="WF121" s="577"/>
      <c r="WG121" s="577"/>
      <c r="WH121" s="577"/>
      <c r="WI121" s="577"/>
      <c r="WJ121" s="577"/>
      <c r="WK121" s="577"/>
      <c r="WL121" s="577"/>
      <c r="WM121" s="577"/>
      <c r="WN121" s="577"/>
      <c r="WO121" s="577"/>
      <c r="WP121" s="577"/>
      <c r="WQ121" s="577"/>
      <c r="WR121" s="577"/>
      <c r="WS121" s="577"/>
      <c r="WT121" s="577"/>
      <c r="WU121" s="577"/>
      <c r="WV121" s="577"/>
      <c r="WW121" s="577"/>
      <c r="WX121" s="577"/>
      <c r="WY121" s="577"/>
      <c r="WZ121" s="577"/>
      <c r="XA121" s="577"/>
      <c r="XB121" s="577"/>
      <c r="XC121" s="577"/>
      <c r="XD121" s="577"/>
      <c r="XE121" s="577"/>
      <c r="XF121" s="577"/>
      <c r="XG121" s="577"/>
      <c r="XH121" s="577"/>
      <c r="XI121" s="577"/>
      <c r="XJ121" s="577"/>
      <c r="XK121" s="577"/>
      <c r="XL121" s="577"/>
      <c r="XM121" s="577"/>
      <c r="XN121" s="577"/>
      <c r="XO121" s="577"/>
      <c r="XP121" s="577"/>
      <c r="XQ121" s="577"/>
      <c r="XR121" s="577"/>
      <c r="XS121" s="577"/>
      <c r="XT121" s="577"/>
      <c r="XU121" s="577"/>
      <c r="XV121" s="577"/>
      <c r="XW121" s="577"/>
      <c r="XX121" s="577"/>
      <c r="XY121" s="577"/>
      <c r="XZ121" s="577"/>
      <c r="YA121" s="577"/>
      <c r="YB121" s="577"/>
      <c r="YC121" s="577"/>
      <c r="YD121" s="577"/>
      <c r="YE121" s="577"/>
    </row>
    <row r="122" spans="1:655" s="544" customFormat="1" ht="13.8" x14ac:dyDescent="0.25">
      <c r="A122" s="616"/>
      <c r="B122" s="617"/>
      <c r="C122" s="665"/>
      <c r="D122" s="611"/>
      <c r="E122" s="611"/>
      <c r="F122" s="611"/>
      <c r="G122" s="611"/>
      <c r="H122" s="611"/>
      <c r="I122" s="611"/>
      <c r="J122" s="611"/>
      <c r="K122" s="611"/>
      <c r="L122" s="611"/>
      <c r="M122" s="611"/>
      <c r="N122" s="611"/>
      <c r="O122" s="611"/>
      <c r="P122" s="627">
        <f t="shared" si="55"/>
        <v>0</v>
      </c>
      <c r="Q122" s="611"/>
      <c r="R122" s="611"/>
      <c r="S122" s="611"/>
      <c r="T122" s="611"/>
      <c r="U122" s="611"/>
      <c r="V122" s="611"/>
      <c r="W122" s="611"/>
      <c r="X122" s="611"/>
      <c r="Y122" s="611"/>
      <c r="Z122" s="611"/>
      <c r="AA122" s="611"/>
      <c r="AB122" s="611"/>
      <c r="AC122" s="627">
        <f t="shared" si="140"/>
        <v>0</v>
      </c>
      <c r="AD122" s="611"/>
      <c r="AE122" s="611"/>
      <c r="AF122" s="611"/>
      <c r="AG122" s="611"/>
      <c r="AH122" s="611"/>
      <c r="AI122" s="611"/>
      <c r="AJ122" s="611"/>
      <c r="AK122" s="611"/>
      <c r="AL122" s="611"/>
      <c r="AM122" s="611"/>
      <c r="AN122" s="611"/>
      <c r="AO122" s="611"/>
      <c r="AP122" s="627">
        <f t="shared" si="141"/>
        <v>0</v>
      </c>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c r="EA122" s="577"/>
      <c r="EB122" s="577"/>
      <c r="EC122" s="577"/>
      <c r="ED122" s="577"/>
      <c r="EE122" s="577"/>
      <c r="EF122" s="577"/>
      <c r="EG122" s="577"/>
      <c r="EH122" s="577"/>
      <c r="EI122" s="577"/>
      <c r="EJ122" s="577"/>
      <c r="EK122" s="577"/>
      <c r="EL122" s="577"/>
      <c r="EM122" s="577"/>
      <c r="EN122" s="577"/>
      <c r="EO122" s="577"/>
      <c r="EP122" s="577"/>
      <c r="EQ122" s="577"/>
      <c r="ER122" s="577"/>
      <c r="ES122" s="577"/>
      <c r="ET122" s="577"/>
      <c r="EU122" s="577"/>
      <c r="EV122" s="577"/>
      <c r="EW122" s="577"/>
      <c r="EX122" s="577"/>
      <c r="EY122" s="577"/>
      <c r="EZ122" s="577"/>
      <c r="FA122" s="577"/>
      <c r="FB122" s="577"/>
      <c r="FC122" s="577"/>
      <c r="FD122" s="577"/>
      <c r="FE122" s="577"/>
      <c r="FF122" s="577"/>
      <c r="FG122" s="577"/>
      <c r="FH122" s="577"/>
      <c r="FI122" s="577"/>
      <c r="FJ122" s="577"/>
      <c r="FK122" s="577"/>
      <c r="FL122" s="577"/>
      <c r="FM122" s="577"/>
      <c r="FN122" s="577"/>
      <c r="FO122" s="577"/>
      <c r="FP122" s="577"/>
      <c r="FQ122" s="577"/>
      <c r="FR122" s="577"/>
      <c r="FS122" s="577"/>
      <c r="FT122" s="577"/>
      <c r="FU122" s="577"/>
      <c r="FV122" s="577"/>
      <c r="FW122" s="577"/>
      <c r="FX122" s="577"/>
      <c r="FY122" s="577"/>
      <c r="FZ122" s="577"/>
      <c r="GA122" s="577"/>
      <c r="GB122" s="577"/>
      <c r="GC122" s="577"/>
      <c r="GD122" s="577"/>
      <c r="GE122" s="577"/>
      <c r="GF122" s="577"/>
      <c r="GG122" s="577"/>
      <c r="GH122" s="577"/>
      <c r="GI122" s="577"/>
      <c r="GJ122" s="577"/>
      <c r="GK122" s="577"/>
      <c r="GL122" s="577"/>
      <c r="GM122" s="577"/>
      <c r="GN122" s="577"/>
      <c r="GO122" s="577"/>
      <c r="GP122" s="577"/>
      <c r="GQ122" s="577"/>
      <c r="GR122" s="577"/>
      <c r="GS122" s="577"/>
      <c r="GT122" s="577"/>
      <c r="GU122" s="577"/>
      <c r="GV122" s="577"/>
      <c r="GW122" s="577"/>
      <c r="GX122" s="577"/>
      <c r="GY122" s="577"/>
      <c r="GZ122" s="577"/>
      <c r="HA122" s="577"/>
      <c r="HB122" s="577"/>
      <c r="HC122" s="577"/>
      <c r="HD122" s="577"/>
      <c r="HE122" s="577"/>
      <c r="HF122" s="577"/>
      <c r="HG122" s="577"/>
      <c r="HH122" s="577"/>
      <c r="HI122" s="577"/>
      <c r="HJ122" s="577"/>
      <c r="HK122" s="577"/>
      <c r="HL122" s="577"/>
      <c r="HM122" s="577"/>
      <c r="HN122" s="577"/>
      <c r="HO122" s="577"/>
      <c r="HP122" s="577"/>
      <c r="HQ122" s="577"/>
      <c r="HR122" s="577"/>
      <c r="HS122" s="577"/>
      <c r="HT122" s="577"/>
      <c r="HU122" s="577"/>
      <c r="HV122" s="577"/>
      <c r="HW122" s="577"/>
      <c r="HX122" s="577"/>
      <c r="HY122" s="577"/>
      <c r="HZ122" s="577"/>
      <c r="IA122" s="577"/>
      <c r="IB122" s="577"/>
      <c r="IC122" s="577"/>
      <c r="ID122" s="577"/>
      <c r="IE122" s="577"/>
      <c r="IF122" s="577"/>
      <c r="IG122" s="577"/>
      <c r="IH122" s="577"/>
      <c r="II122" s="577"/>
      <c r="IJ122" s="577"/>
      <c r="IK122" s="577"/>
      <c r="IL122" s="577"/>
      <c r="IM122" s="577"/>
      <c r="IN122" s="577"/>
      <c r="IO122" s="577"/>
      <c r="IP122" s="577"/>
      <c r="IQ122" s="577"/>
      <c r="IR122" s="577"/>
      <c r="IS122" s="577"/>
      <c r="IT122" s="577"/>
      <c r="IU122" s="577"/>
      <c r="IV122" s="577"/>
      <c r="IW122" s="577"/>
      <c r="IX122" s="577"/>
      <c r="IY122" s="577"/>
      <c r="IZ122" s="577"/>
      <c r="JA122" s="577"/>
      <c r="JB122" s="577"/>
      <c r="JC122" s="577"/>
      <c r="JD122" s="577"/>
      <c r="JE122" s="577"/>
      <c r="JF122" s="577"/>
      <c r="JG122" s="577"/>
      <c r="JH122" s="577"/>
      <c r="JI122" s="577"/>
      <c r="JJ122" s="577"/>
      <c r="JK122" s="577"/>
      <c r="JL122" s="577"/>
      <c r="JM122" s="577"/>
      <c r="JN122" s="577"/>
      <c r="JO122" s="577"/>
      <c r="JP122" s="577"/>
      <c r="JQ122" s="577"/>
      <c r="JR122" s="577"/>
      <c r="JS122" s="577"/>
      <c r="JT122" s="577"/>
      <c r="JU122" s="577"/>
      <c r="JV122" s="577"/>
      <c r="JW122" s="577"/>
      <c r="JX122" s="577"/>
      <c r="JY122" s="577"/>
      <c r="JZ122" s="577"/>
      <c r="KA122" s="577"/>
      <c r="KB122" s="577"/>
      <c r="KC122" s="577"/>
      <c r="KD122" s="577"/>
      <c r="KE122" s="577"/>
      <c r="KF122" s="577"/>
      <c r="KG122" s="577"/>
      <c r="KH122" s="577"/>
      <c r="KI122" s="577"/>
      <c r="KJ122" s="577"/>
      <c r="KK122" s="577"/>
      <c r="KL122" s="577"/>
      <c r="KM122" s="577"/>
      <c r="KN122" s="577"/>
      <c r="KO122" s="577"/>
      <c r="KP122" s="577"/>
      <c r="KQ122" s="577"/>
      <c r="KR122" s="577"/>
      <c r="KS122" s="577"/>
      <c r="KT122" s="577"/>
      <c r="KU122" s="577"/>
      <c r="KV122" s="577"/>
      <c r="KW122" s="577"/>
      <c r="KX122" s="577"/>
      <c r="KY122" s="577"/>
      <c r="KZ122" s="577"/>
      <c r="LA122" s="577"/>
      <c r="LB122" s="577"/>
      <c r="LC122" s="577"/>
      <c r="LD122" s="577"/>
      <c r="LE122" s="577"/>
      <c r="LF122" s="577"/>
      <c r="LG122" s="577"/>
      <c r="LH122" s="577"/>
      <c r="LI122" s="577"/>
      <c r="LJ122" s="577"/>
      <c r="LK122" s="577"/>
      <c r="LL122" s="577"/>
      <c r="LM122" s="577"/>
      <c r="LN122" s="577"/>
      <c r="LO122" s="577"/>
      <c r="LP122" s="577"/>
      <c r="LQ122" s="577"/>
      <c r="LR122" s="577"/>
      <c r="LS122" s="577"/>
      <c r="LT122" s="577"/>
      <c r="LU122" s="577"/>
      <c r="LV122" s="577"/>
      <c r="LW122" s="577"/>
      <c r="LX122" s="577"/>
      <c r="LY122" s="577"/>
      <c r="LZ122" s="577"/>
      <c r="MA122" s="577"/>
      <c r="MB122" s="577"/>
      <c r="MC122" s="577"/>
      <c r="MD122" s="577"/>
      <c r="ME122" s="577"/>
      <c r="MF122" s="577"/>
      <c r="MG122" s="577"/>
      <c r="MH122" s="577"/>
      <c r="MI122" s="577"/>
      <c r="MJ122" s="577"/>
      <c r="MK122" s="577"/>
      <c r="ML122" s="577"/>
      <c r="MM122" s="577"/>
      <c r="MN122" s="577"/>
      <c r="MO122" s="577"/>
      <c r="MP122" s="577"/>
      <c r="MQ122" s="577"/>
      <c r="MR122" s="577"/>
      <c r="MS122" s="577"/>
      <c r="MT122" s="577"/>
      <c r="MU122" s="577"/>
      <c r="MV122" s="577"/>
      <c r="MW122" s="577"/>
      <c r="MX122" s="577"/>
      <c r="MY122" s="577"/>
      <c r="MZ122" s="577"/>
      <c r="NA122" s="577"/>
      <c r="NB122" s="577"/>
      <c r="NC122" s="577"/>
      <c r="ND122" s="577"/>
      <c r="NE122" s="577"/>
      <c r="NF122" s="577"/>
      <c r="NG122" s="577"/>
      <c r="NH122" s="577"/>
      <c r="NI122" s="577"/>
      <c r="NJ122" s="577"/>
      <c r="NK122" s="577"/>
      <c r="NL122" s="577"/>
      <c r="NM122" s="577"/>
      <c r="NN122" s="577"/>
      <c r="NO122" s="577"/>
      <c r="NP122" s="577"/>
      <c r="NQ122" s="577"/>
      <c r="NR122" s="577"/>
      <c r="NS122" s="577"/>
      <c r="NT122" s="577"/>
      <c r="NU122" s="577"/>
      <c r="NV122" s="577"/>
      <c r="NW122" s="577"/>
      <c r="NX122" s="577"/>
      <c r="NY122" s="577"/>
      <c r="NZ122" s="577"/>
      <c r="OA122" s="577"/>
      <c r="OB122" s="577"/>
      <c r="OC122" s="577"/>
      <c r="OD122" s="577"/>
      <c r="OE122" s="577"/>
      <c r="OF122" s="577"/>
      <c r="OG122" s="577"/>
      <c r="OH122" s="577"/>
      <c r="OI122" s="577"/>
      <c r="OJ122" s="577"/>
      <c r="OK122" s="577"/>
      <c r="OL122" s="577"/>
      <c r="OM122" s="577"/>
      <c r="ON122" s="577"/>
      <c r="OO122" s="577"/>
      <c r="OP122" s="577"/>
      <c r="OQ122" s="577"/>
      <c r="OR122" s="577"/>
      <c r="OS122" s="577"/>
      <c r="OT122" s="577"/>
      <c r="OU122" s="577"/>
      <c r="OV122" s="577"/>
      <c r="OW122" s="577"/>
      <c r="OX122" s="577"/>
      <c r="OY122" s="577"/>
      <c r="OZ122" s="577"/>
      <c r="PA122" s="577"/>
      <c r="PB122" s="577"/>
      <c r="PC122" s="577"/>
      <c r="PD122" s="577"/>
      <c r="PE122" s="577"/>
      <c r="PF122" s="577"/>
      <c r="PG122" s="577"/>
      <c r="PH122" s="577"/>
      <c r="PI122" s="577"/>
      <c r="PJ122" s="577"/>
      <c r="PK122" s="577"/>
      <c r="PL122" s="577"/>
      <c r="PM122" s="577"/>
      <c r="PN122" s="577"/>
      <c r="PO122" s="577"/>
      <c r="PP122" s="577"/>
      <c r="PQ122" s="577"/>
      <c r="PR122" s="577"/>
      <c r="PS122" s="577"/>
      <c r="PT122" s="577"/>
      <c r="PU122" s="577"/>
      <c r="PV122" s="577"/>
      <c r="PW122" s="577"/>
      <c r="PX122" s="577"/>
      <c r="PY122" s="577"/>
      <c r="PZ122" s="577"/>
      <c r="QA122" s="577"/>
      <c r="QB122" s="577"/>
      <c r="QC122" s="577"/>
      <c r="QD122" s="577"/>
      <c r="QE122" s="577"/>
      <c r="QF122" s="577"/>
      <c r="QG122" s="577"/>
      <c r="QH122" s="577"/>
      <c r="QI122" s="577"/>
      <c r="QJ122" s="577"/>
      <c r="QK122" s="577"/>
      <c r="QL122" s="577"/>
      <c r="QM122" s="577"/>
      <c r="QN122" s="577"/>
      <c r="QO122" s="577"/>
      <c r="QP122" s="577"/>
      <c r="QQ122" s="577"/>
      <c r="QR122" s="577"/>
      <c r="QS122" s="577"/>
      <c r="QT122" s="577"/>
      <c r="QU122" s="577"/>
      <c r="QV122" s="577"/>
      <c r="QW122" s="577"/>
      <c r="QX122" s="577"/>
      <c r="QY122" s="577"/>
      <c r="QZ122" s="577"/>
      <c r="RA122" s="577"/>
      <c r="RB122" s="577"/>
      <c r="RC122" s="577"/>
      <c r="RD122" s="577"/>
      <c r="RE122" s="577"/>
      <c r="RF122" s="577"/>
      <c r="RG122" s="577"/>
      <c r="RH122" s="577"/>
      <c r="RI122" s="577"/>
      <c r="RJ122" s="577"/>
      <c r="RK122" s="577"/>
      <c r="RL122" s="577"/>
      <c r="RM122" s="577"/>
      <c r="RN122" s="577"/>
      <c r="RO122" s="577"/>
      <c r="RP122" s="577"/>
      <c r="RQ122" s="577"/>
      <c r="RR122" s="577"/>
      <c r="RS122" s="577"/>
      <c r="RT122" s="577"/>
      <c r="RU122" s="577"/>
      <c r="RV122" s="577"/>
      <c r="RW122" s="577"/>
      <c r="RX122" s="577"/>
      <c r="RY122" s="577"/>
      <c r="RZ122" s="577"/>
      <c r="SA122" s="577"/>
      <c r="SB122" s="577"/>
      <c r="SC122" s="577"/>
      <c r="SD122" s="577"/>
      <c r="SE122" s="577"/>
      <c r="SF122" s="577"/>
      <c r="SG122" s="577"/>
      <c r="SH122" s="577"/>
      <c r="SI122" s="577"/>
      <c r="SJ122" s="577"/>
      <c r="SK122" s="577"/>
      <c r="SL122" s="577"/>
      <c r="SM122" s="577"/>
      <c r="SN122" s="577"/>
      <c r="SO122" s="577"/>
      <c r="SP122" s="577"/>
      <c r="SQ122" s="577"/>
      <c r="SR122" s="577"/>
      <c r="SS122" s="577"/>
      <c r="ST122" s="577"/>
      <c r="SU122" s="577"/>
      <c r="SV122" s="577"/>
      <c r="SW122" s="577"/>
      <c r="SX122" s="577"/>
      <c r="SY122" s="577"/>
      <c r="SZ122" s="577"/>
      <c r="TA122" s="577"/>
      <c r="TB122" s="577"/>
      <c r="TC122" s="577"/>
      <c r="TD122" s="577"/>
      <c r="TE122" s="577"/>
      <c r="TF122" s="577"/>
      <c r="TG122" s="577"/>
      <c r="TH122" s="577"/>
      <c r="TI122" s="577"/>
      <c r="TJ122" s="577"/>
      <c r="TK122" s="577"/>
      <c r="TL122" s="577"/>
      <c r="TM122" s="577"/>
      <c r="TN122" s="577"/>
      <c r="TO122" s="577"/>
      <c r="TP122" s="577"/>
      <c r="TQ122" s="577"/>
      <c r="TR122" s="577"/>
      <c r="TS122" s="577"/>
      <c r="TT122" s="577"/>
      <c r="TU122" s="577"/>
      <c r="TV122" s="577"/>
      <c r="TW122" s="577"/>
      <c r="TX122" s="577"/>
      <c r="TY122" s="577"/>
      <c r="TZ122" s="577"/>
      <c r="UA122" s="577"/>
      <c r="UB122" s="577"/>
      <c r="UC122" s="577"/>
      <c r="UD122" s="577"/>
      <c r="UE122" s="577"/>
      <c r="UF122" s="577"/>
      <c r="UG122" s="577"/>
      <c r="UH122" s="577"/>
      <c r="UI122" s="577"/>
      <c r="UJ122" s="577"/>
      <c r="UK122" s="577"/>
      <c r="UL122" s="577"/>
      <c r="UM122" s="577"/>
      <c r="UN122" s="577"/>
      <c r="UO122" s="577"/>
      <c r="UP122" s="577"/>
      <c r="UQ122" s="577"/>
      <c r="UR122" s="577"/>
      <c r="US122" s="577"/>
      <c r="UT122" s="577"/>
      <c r="UU122" s="577"/>
      <c r="UV122" s="577"/>
      <c r="UW122" s="577"/>
      <c r="UX122" s="577"/>
      <c r="UY122" s="577"/>
      <c r="UZ122" s="577"/>
      <c r="VA122" s="577"/>
      <c r="VB122" s="577"/>
      <c r="VC122" s="577"/>
      <c r="VD122" s="577"/>
      <c r="VE122" s="577"/>
      <c r="VF122" s="577"/>
      <c r="VG122" s="577"/>
      <c r="VH122" s="577"/>
      <c r="VI122" s="577"/>
      <c r="VJ122" s="577"/>
      <c r="VK122" s="577"/>
      <c r="VL122" s="577"/>
      <c r="VM122" s="577"/>
      <c r="VN122" s="577"/>
      <c r="VO122" s="577"/>
      <c r="VP122" s="577"/>
      <c r="VQ122" s="577"/>
      <c r="VR122" s="577"/>
      <c r="VS122" s="577"/>
      <c r="VT122" s="577"/>
      <c r="VU122" s="577"/>
      <c r="VV122" s="577"/>
      <c r="VW122" s="577"/>
      <c r="VX122" s="577"/>
      <c r="VY122" s="577"/>
      <c r="VZ122" s="577"/>
      <c r="WA122" s="577"/>
      <c r="WB122" s="577"/>
      <c r="WC122" s="577"/>
      <c r="WD122" s="577"/>
      <c r="WE122" s="577"/>
      <c r="WF122" s="577"/>
      <c r="WG122" s="577"/>
      <c r="WH122" s="577"/>
      <c r="WI122" s="577"/>
      <c r="WJ122" s="577"/>
      <c r="WK122" s="577"/>
      <c r="WL122" s="577"/>
      <c r="WM122" s="577"/>
      <c r="WN122" s="577"/>
      <c r="WO122" s="577"/>
      <c r="WP122" s="577"/>
      <c r="WQ122" s="577"/>
      <c r="WR122" s="577"/>
      <c r="WS122" s="577"/>
      <c r="WT122" s="577"/>
      <c r="WU122" s="577"/>
      <c r="WV122" s="577"/>
      <c r="WW122" s="577"/>
      <c r="WX122" s="577"/>
      <c r="WY122" s="577"/>
      <c r="WZ122" s="577"/>
      <c r="XA122" s="577"/>
      <c r="XB122" s="577"/>
      <c r="XC122" s="577"/>
      <c r="XD122" s="577"/>
      <c r="XE122" s="577"/>
      <c r="XF122" s="577"/>
      <c r="XG122" s="577"/>
      <c r="XH122" s="577"/>
      <c r="XI122" s="577"/>
      <c r="XJ122" s="577"/>
      <c r="XK122" s="577"/>
      <c r="XL122" s="577"/>
      <c r="XM122" s="577"/>
      <c r="XN122" s="577"/>
      <c r="XO122" s="577"/>
      <c r="XP122" s="577"/>
      <c r="XQ122" s="577"/>
      <c r="XR122" s="577"/>
      <c r="XS122" s="577"/>
      <c r="XT122" s="577"/>
      <c r="XU122" s="577"/>
      <c r="XV122" s="577"/>
      <c r="XW122" s="577"/>
      <c r="XX122" s="577"/>
      <c r="XY122" s="577"/>
      <c r="XZ122" s="577"/>
      <c r="YA122" s="577"/>
      <c r="YB122" s="577"/>
      <c r="YC122" s="577"/>
      <c r="YD122" s="577"/>
      <c r="YE122" s="577"/>
    </row>
    <row r="123" spans="1:655" s="544" customFormat="1" ht="13.8" x14ac:dyDescent="0.25">
      <c r="A123" s="580"/>
      <c r="B123" s="683" t="s">
        <v>75</v>
      </c>
      <c r="C123" s="684"/>
      <c r="D123" s="644">
        <f>SUM(D124:D131)</f>
        <v>0</v>
      </c>
      <c r="E123" s="644">
        <f t="shared" ref="E123:P123" si="142">SUM(E124:E131)</f>
        <v>0</v>
      </c>
      <c r="F123" s="644">
        <f t="shared" si="142"/>
        <v>0</v>
      </c>
      <c r="G123" s="644">
        <f t="shared" si="142"/>
        <v>0</v>
      </c>
      <c r="H123" s="644">
        <f t="shared" si="142"/>
        <v>0</v>
      </c>
      <c r="I123" s="644">
        <f t="shared" si="142"/>
        <v>0</v>
      </c>
      <c r="J123" s="644">
        <f t="shared" si="142"/>
        <v>0</v>
      </c>
      <c r="K123" s="644">
        <f t="shared" si="142"/>
        <v>0</v>
      </c>
      <c r="L123" s="644">
        <f t="shared" si="142"/>
        <v>0</v>
      </c>
      <c r="M123" s="644">
        <f t="shared" si="142"/>
        <v>0</v>
      </c>
      <c r="N123" s="644">
        <f t="shared" si="142"/>
        <v>0</v>
      </c>
      <c r="O123" s="644">
        <f t="shared" si="142"/>
        <v>0</v>
      </c>
      <c r="P123" s="644">
        <f t="shared" si="142"/>
        <v>0</v>
      </c>
      <c r="Q123" s="644">
        <f>SUM(Q124:Q131)</f>
        <v>0</v>
      </c>
      <c r="R123" s="644">
        <f t="shared" ref="R123" si="143">SUM(R124:R131)</f>
        <v>0</v>
      </c>
      <c r="S123" s="644">
        <f t="shared" ref="S123" si="144">SUM(S124:S131)</f>
        <v>0</v>
      </c>
      <c r="T123" s="644">
        <f t="shared" ref="T123" si="145">SUM(T124:T131)</f>
        <v>0</v>
      </c>
      <c r="U123" s="644">
        <f t="shared" ref="U123" si="146">SUM(U124:U131)</f>
        <v>0</v>
      </c>
      <c r="V123" s="644">
        <f t="shared" ref="V123" si="147">SUM(V124:V131)</f>
        <v>0</v>
      </c>
      <c r="W123" s="644">
        <f t="shared" ref="W123" si="148">SUM(W124:W131)</f>
        <v>0</v>
      </c>
      <c r="X123" s="644">
        <f t="shared" ref="X123" si="149">SUM(X124:X131)</f>
        <v>0</v>
      </c>
      <c r="Y123" s="644">
        <f t="shared" ref="Y123" si="150">SUM(Y124:Y131)</f>
        <v>0</v>
      </c>
      <c r="Z123" s="644">
        <f t="shared" ref="Z123" si="151">SUM(Z124:Z131)</f>
        <v>0</v>
      </c>
      <c r="AA123" s="644">
        <f t="shared" ref="AA123" si="152">SUM(AA124:AA131)</f>
        <v>0</v>
      </c>
      <c r="AB123" s="644">
        <f t="shared" ref="AB123" si="153">SUM(AB124:AB131)</f>
        <v>0</v>
      </c>
      <c r="AC123" s="644">
        <f t="shared" ref="AC123" si="154">SUM(AC124:AC131)</f>
        <v>0</v>
      </c>
      <c r="AD123" s="644">
        <f>SUM(AD124:AD131)</f>
        <v>0</v>
      </c>
      <c r="AE123" s="644">
        <f t="shared" ref="AE123" si="155">SUM(AE124:AE131)</f>
        <v>0</v>
      </c>
      <c r="AF123" s="644">
        <f t="shared" ref="AF123" si="156">SUM(AF124:AF131)</f>
        <v>0</v>
      </c>
      <c r="AG123" s="644">
        <f t="shared" ref="AG123" si="157">SUM(AG124:AG131)</f>
        <v>0</v>
      </c>
      <c r="AH123" s="644">
        <f t="shared" ref="AH123" si="158">SUM(AH124:AH131)</f>
        <v>0</v>
      </c>
      <c r="AI123" s="644">
        <f t="shared" ref="AI123" si="159">SUM(AI124:AI131)</f>
        <v>0</v>
      </c>
      <c r="AJ123" s="644">
        <f t="shared" ref="AJ123" si="160">SUM(AJ124:AJ131)</f>
        <v>0</v>
      </c>
      <c r="AK123" s="644">
        <f t="shared" ref="AK123" si="161">SUM(AK124:AK131)</f>
        <v>0</v>
      </c>
      <c r="AL123" s="644">
        <f t="shared" ref="AL123" si="162">SUM(AL124:AL131)</f>
        <v>0</v>
      </c>
      <c r="AM123" s="644">
        <f t="shared" ref="AM123" si="163">SUM(AM124:AM131)</f>
        <v>0</v>
      </c>
      <c r="AN123" s="644">
        <f t="shared" ref="AN123" si="164">SUM(AN124:AN131)</f>
        <v>0</v>
      </c>
      <c r="AO123" s="644">
        <f t="shared" ref="AO123" si="165">SUM(AO124:AO131)</f>
        <v>0</v>
      </c>
      <c r="AP123" s="644">
        <f t="shared" ref="AP123" si="166">SUM(AP124:AP131)</f>
        <v>0</v>
      </c>
      <c r="AR123" s="577"/>
      <c r="AS123" s="577"/>
      <c r="AT123" s="577"/>
      <c r="AU123" s="577"/>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c r="DG123" s="577"/>
      <c r="DH123" s="577"/>
      <c r="DI123" s="577"/>
      <c r="DJ123" s="577"/>
      <c r="DK123" s="577"/>
      <c r="DL123" s="577"/>
      <c r="DM123" s="577"/>
      <c r="DN123" s="577"/>
      <c r="DO123" s="577"/>
      <c r="DP123" s="577"/>
      <c r="DQ123" s="577"/>
      <c r="DR123" s="577"/>
      <c r="DS123" s="577"/>
      <c r="DT123" s="577"/>
      <c r="DU123" s="577"/>
      <c r="DV123" s="577"/>
      <c r="DW123" s="577"/>
      <c r="DX123" s="577"/>
      <c r="DY123" s="577"/>
      <c r="DZ123" s="577"/>
      <c r="EA123" s="577"/>
      <c r="EB123" s="577"/>
      <c r="EC123" s="577"/>
      <c r="ED123" s="577"/>
      <c r="EE123" s="577"/>
      <c r="EF123" s="577"/>
      <c r="EG123" s="577"/>
      <c r="EH123" s="577"/>
      <c r="EI123" s="577"/>
      <c r="EJ123" s="577"/>
      <c r="EK123" s="577"/>
      <c r="EL123" s="577"/>
      <c r="EM123" s="577"/>
      <c r="EN123" s="577"/>
      <c r="EO123" s="577"/>
      <c r="EP123" s="577"/>
      <c r="EQ123" s="577"/>
      <c r="ER123" s="577"/>
      <c r="ES123" s="577"/>
      <c r="ET123" s="577"/>
      <c r="EU123" s="577"/>
      <c r="EV123" s="577"/>
      <c r="EW123" s="577"/>
      <c r="EX123" s="577"/>
      <c r="EY123" s="577"/>
      <c r="EZ123" s="577"/>
      <c r="FA123" s="577"/>
      <c r="FB123" s="577"/>
      <c r="FC123" s="577"/>
      <c r="FD123" s="577"/>
      <c r="FE123" s="577"/>
      <c r="FF123" s="577"/>
      <c r="FG123" s="577"/>
      <c r="FH123" s="577"/>
      <c r="FI123" s="577"/>
      <c r="FJ123" s="577"/>
      <c r="FK123" s="577"/>
      <c r="FL123" s="577"/>
      <c r="FM123" s="577"/>
      <c r="FN123" s="577"/>
      <c r="FO123" s="577"/>
      <c r="FP123" s="577"/>
      <c r="FQ123" s="577"/>
      <c r="FR123" s="577"/>
      <c r="FS123" s="577"/>
      <c r="FT123" s="577"/>
      <c r="FU123" s="577"/>
      <c r="FV123" s="577"/>
      <c r="FW123" s="577"/>
      <c r="FX123" s="577"/>
      <c r="FY123" s="577"/>
      <c r="FZ123" s="577"/>
      <c r="GA123" s="577"/>
      <c r="GB123" s="577"/>
      <c r="GC123" s="577"/>
      <c r="GD123" s="577"/>
      <c r="GE123" s="577"/>
      <c r="GF123" s="577"/>
      <c r="GG123" s="577"/>
      <c r="GH123" s="577"/>
      <c r="GI123" s="577"/>
      <c r="GJ123" s="577"/>
      <c r="GK123" s="577"/>
      <c r="GL123" s="577"/>
      <c r="GM123" s="577"/>
      <c r="GN123" s="577"/>
      <c r="GO123" s="577"/>
      <c r="GP123" s="577"/>
      <c r="GQ123" s="577"/>
      <c r="GR123" s="577"/>
      <c r="GS123" s="577"/>
      <c r="GT123" s="577"/>
      <c r="GU123" s="577"/>
      <c r="GV123" s="577"/>
      <c r="GW123" s="577"/>
      <c r="GX123" s="577"/>
      <c r="GY123" s="577"/>
      <c r="GZ123" s="577"/>
      <c r="HA123" s="577"/>
      <c r="HB123" s="577"/>
      <c r="HC123" s="577"/>
      <c r="HD123" s="577"/>
      <c r="HE123" s="577"/>
      <c r="HF123" s="577"/>
      <c r="HG123" s="577"/>
      <c r="HH123" s="577"/>
      <c r="HI123" s="577"/>
      <c r="HJ123" s="577"/>
      <c r="HK123" s="577"/>
      <c r="HL123" s="577"/>
      <c r="HM123" s="577"/>
      <c r="HN123" s="577"/>
      <c r="HO123" s="577"/>
      <c r="HP123" s="577"/>
      <c r="HQ123" s="577"/>
      <c r="HR123" s="577"/>
      <c r="HS123" s="577"/>
      <c r="HT123" s="577"/>
      <c r="HU123" s="577"/>
      <c r="HV123" s="577"/>
      <c r="HW123" s="577"/>
      <c r="HX123" s="577"/>
      <c r="HY123" s="577"/>
      <c r="HZ123" s="577"/>
      <c r="IA123" s="577"/>
      <c r="IB123" s="577"/>
      <c r="IC123" s="577"/>
      <c r="ID123" s="577"/>
      <c r="IE123" s="577"/>
      <c r="IF123" s="577"/>
      <c r="IG123" s="577"/>
      <c r="IH123" s="577"/>
      <c r="II123" s="577"/>
      <c r="IJ123" s="577"/>
      <c r="IK123" s="577"/>
      <c r="IL123" s="577"/>
      <c r="IM123" s="577"/>
      <c r="IN123" s="577"/>
      <c r="IO123" s="577"/>
      <c r="IP123" s="577"/>
      <c r="IQ123" s="577"/>
      <c r="IR123" s="577"/>
      <c r="IS123" s="577"/>
      <c r="IT123" s="577"/>
      <c r="IU123" s="577"/>
      <c r="IV123" s="577"/>
      <c r="IW123" s="577"/>
      <c r="IX123" s="577"/>
      <c r="IY123" s="577"/>
      <c r="IZ123" s="577"/>
      <c r="JA123" s="577"/>
      <c r="JB123" s="577"/>
      <c r="JC123" s="577"/>
      <c r="JD123" s="577"/>
      <c r="JE123" s="577"/>
      <c r="JF123" s="577"/>
      <c r="JG123" s="577"/>
      <c r="JH123" s="577"/>
      <c r="JI123" s="577"/>
      <c r="JJ123" s="577"/>
      <c r="JK123" s="577"/>
      <c r="JL123" s="577"/>
      <c r="JM123" s="577"/>
      <c r="JN123" s="577"/>
      <c r="JO123" s="577"/>
      <c r="JP123" s="577"/>
      <c r="JQ123" s="577"/>
      <c r="JR123" s="577"/>
      <c r="JS123" s="577"/>
      <c r="JT123" s="577"/>
      <c r="JU123" s="577"/>
      <c r="JV123" s="577"/>
      <c r="JW123" s="577"/>
      <c r="JX123" s="577"/>
      <c r="JY123" s="577"/>
      <c r="JZ123" s="577"/>
      <c r="KA123" s="577"/>
      <c r="KB123" s="577"/>
      <c r="KC123" s="577"/>
      <c r="KD123" s="577"/>
      <c r="KE123" s="577"/>
      <c r="KF123" s="577"/>
      <c r="KG123" s="577"/>
      <c r="KH123" s="577"/>
      <c r="KI123" s="577"/>
      <c r="KJ123" s="577"/>
      <c r="KK123" s="577"/>
      <c r="KL123" s="577"/>
      <c r="KM123" s="577"/>
      <c r="KN123" s="577"/>
      <c r="KO123" s="577"/>
      <c r="KP123" s="577"/>
      <c r="KQ123" s="577"/>
      <c r="KR123" s="577"/>
      <c r="KS123" s="577"/>
      <c r="KT123" s="577"/>
      <c r="KU123" s="577"/>
      <c r="KV123" s="577"/>
      <c r="KW123" s="577"/>
      <c r="KX123" s="577"/>
      <c r="KY123" s="577"/>
      <c r="KZ123" s="577"/>
      <c r="LA123" s="577"/>
      <c r="LB123" s="577"/>
      <c r="LC123" s="577"/>
      <c r="LD123" s="577"/>
      <c r="LE123" s="577"/>
      <c r="LF123" s="577"/>
      <c r="LG123" s="577"/>
      <c r="LH123" s="577"/>
      <c r="LI123" s="577"/>
      <c r="LJ123" s="577"/>
      <c r="LK123" s="577"/>
      <c r="LL123" s="577"/>
      <c r="LM123" s="577"/>
      <c r="LN123" s="577"/>
      <c r="LO123" s="577"/>
      <c r="LP123" s="577"/>
      <c r="LQ123" s="577"/>
      <c r="LR123" s="577"/>
      <c r="LS123" s="577"/>
      <c r="LT123" s="577"/>
      <c r="LU123" s="577"/>
      <c r="LV123" s="577"/>
      <c r="LW123" s="577"/>
      <c r="LX123" s="577"/>
      <c r="LY123" s="577"/>
      <c r="LZ123" s="577"/>
      <c r="MA123" s="577"/>
      <c r="MB123" s="577"/>
      <c r="MC123" s="577"/>
      <c r="MD123" s="577"/>
      <c r="ME123" s="577"/>
      <c r="MF123" s="577"/>
      <c r="MG123" s="577"/>
      <c r="MH123" s="577"/>
      <c r="MI123" s="577"/>
      <c r="MJ123" s="577"/>
      <c r="MK123" s="577"/>
      <c r="ML123" s="577"/>
      <c r="MM123" s="577"/>
      <c r="MN123" s="577"/>
      <c r="MO123" s="577"/>
      <c r="MP123" s="577"/>
      <c r="MQ123" s="577"/>
      <c r="MR123" s="577"/>
      <c r="MS123" s="577"/>
      <c r="MT123" s="577"/>
      <c r="MU123" s="577"/>
      <c r="MV123" s="577"/>
      <c r="MW123" s="577"/>
      <c r="MX123" s="577"/>
      <c r="MY123" s="577"/>
      <c r="MZ123" s="577"/>
      <c r="NA123" s="577"/>
      <c r="NB123" s="577"/>
      <c r="NC123" s="577"/>
      <c r="ND123" s="577"/>
      <c r="NE123" s="577"/>
      <c r="NF123" s="577"/>
      <c r="NG123" s="577"/>
      <c r="NH123" s="577"/>
      <c r="NI123" s="577"/>
      <c r="NJ123" s="577"/>
      <c r="NK123" s="577"/>
      <c r="NL123" s="577"/>
      <c r="NM123" s="577"/>
      <c r="NN123" s="577"/>
      <c r="NO123" s="577"/>
      <c r="NP123" s="577"/>
      <c r="NQ123" s="577"/>
      <c r="NR123" s="577"/>
      <c r="NS123" s="577"/>
      <c r="NT123" s="577"/>
      <c r="NU123" s="577"/>
      <c r="NV123" s="577"/>
      <c r="NW123" s="577"/>
      <c r="NX123" s="577"/>
      <c r="NY123" s="577"/>
      <c r="NZ123" s="577"/>
      <c r="OA123" s="577"/>
      <c r="OB123" s="577"/>
      <c r="OC123" s="577"/>
      <c r="OD123" s="577"/>
      <c r="OE123" s="577"/>
      <c r="OF123" s="577"/>
      <c r="OG123" s="577"/>
      <c r="OH123" s="577"/>
      <c r="OI123" s="577"/>
      <c r="OJ123" s="577"/>
      <c r="OK123" s="577"/>
      <c r="OL123" s="577"/>
      <c r="OM123" s="577"/>
      <c r="ON123" s="577"/>
      <c r="OO123" s="577"/>
      <c r="OP123" s="577"/>
      <c r="OQ123" s="577"/>
      <c r="OR123" s="577"/>
      <c r="OS123" s="577"/>
      <c r="OT123" s="577"/>
      <c r="OU123" s="577"/>
      <c r="OV123" s="577"/>
      <c r="OW123" s="577"/>
      <c r="OX123" s="577"/>
      <c r="OY123" s="577"/>
      <c r="OZ123" s="577"/>
      <c r="PA123" s="577"/>
      <c r="PB123" s="577"/>
      <c r="PC123" s="577"/>
      <c r="PD123" s="577"/>
      <c r="PE123" s="577"/>
      <c r="PF123" s="577"/>
      <c r="PG123" s="577"/>
      <c r="PH123" s="577"/>
      <c r="PI123" s="577"/>
      <c r="PJ123" s="577"/>
      <c r="PK123" s="577"/>
      <c r="PL123" s="577"/>
      <c r="PM123" s="577"/>
      <c r="PN123" s="577"/>
      <c r="PO123" s="577"/>
      <c r="PP123" s="577"/>
      <c r="PQ123" s="577"/>
      <c r="PR123" s="577"/>
      <c r="PS123" s="577"/>
      <c r="PT123" s="577"/>
      <c r="PU123" s="577"/>
      <c r="PV123" s="577"/>
      <c r="PW123" s="577"/>
      <c r="PX123" s="577"/>
      <c r="PY123" s="577"/>
      <c r="PZ123" s="577"/>
      <c r="QA123" s="577"/>
      <c r="QB123" s="577"/>
      <c r="QC123" s="577"/>
      <c r="QD123" s="577"/>
      <c r="QE123" s="577"/>
      <c r="QF123" s="577"/>
      <c r="QG123" s="577"/>
      <c r="QH123" s="577"/>
      <c r="QI123" s="577"/>
      <c r="QJ123" s="577"/>
      <c r="QK123" s="577"/>
      <c r="QL123" s="577"/>
      <c r="QM123" s="577"/>
      <c r="QN123" s="577"/>
      <c r="QO123" s="577"/>
      <c r="QP123" s="577"/>
      <c r="QQ123" s="577"/>
      <c r="QR123" s="577"/>
      <c r="QS123" s="577"/>
      <c r="QT123" s="577"/>
      <c r="QU123" s="577"/>
      <c r="QV123" s="577"/>
      <c r="QW123" s="577"/>
      <c r="QX123" s="577"/>
      <c r="QY123" s="577"/>
      <c r="QZ123" s="577"/>
      <c r="RA123" s="577"/>
      <c r="RB123" s="577"/>
      <c r="RC123" s="577"/>
      <c r="RD123" s="577"/>
      <c r="RE123" s="577"/>
      <c r="RF123" s="577"/>
      <c r="RG123" s="577"/>
      <c r="RH123" s="577"/>
      <c r="RI123" s="577"/>
      <c r="RJ123" s="577"/>
      <c r="RK123" s="577"/>
      <c r="RL123" s="577"/>
      <c r="RM123" s="577"/>
      <c r="RN123" s="577"/>
      <c r="RO123" s="577"/>
      <c r="RP123" s="577"/>
      <c r="RQ123" s="577"/>
      <c r="RR123" s="577"/>
      <c r="RS123" s="577"/>
      <c r="RT123" s="577"/>
      <c r="RU123" s="577"/>
      <c r="RV123" s="577"/>
      <c r="RW123" s="577"/>
      <c r="RX123" s="577"/>
      <c r="RY123" s="577"/>
      <c r="RZ123" s="577"/>
      <c r="SA123" s="577"/>
      <c r="SB123" s="577"/>
      <c r="SC123" s="577"/>
      <c r="SD123" s="577"/>
      <c r="SE123" s="577"/>
      <c r="SF123" s="577"/>
      <c r="SG123" s="577"/>
      <c r="SH123" s="577"/>
      <c r="SI123" s="577"/>
      <c r="SJ123" s="577"/>
      <c r="SK123" s="577"/>
      <c r="SL123" s="577"/>
      <c r="SM123" s="577"/>
      <c r="SN123" s="577"/>
      <c r="SO123" s="577"/>
      <c r="SP123" s="577"/>
      <c r="SQ123" s="577"/>
      <c r="SR123" s="577"/>
      <c r="SS123" s="577"/>
      <c r="ST123" s="577"/>
      <c r="SU123" s="577"/>
      <c r="SV123" s="577"/>
      <c r="SW123" s="577"/>
      <c r="SX123" s="577"/>
      <c r="SY123" s="577"/>
      <c r="SZ123" s="577"/>
      <c r="TA123" s="577"/>
      <c r="TB123" s="577"/>
      <c r="TC123" s="577"/>
      <c r="TD123" s="577"/>
      <c r="TE123" s="577"/>
      <c r="TF123" s="577"/>
      <c r="TG123" s="577"/>
      <c r="TH123" s="577"/>
      <c r="TI123" s="577"/>
      <c r="TJ123" s="577"/>
      <c r="TK123" s="577"/>
      <c r="TL123" s="577"/>
      <c r="TM123" s="577"/>
      <c r="TN123" s="577"/>
      <c r="TO123" s="577"/>
      <c r="TP123" s="577"/>
      <c r="TQ123" s="577"/>
      <c r="TR123" s="577"/>
      <c r="TS123" s="577"/>
      <c r="TT123" s="577"/>
      <c r="TU123" s="577"/>
      <c r="TV123" s="577"/>
      <c r="TW123" s="577"/>
      <c r="TX123" s="577"/>
      <c r="TY123" s="577"/>
      <c r="TZ123" s="577"/>
      <c r="UA123" s="577"/>
      <c r="UB123" s="577"/>
      <c r="UC123" s="577"/>
      <c r="UD123" s="577"/>
      <c r="UE123" s="577"/>
      <c r="UF123" s="577"/>
      <c r="UG123" s="577"/>
      <c r="UH123" s="577"/>
      <c r="UI123" s="577"/>
      <c r="UJ123" s="577"/>
      <c r="UK123" s="577"/>
      <c r="UL123" s="577"/>
      <c r="UM123" s="577"/>
      <c r="UN123" s="577"/>
      <c r="UO123" s="577"/>
      <c r="UP123" s="577"/>
      <c r="UQ123" s="577"/>
      <c r="UR123" s="577"/>
      <c r="US123" s="577"/>
      <c r="UT123" s="577"/>
      <c r="UU123" s="577"/>
      <c r="UV123" s="577"/>
      <c r="UW123" s="577"/>
      <c r="UX123" s="577"/>
      <c r="UY123" s="577"/>
      <c r="UZ123" s="577"/>
      <c r="VA123" s="577"/>
      <c r="VB123" s="577"/>
      <c r="VC123" s="577"/>
      <c r="VD123" s="577"/>
      <c r="VE123" s="577"/>
      <c r="VF123" s="577"/>
      <c r="VG123" s="577"/>
      <c r="VH123" s="577"/>
      <c r="VI123" s="577"/>
      <c r="VJ123" s="577"/>
      <c r="VK123" s="577"/>
      <c r="VL123" s="577"/>
      <c r="VM123" s="577"/>
      <c r="VN123" s="577"/>
      <c r="VO123" s="577"/>
      <c r="VP123" s="577"/>
      <c r="VQ123" s="577"/>
      <c r="VR123" s="577"/>
      <c r="VS123" s="577"/>
      <c r="VT123" s="577"/>
      <c r="VU123" s="577"/>
      <c r="VV123" s="577"/>
      <c r="VW123" s="577"/>
      <c r="VX123" s="577"/>
      <c r="VY123" s="577"/>
      <c r="VZ123" s="577"/>
      <c r="WA123" s="577"/>
      <c r="WB123" s="577"/>
      <c r="WC123" s="577"/>
      <c r="WD123" s="577"/>
      <c r="WE123" s="577"/>
      <c r="WF123" s="577"/>
      <c r="WG123" s="577"/>
      <c r="WH123" s="577"/>
      <c r="WI123" s="577"/>
      <c r="WJ123" s="577"/>
      <c r="WK123" s="577"/>
      <c r="WL123" s="577"/>
      <c r="WM123" s="577"/>
      <c r="WN123" s="577"/>
      <c r="WO123" s="577"/>
      <c r="WP123" s="577"/>
      <c r="WQ123" s="577"/>
      <c r="WR123" s="577"/>
      <c r="WS123" s="577"/>
      <c r="WT123" s="577"/>
      <c r="WU123" s="577"/>
      <c r="WV123" s="577"/>
      <c r="WW123" s="577"/>
      <c r="WX123" s="577"/>
      <c r="WY123" s="577"/>
      <c r="WZ123" s="577"/>
      <c r="XA123" s="577"/>
      <c r="XB123" s="577"/>
      <c r="XC123" s="577"/>
      <c r="XD123" s="577"/>
      <c r="XE123" s="577"/>
      <c r="XF123" s="577"/>
      <c r="XG123" s="577"/>
      <c r="XH123" s="577"/>
      <c r="XI123" s="577"/>
      <c r="XJ123" s="577"/>
      <c r="XK123" s="577"/>
      <c r="XL123" s="577"/>
      <c r="XM123" s="577"/>
      <c r="XN123" s="577"/>
      <c r="XO123" s="577"/>
      <c r="XP123" s="577"/>
      <c r="XQ123" s="577"/>
      <c r="XR123" s="577"/>
      <c r="XS123" s="577"/>
      <c r="XT123" s="577"/>
      <c r="XU123" s="577"/>
      <c r="XV123" s="577"/>
      <c r="XW123" s="577"/>
      <c r="XX123" s="577"/>
      <c r="XY123" s="577"/>
      <c r="XZ123" s="577"/>
      <c r="YA123" s="577"/>
      <c r="YB123" s="577"/>
      <c r="YC123" s="577"/>
      <c r="YD123" s="577"/>
      <c r="YE123" s="577"/>
    </row>
    <row r="124" spans="1:655" s="544" customFormat="1" ht="13.8" x14ac:dyDescent="0.25">
      <c r="A124" s="645"/>
      <c r="B124" s="685" t="s">
        <v>547</v>
      </c>
      <c r="C124" s="667"/>
      <c r="D124" s="592"/>
      <c r="E124" s="592"/>
      <c r="F124" s="592"/>
      <c r="G124" s="592"/>
      <c r="H124" s="592"/>
      <c r="I124" s="592"/>
      <c r="J124" s="592"/>
      <c r="K124" s="592"/>
      <c r="L124" s="592"/>
      <c r="M124" s="592"/>
      <c r="N124" s="592"/>
      <c r="O124" s="592"/>
      <c r="P124" s="627">
        <f t="shared" si="55"/>
        <v>0</v>
      </c>
      <c r="Q124" s="592"/>
      <c r="R124" s="592"/>
      <c r="S124" s="592"/>
      <c r="T124" s="592"/>
      <c r="U124" s="592"/>
      <c r="V124" s="592"/>
      <c r="W124" s="592"/>
      <c r="X124" s="592"/>
      <c r="Y124" s="592"/>
      <c r="Z124" s="592"/>
      <c r="AA124" s="592"/>
      <c r="AB124" s="592"/>
      <c r="AC124" s="627">
        <f t="shared" ref="AC124:AC131" si="167">SUM(Q124:AB124)</f>
        <v>0</v>
      </c>
      <c r="AD124" s="592"/>
      <c r="AE124" s="592"/>
      <c r="AF124" s="592"/>
      <c r="AG124" s="592"/>
      <c r="AH124" s="592"/>
      <c r="AI124" s="592"/>
      <c r="AJ124" s="592"/>
      <c r="AK124" s="592"/>
      <c r="AL124" s="592"/>
      <c r="AM124" s="592"/>
      <c r="AN124" s="592"/>
      <c r="AO124" s="592"/>
      <c r="AP124" s="627">
        <f t="shared" ref="AP124:AP131" si="168">SUM(AD124:AO124)</f>
        <v>0</v>
      </c>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c r="EA124" s="577"/>
      <c r="EB124" s="577"/>
      <c r="EC124" s="577"/>
      <c r="ED124" s="577"/>
      <c r="EE124" s="577"/>
      <c r="EF124" s="577"/>
      <c r="EG124" s="577"/>
      <c r="EH124" s="577"/>
      <c r="EI124" s="577"/>
      <c r="EJ124" s="577"/>
      <c r="EK124" s="577"/>
      <c r="EL124" s="577"/>
      <c r="EM124" s="577"/>
      <c r="EN124" s="577"/>
      <c r="EO124" s="577"/>
      <c r="EP124" s="577"/>
      <c r="EQ124" s="577"/>
      <c r="ER124" s="577"/>
      <c r="ES124" s="577"/>
      <c r="ET124" s="577"/>
      <c r="EU124" s="577"/>
      <c r="EV124" s="577"/>
      <c r="EW124" s="577"/>
      <c r="EX124" s="577"/>
      <c r="EY124" s="577"/>
      <c r="EZ124" s="577"/>
      <c r="FA124" s="577"/>
      <c r="FB124" s="577"/>
      <c r="FC124" s="577"/>
      <c r="FD124" s="577"/>
      <c r="FE124" s="577"/>
      <c r="FF124" s="577"/>
      <c r="FG124" s="577"/>
      <c r="FH124" s="577"/>
      <c r="FI124" s="577"/>
      <c r="FJ124" s="577"/>
      <c r="FK124" s="577"/>
      <c r="FL124" s="577"/>
      <c r="FM124" s="577"/>
      <c r="FN124" s="577"/>
      <c r="FO124" s="577"/>
      <c r="FP124" s="577"/>
      <c r="FQ124" s="577"/>
      <c r="FR124" s="577"/>
      <c r="FS124" s="577"/>
      <c r="FT124" s="577"/>
      <c r="FU124" s="577"/>
      <c r="FV124" s="577"/>
      <c r="FW124" s="577"/>
      <c r="FX124" s="577"/>
      <c r="FY124" s="577"/>
      <c r="FZ124" s="577"/>
      <c r="GA124" s="577"/>
      <c r="GB124" s="577"/>
      <c r="GC124" s="577"/>
      <c r="GD124" s="577"/>
      <c r="GE124" s="577"/>
      <c r="GF124" s="577"/>
      <c r="GG124" s="577"/>
      <c r="GH124" s="577"/>
      <c r="GI124" s="577"/>
      <c r="GJ124" s="577"/>
      <c r="GK124" s="577"/>
      <c r="GL124" s="577"/>
      <c r="GM124" s="577"/>
      <c r="GN124" s="577"/>
      <c r="GO124" s="577"/>
      <c r="GP124" s="577"/>
      <c r="GQ124" s="577"/>
      <c r="GR124" s="577"/>
      <c r="GS124" s="577"/>
      <c r="GT124" s="577"/>
      <c r="GU124" s="577"/>
      <c r="GV124" s="577"/>
      <c r="GW124" s="577"/>
      <c r="GX124" s="577"/>
      <c r="GY124" s="577"/>
      <c r="GZ124" s="577"/>
      <c r="HA124" s="577"/>
      <c r="HB124" s="577"/>
      <c r="HC124" s="577"/>
      <c r="HD124" s="577"/>
      <c r="HE124" s="577"/>
      <c r="HF124" s="577"/>
      <c r="HG124" s="577"/>
      <c r="HH124" s="577"/>
      <c r="HI124" s="577"/>
      <c r="HJ124" s="577"/>
      <c r="HK124" s="577"/>
      <c r="HL124" s="577"/>
      <c r="HM124" s="577"/>
      <c r="HN124" s="577"/>
      <c r="HO124" s="577"/>
      <c r="HP124" s="577"/>
      <c r="HQ124" s="577"/>
      <c r="HR124" s="577"/>
      <c r="HS124" s="577"/>
      <c r="HT124" s="577"/>
      <c r="HU124" s="577"/>
      <c r="HV124" s="577"/>
      <c r="HW124" s="577"/>
      <c r="HX124" s="577"/>
      <c r="HY124" s="577"/>
      <c r="HZ124" s="577"/>
      <c r="IA124" s="577"/>
      <c r="IB124" s="577"/>
      <c r="IC124" s="577"/>
      <c r="ID124" s="577"/>
      <c r="IE124" s="577"/>
      <c r="IF124" s="577"/>
      <c r="IG124" s="577"/>
      <c r="IH124" s="577"/>
      <c r="II124" s="577"/>
      <c r="IJ124" s="577"/>
      <c r="IK124" s="577"/>
      <c r="IL124" s="577"/>
      <c r="IM124" s="577"/>
      <c r="IN124" s="577"/>
      <c r="IO124" s="577"/>
      <c r="IP124" s="577"/>
      <c r="IQ124" s="577"/>
      <c r="IR124" s="577"/>
      <c r="IS124" s="577"/>
      <c r="IT124" s="577"/>
      <c r="IU124" s="577"/>
      <c r="IV124" s="577"/>
      <c r="IW124" s="577"/>
      <c r="IX124" s="577"/>
      <c r="IY124" s="577"/>
      <c r="IZ124" s="577"/>
      <c r="JA124" s="577"/>
      <c r="JB124" s="577"/>
      <c r="JC124" s="577"/>
      <c r="JD124" s="577"/>
      <c r="JE124" s="577"/>
      <c r="JF124" s="577"/>
      <c r="JG124" s="577"/>
      <c r="JH124" s="577"/>
      <c r="JI124" s="577"/>
      <c r="JJ124" s="577"/>
      <c r="JK124" s="577"/>
      <c r="JL124" s="577"/>
      <c r="JM124" s="577"/>
      <c r="JN124" s="577"/>
      <c r="JO124" s="577"/>
      <c r="JP124" s="577"/>
      <c r="JQ124" s="577"/>
      <c r="JR124" s="577"/>
      <c r="JS124" s="577"/>
      <c r="JT124" s="577"/>
      <c r="JU124" s="577"/>
      <c r="JV124" s="577"/>
      <c r="JW124" s="577"/>
      <c r="JX124" s="577"/>
      <c r="JY124" s="577"/>
      <c r="JZ124" s="577"/>
      <c r="KA124" s="577"/>
      <c r="KB124" s="577"/>
      <c r="KC124" s="577"/>
      <c r="KD124" s="577"/>
      <c r="KE124" s="577"/>
      <c r="KF124" s="577"/>
      <c r="KG124" s="577"/>
      <c r="KH124" s="577"/>
      <c r="KI124" s="577"/>
      <c r="KJ124" s="577"/>
      <c r="KK124" s="577"/>
      <c r="KL124" s="577"/>
      <c r="KM124" s="577"/>
      <c r="KN124" s="577"/>
      <c r="KO124" s="577"/>
      <c r="KP124" s="577"/>
      <c r="KQ124" s="577"/>
      <c r="KR124" s="577"/>
      <c r="KS124" s="577"/>
      <c r="KT124" s="577"/>
      <c r="KU124" s="577"/>
      <c r="KV124" s="577"/>
      <c r="KW124" s="577"/>
      <c r="KX124" s="577"/>
      <c r="KY124" s="577"/>
      <c r="KZ124" s="577"/>
      <c r="LA124" s="577"/>
      <c r="LB124" s="577"/>
      <c r="LC124" s="577"/>
      <c r="LD124" s="577"/>
      <c r="LE124" s="577"/>
      <c r="LF124" s="577"/>
      <c r="LG124" s="577"/>
      <c r="LH124" s="577"/>
      <c r="LI124" s="577"/>
      <c r="LJ124" s="577"/>
      <c r="LK124" s="577"/>
      <c r="LL124" s="577"/>
      <c r="LM124" s="577"/>
      <c r="LN124" s="577"/>
      <c r="LO124" s="577"/>
      <c r="LP124" s="577"/>
      <c r="LQ124" s="577"/>
      <c r="LR124" s="577"/>
      <c r="LS124" s="577"/>
      <c r="LT124" s="577"/>
      <c r="LU124" s="577"/>
      <c r="LV124" s="577"/>
      <c r="LW124" s="577"/>
      <c r="LX124" s="577"/>
      <c r="LY124" s="577"/>
      <c r="LZ124" s="577"/>
      <c r="MA124" s="577"/>
      <c r="MB124" s="577"/>
      <c r="MC124" s="577"/>
      <c r="MD124" s="577"/>
      <c r="ME124" s="577"/>
      <c r="MF124" s="577"/>
      <c r="MG124" s="577"/>
      <c r="MH124" s="577"/>
      <c r="MI124" s="577"/>
      <c r="MJ124" s="577"/>
      <c r="MK124" s="577"/>
      <c r="ML124" s="577"/>
      <c r="MM124" s="577"/>
      <c r="MN124" s="577"/>
      <c r="MO124" s="577"/>
      <c r="MP124" s="577"/>
      <c r="MQ124" s="577"/>
      <c r="MR124" s="577"/>
      <c r="MS124" s="577"/>
      <c r="MT124" s="577"/>
      <c r="MU124" s="577"/>
      <c r="MV124" s="577"/>
      <c r="MW124" s="577"/>
      <c r="MX124" s="577"/>
      <c r="MY124" s="577"/>
      <c r="MZ124" s="577"/>
      <c r="NA124" s="577"/>
      <c r="NB124" s="577"/>
      <c r="NC124" s="577"/>
      <c r="ND124" s="577"/>
      <c r="NE124" s="577"/>
      <c r="NF124" s="577"/>
      <c r="NG124" s="577"/>
      <c r="NH124" s="577"/>
      <c r="NI124" s="577"/>
      <c r="NJ124" s="577"/>
      <c r="NK124" s="577"/>
      <c r="NL124" s="577"/>
      <c r="NM124" s="577"/>
      <c r="NN124" s="577"/>
      <c r="NO124" s="577"/>
      <c r="NP124" s="577"/>
      <c r="NQ124" s="577"/>
      <c r="NR124" s="577"/>
      <c r="NS124" s="577"/>
      <c r="NT124" s="577"/>
      <c r="NU124" s="577"/>
      <c r="NV124" s="577"/>
      <c r="NW124" s="577"/>
      <c r="NX124" s="577"/>
      <c r="NY124" s="577"/>
      <c r="NZ124" s="577"/>
      <c r="OA124" s="577"/>
      <c r="OB124" s="577"/>
      <c r="OC124" s="577"/>
      <c r="OD124" s="577"/>
      <c r="OE124" s="577"/>
      <c r="OF124" s="577"/>
      <c r="OG124" s="577"/>
      <c r="OH124" s="577"/>
      <c r="OI124" s="577"/>
      <c r="OJ124" s="577"/>
      <c r="OK124" s="577"/>
      <c r="OL124" s="577"/>
      <c r="OM124" s="577"/>
      <c r="ON124" s="577"/>
      <c r="OO124" s="577"/>
      <c r="OP124" s="577"/>
      <c r="OQ124" s="577"/>
      <c r="OR124" s="577"/>
      <c r="OS124" s="577"/>
      <c r="OT124" s="577"/>
      <c r="OU124" s="577"/>
      <c r="OV124" s="577"/>
      <c r="OW124" s="577"/>
      <c r="OX124" s="577"/>
      <c r="OY124" s="577"/>
      <c r="OZ124" s="577"/>
      <c r="PA124" s="577"/>
      <c r="PB124" s="577"/>
      <c r="PC124" s="577"/>
      <c r="PD124" s="577"/>
      <c r="PE124" s="577"/>
      <c r="PF124" s="577"/>
      <c r="PG124" s="577"/>
      <c r="PH124" s="577"/>
      <c r="PI124" s="577"/>
      <c r="PJ124" s="577"/>
      <c r="PK124" s="577"/>
      <c r="PL124" s="577"/>
      <c r="PM124" s="577"/>
      <c r="PN124" s="577"/>
      <c r="PO124" s="577"/>
      <c r="PP124" s="577"/>
      <c r="PQ124" s="577"/>
      <c r="PR124" s="577"/>
      <c r="PS124" s="577"/>
      <c r="PT124" s="577"/>
      <c r="PU124" s="577"/>
      <c r="PV124" s="577"/>
      <c r="PW124" s="577"/>
      <c r="PX124" s="577"/>
      <c r="PY124" s="577"/>
      <c r="PZ124" s="577"/>
      <c r="QA124" s="577"/>
      <c r="QB124" s="577"/>
      <c r="QC124" s="577"/>
      <c r="QD124" s="577"/>
      <c r="QE124" s="577"/>
      <c r="QF124" s="577"/>
      <c r="QG124" s="577"/>
      <c r="QH124" s="577"/>
      <c r="QI124" s="577"/>
      <c r="QJ124" s="577"/>
      <c r="QK124" s="577"/>
      <c r="QL124" s="577"/>
      <c r="QM124" s="577"/>
      <c r="QN124" s="577"/>
      <c r="QO124" s="577"/>
      <c r="QP124" s="577"/>
      <c r="QQ124" s="577"/>
      <c r="QR124" s="577"/>
      <c r="QS124" s="577"/>
      <c r="QT124" s="577"/>
      <c r="QU124" s="577"/>
      <c r="QV124" s="577"/>
      <c r="QW124" s="577"/>
      <c r="QX124" s="577"/>
      <c r="QY124" s="577"/>
      <c r="QZ124" s="577"/>
      <c r="RA124" s="577"/>
      <c r="RB124" s="577"/>
      <c r="RC124" s="577"/>
      <c r="RD124" s="577"/>
      <c r="RE124" s="577"/>
      <c r="RF124" s="577"/>
      <c r="RG124" s="577"/>
      <c r="RH124" s="577"/>
      <c r="RI124" s="577"/>
      <c r="RJ124" s="577"/>
      <c r="RK124" s="577"/>
      <c r="RL124" s="577"/>
      <c r="RM124" s="577"/>
      <c r="RN124" s="577"/>
      <c r="RO124" s="577"/>
      <c r="RP124" s="577"/>
      <c r="RQ124" s="577"/>
      <c r="RR124" s="577"/>
      <c r="RS124" s="577"/>
      <c r="RT124" s="577"/>
      <c r="RU124" s="577"/>
      <c r="RV124" s="577"/>
      <c r="RW124" s="577"/>
      <c r="RX124" s="577"/>
      <c r="RY124" s="577"/>
      <c r="RZ124" s="577"/>
      <c r="SA124" s="577"/>
      <c r="SB124" s="577"/>
      <c r="SC124" s="577"/>
      <c r="SD124" s="577"/>
      <c r="SE124" s="577"/>
      <c r="SF124" s="577"/>
      <c r="SG124" s="577"/>
      <c r="SH124" s="577"/>
      <c r="SI124" s="577"/>
      <c r="SJ124" s="577"/>
      <c r="SK124" s="577"/>
      <c r="SL124" s="577"/>
      <c r="SM124" s="577"/>
      <c r="SN124" s="577"/>
      <c r="SO124" s="577"/>
      <c r="SP124" s="577"/>
      <c r="SQ124" s="577"/>
      <c r="SR124" s="577"/>
      <c r="SS124" s="577"/>
      <c r="ST124" s="577"/>
      <c r="SU124" s="577"/>
      <c r="SV124" s="577"/>
      <c r="SW124" s="577"/>
      <c r="SX124" s="577"/>
      <c r="SY124" s="577"/>
      <c r="SZ124" s="577"/>
      <c r="TA124" s="577"/>
      <c r="TB124" s="577"/>
      <c r="TC124" s="577"/>
      <c r="TD124" s="577"/>
      <c r="TE124" s="577"/>
      <c r="TF124" s="577"/>
      <c r="TG124" s="577"/>
      <c r="TH124" s="577"/>
      <c r="TI124" s="577"/>
      <c r="TJ124" s="577"/>
      <c r="TK124" s="577"/>
      <c r="TL124" s="577"/>
      <c r="TM124" s="577"/>
      <c r="TN124" s="577"/>
      <c r="TO124" s="577"/>
      <c r="TP124" s="577"/>
      <c r="TQ124" s="577"/>
      <c r="TR124" s="577"/>
      <c r="TS124" s="577"/>
      <c r="TT124" s="577"/>
      <c r="TU124" s="577"/>
      <c r="TV124" s="577"/>
      <c r="TW124" s="577"/>
      <c r="TX124" s="577"/>
      <c r="TY124" s="577"/>
      <c r="TZ124" s="577"/>
      <c r="UA124" s="577"/>
      <c r="UB124" s="577"/>
      <c r="UC124" s="577"/>
      <c r="UD124" s="577"/>
      <c r="UE124" s="577"/>
      <c r="UF124" s="577"/>
      <c r="UG124" s="577"/>
      <c r="UH124" s="577"/>
      <c r="UI124" s="577"/>
      <c r="UJ124" s="577"/>
      <c r="UK124" s="577"/>
      <c r="UL124" s="577"/>
      <c r="UM124" s="577"/>
      <c r="UN124" s="577"/>
      <c r="UO124" s="577"/>
      <c r="UP124" s="577"/>
      <c r="UQ124" s="577"/>
      <c r="UR124" s="577"/>
      <c r="US124" s="577"/>
      <c r="UT124" s="577"/>
      <c r="UU124" s="577"/>
      <c r="UV124" s="577"/>
      <c r="UW124" s="577"/>
      <c r="UX124" s="577"/>
      <c r="UY124" s="577"/>
      <c r="UZ124" s="577"/>
      <c r="VA124" s="577"/>
      <c r="VB124" s="577"/>
      <c r="VC124" s="577"/>
      <c r="VD124" s="577"/>
      <c r="VE124" s="577"/>
      <c r="VF124" s="577"/>
      <c r="VG124" s="577"/>
      <c r="VH124" s="577"/>
      <c r="VI124" s="577"/>
      <c r="VJ124" s="577"/>
      <c r="VK124" s="577"/>
      <c r="VL124" s="577"/>
      <c r="VM124" s="577"/>
      <c r="VN124" s="577"/>
      <c r="VO124" s="577"/>
      <c r="VP124" s="577"/>
      <c r="VQ124" s="577"/>
      <c r="VR124" s="577"/>
      <c r="VS124" s="577"/>
      <c r="VT124" s="577"/>
      <c r="VU124" s="577"/>
      <c r="VV124" s="577"/>
      <c r="VW124" s="577"/>
      <c r="VX124" s="577"/>
      <c r="VY124" s="577"/>
      <c r="VZ124" s="577"/>
      <c r="WA124" s="577"/>
      <c r="WB124" s="577"/>
      <c r="WC124" s="577"/>
      <c r="WD124" s="577"/>
      <c r="WE124" s="577"/>
      <c r="WF124" s="577"/>
      <c r="WG124" s="577"/>
      <c r="WH124" s="577"/>
      <c r="WI124" s="577"/>
      <c r="WJ124" s="577"/>
      <c r="WK124" s="577"/>
      <c r="WL124" s="577"/>
      <c r="WM124" s="577"/>
      <c r="WN124" s="577"/>
      <c r="WO124" s="577"/>
      <c r="WP124" s="577"/>
      <c r="WQ124" s="577"/>
      <c r="WR124" s="577"/>
      <c r="WS124" s="577"/>
      <c r="WT124" s="577"/>
      <c r="WU124" s="577"/>
      <c r="WV124" s="577"/>
      <c r="WW124" s="577"/>
      <c r="WX124" s="577"/>
      <c r="WY124" s="577"/>
      <c r="WZ124" s="577"/>
      <c r="XA124" s="577"/>
      <c r="XB124" s="577"/>
      <c r="XC124" s="577"/>
      <c r="XD124" s="577"/>
      <c r="XE124" s="577"/>
      <c r="XF124" s="577"/>
      <c r="XG124" s="577"/>
      <c r="XH124" s="577"/>
      <c r="XI124" s="577"/>
      <c r="XJ124" s="577"/>
      <c r="XK124" s="577"/>
      <c r="XL124" s="577"/>
      <c r="XM124" s="577"/>
      <c r="XN124" s="577"/>
      <c r="XO124" s="577"/>
      <c r="XP124" s="577"/>
      <c r="XQ124" s="577"/>
      <c r="XR124" s="577"/>
      <c r="XS124" s="577"/>
      <c r="XT124" s="577"/>
      <c r="XU124" s="577"/>
      <c r="XV124" s="577"/>
      <c r="XW124" s="577"/>
      <c r="XX124" s="577"/>
      <c r="XY124" s="577"/>
      <c r="XZ124" s="577"/>
      <c r="YA124" s="577"/>
      <c r="YB124" s="577"/>
      <c r="YC124" s="577"/>
      <c r="YD124" s="577"/>
      <c r="YE124" s="577"/>
    </row>
    <row r="125" spans="1:655" s="544" customFormat="1" ht="13.8" x14ac:dyDescent="0.25">
      <c r="A125" s="608"/>
      <c r="B125" s="686" t="s">
        <v>549</v>
      </c>
      <c r="C125" s="682">
        <v>0.21</v>
      </c>
      <c r="D125" s="592"/>
      <c r="E125" s="592"/>
      <c r="F125" s="592"/>
      <c r="G125" s="592"/>
      <c r="H125" s="592"/>
      <c r="I125" s="592"/>
      <c r="J125" s="592"/>
      <c r="K125" s="592"/>
      <c r="L125" s="592"/>
      <c r="M125" s="592"/>
      <c r="N125" s="592"/>
      <c r="O125" s="592"/>
      <c r="P125" s="627">
        <f t="shared" si="55"/>
        <v>0</v>
      </c>
      <c r="Q125" s="592"/>
      <c r="R125" s="592"/>
      <c r="S125" s="592"/>
      <c r="T125" s="592"/>
      <c r="U125" s="592"/>
      <c r="V125" s="592"/>
      <c r="W125" s="592"/>
      <c r="X125" s="592"/>
      <c r="Y125" s="592"/>
      <c r="Z125" s="592"/>
      <c r="AA125" s="592"/>
      <c r="AB125" s="592"/>
      <c r="AC125" s="627">
        <f t="shared" si="167"/>
        <v>0</v>
      </c>
      <c r="AD125" s="592"/>
      <c r="AE125" s="592"/>
      <c r="AF125" s="592"/>
      <c r="AG125" s="592"/>
      <c r="AH125" s="592"/>
      <c r="AI125" s="592"/>
      <c r="AJ125" s="592"/>
      <c r="AK125" s="592"/>
      <c r="AL125" s="592"/>
      <c r="AM125" s="592"/>
      <c r="AN125" s="592"/>
      <c r="AO125" s="592"/>
      <c r="AP125" s="627">
        <f t="shared" si="168"/>
        <v>0</v>
      </c>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577"/>
      <c r="DM125" s="577"/>
      <c r="DN125" s="577"/>
      <c r="DO125" s="577"/>
      <c r="DP125" s="577"/>
      <c r="DQ125" s="577"/>
      <c r="DR125" s="577"/>
      <c r="DS125" s="577"/>
      <c r="DT125" s="577"/>
      <c r="DU125" s="577"/>
      <c r="DV125" s="577"/>
      <c r="DW125" s="577"/>
      <c r="DX125" s="577"/>
      <c r="DY125" s="577"/>
      <c r="DZ125" s="577"/>
      <c r="EA125" s="577"/>
      <c r="EB125" s="577"/>
      <c r="EC125" s="577"/>
      <c r="ED125" s="577"/>
      <c r="EE125" s="577"/>
      <c r="EF125" s="577"/>
      <c r="EG125" s="577"/>
      <c r="EH125" s="577"/>
      <c r="EI125" s="577"/>
      <c r="EJ125" s="577"/>
      <c r="EK125" s="577"/>
      <c r="EL125" s="577"/>
      <c r="EM125" s="577"/>
      <c r="EN125" s="577"/>
      <c r="EO125" s="577"/>
      <c r="EP125" s="577"/>
      <c r="EQ125" s="577"/>
      <c r="ER125" s="577"/>
      <c r="ES125" s="577"/>
      <c r="ET125" s="577"/>
      <c r="EU125" s="577"/>
      <c r="EV125" s="577"/>
      <c r="EW125" s="577"/>
      <c r="EX125" s="577"/>
      <c r="EY125" s="577"/>
      <c r="EZ125" s="577"/>
      <c r="FA125" s="577"/>
      <c r="FB125" s="577"/>
      <c r="FC125" s="577"/>
      <c r="FD125" s="577"/>
      <c r="FE125" s="577"/>
      <c r="FF125" s="577"/>
      <c r="FG125" s="577"/>
      <c r="FH125" s="577"/>
      <c r="FI125" s="577"/>
      <c r="FJ125" s="577"/>
      <c r="FK125" s="577"/>
      <c r="FL125" s="577"/>
      <c r="FM125" s="577"/>
      <c r="FN125" s="577"/>
      <c r="FO125" s="577"/>
      <c r="FP125" s="577"/>
      <c r="FQ125" s="577"/>
      <c r="FR125" s="577"/>
      <c r="FS125" s="577"/>
      <c r="FT125" s="577"/>
      <c r="FU125" s="577"/>
      <c r="FV125" s="577"/>
      <c r="FW125" s="577"/>
      <c r="FX125" s="577"/>
      <c r="FY125" s="577"/>
      <c r="FZ125" s="577"/>
      <c r="GA125" s="577"/>
      <c r="GB125" s="577"/>
      <c r="GC125" s="577"/>
      <c r="GD125" s="577"/>
      <c r="GE125" s="577"/>
      <c r="GF125" s="577"/>
      <c r="GG125" s="577"/>
      <c r="GH125" s="577"/>
      <c r="GI125" s="577"/>
      <c r="GJ125" s="577"/>
      <c r="GK125" s="577"/>
      <c r="GL125" s="577"/>
      <c r="GM125" s="577"/>
      <c r="GN125" s="577"/>
      <c r="GO125" s="577"/>
      <c r="GP125" s="577"/>
      <c r="GQ125" s="577"/>
      <c r="GR125" s="577"/>
      <c r="GS125" s="577"/>
      <c r="GT125" s="577"/>
      <c r="GU125" s="577"/>
      <c r="GV125" s="577"/>
      <c r="GW125" s="577"/>
      <c r="GX125" s="577"/>
      <c r="GY125" s="577"/>
      <c r="GZ125" s="577"/>
      <c r="HA125" s="577"/>
      <c r="HB125" s="577"/>
      <c r="HC125" s="577"/>
      <c r="HD125" s="577"/>
      <c r="HE125" s="577"/>
      <c r="HF125" s="577"/>
      <c r="HG125" s="577"/>
      <c r="HH125" s="577"/>
      <c r="HI125" s="577"/>
      <c r="HJ125" s="577"/>
      <c r="HK125" s="577"/>
      <c r="HL125" s="577"/>
      <c r="HM125" s="577"/>
      <c r="HN125" s="577"/>
      <c r="HO125" s="577"/>
      <c r="HP125" s="577"/>
      <c r="HQ125" s="577"/>
      <c r="HR125" s="577"/>
      <c r="HS125" s="577"/>
      <c r="HT125" s="577"/>
      <c r="HU125" s="577"/>
      <c r="HV125" s="577"/>
      <c r="HW125" s="577"/>
      <c r="HX125" s="577"/>
      <c r="HY125" s="577"/>
      <c r="HZ125" s="577"/>
      <c r="IA125" s="577"/>
      <c r="IB125" s="577"/>
      <c r="IC125" s="577"/>
      <c r="ID125" s="577"/>
      <c r="IE125" s="577"/>
      <c r="IF125" s="577"/>
      <c r="IG125" s="577"/>
      <c r="IH125" s="577"/>
      <c r="II125" s="577"/>
      <c r="IJ125" s="577"/>
      <c r="IK125" s="577"/>
      <c r="IL125" s="577"/>
      <c r="IM125" s="577"/>
      <c r="IN125" s="577"/>
      <c r="IO125" s="577"/>
      <c r="IP125" s="577"/>
      <c r="IQ125" s="577"/>
      <c r="IR125" s="577"/>
      <c r="IS125" s="577"/>
      <c r="IT125" s="577"/>
      <c r="IU125" s="577"/>
      <c r="IV125" s="577"/>
      <c r="IW125" s="577"/>
      <c r="IX125" s="577"/>
      <c r="IY125" s="577"/>
      <c r="IZ125" s="577"/>
      <c r="JA125" s="577"/>
      <c r="JB125" s="577"/>
      <c r="JC125" s="577"/>
      <c r="JD125" s="577"/>
      <c r="JE125" s="577"/>
      <c r="JF125" s="577"/>
      <c r="JG125" s="577"/>
      <c r="JH125" s="577"/>
      <c r="JI125" s="577"/>
      <c r="JJ125" s="577"/>
      <c r="JK125" s="577"/>
      <c r="JL125" s="577"/>
      <c r="JM125" s="577"/>
      <c r="JN125" s="577"/>
      <c r="JO125" s="577"/>
      <c r="JP125" s="577"/>
      <c r="JQ125" s="577"/>
      <c r="JR125" s="577"/>
      <c r="JS125" s="577"/>
      <c r="JT125" s="577"/>
      <c r="JU125" s="577"/>
      <c r="JV125" s="577"/>
      <c r="JW125" s="577"/>
      <c r="JX125" s="577"/>
      <c r="JY125" s="577"/>
      <c r="JZ125" s="577"/>
      <c r="KA125" s="577"/>
      <c r="KB125" s="577"/>
      <c r="KC125" s="577"/>
      <c r="KD125" s="577"/>
      <c r="KE125" s="577"/>
      <c r="KF125" s="577"/>
      <c r="KG125" s="577"/>
      <c r="KH125" s="577"/>
      <c r="KI125" s="577"/>
      <c r="KJ125" s="577"/>
      <c r="KK125" s="577"/>
      <c r="KL125" s="577"/>
      <c r="KM125" s="577"/>
      <c r="KN125" s="577"/>
      <c r="KO125" s="577"/>
      <c r="KP125" s="577"/>
      <c r="KQ125" s="577"/>
      <c r="KR125" s="577"/>
      <c r="KS125" s="577"/>
      <c r="KT125" s="577"/>
      <c r="KU125" s="577"/>
      <c r="KV125" s="577"/>
      <c r="KW125" s="577"/>
      <c r="KX125" s="577"/>
      <c r="KY125" s="577"/>
      <c r="KZ125" s="577"/>
      <c r="LA125" s="577"/>
      <c r="LB125" s="577"/>
      <c r="LC125" s="577"/>
      <c r="LD125" s="577"/>
      <c r="LE125" s="577"/>
      <c r="LF125" s="577"/>
      <c r="LG125" s="577"/>
      <c r="LH125" s="577"/>
      <c r="LI125" s="577"/>
      <c r="LJ125" s="577"/>
      <c r="LK125" s="577"/>
      <c r="LL125" s="577"/>
      <c r="LM125" s="577"/>
      <c r="LN125" s="577"/>
      <c r="LO125" s="577"/>
      <c r="LP125" s="577"/>
      <c r="LQ125" s="577"/>
      <c r="LR125" s="577"/>
      <c r="LS125" s="577"/>
      <c r="LT125" s="577"/>
      <c r="LU125" s="577"/>
      <c r="LV125" s="577"/>
      <c r="LW125" s="577"/>
      <c r="LX125" s="577"/>
      <c r="LY125" s="577"/>
      <c r="LZ125" s="577"/>
      <c r="MA125" s="577"/>
      <c r="MB125" s="577"/>
      <c r="MC125" s="577"/>
      <c r="MD125" s="577"/>
      <c r="ME125" s="577"/>
      <c r="MF125" s="577"/>
      <c r="MG125" s="577"/>
      <c r="MH125" s="577"/>
      <c r="MI125" s="577"/>
      <c r="MJ125" s="577"/>
      <c r="MK125" s="577"/>
      <c r="ML125" s="577"/>
      <c r="MM125" s="577"/>
      <c r="MN125" s="577"/>
      <c r="MO125" s="577"/>
      <c r="MP125" s="577"/>
      <c r="MQ125" s="577"/>
      <c r="MR125" s="577"/>
      <c r="MS125" s="577"/>
      <c r="MT125" s="577"/>
      <c r="MU125" s="577"/>
      <c r="MV125" s="577"/>
      <c r="MW125" s="577"/>
      <c r="MX125" s="577"/>
      <c r="MY125" s="577"/>
      <c r="MZ125" s="577"/>
      <c r="NA125" s="577"/>
      <c r="NB125" s="577"/>
      <c r="NC125" s="577"/>
      <c r="ND125" s="577"/>
      <c r="NE125" s="577"/>
      <c r="NF125" s="577"/>
      <c r="NG125" s="577"/>
      <c r="NH125" s="577"/>
      <c r="NI125" s="577"/>
      <c r="NJ125" s="577"/>
      <c r="NK125" s="577"/>
      <c r="NL125" s="577"/>
      <c r="NM125" s="577"/>
      <c r="NN125" s="577"/>
      <c r="NO125" s="577"/>
      <c r="NP125" s="577"/>
      <c r="NQ125" s="577"/>
      <c r="NR125" s="577"/>
      <c r="NS125" s="577"/>
      <c r="NT125" s="577"/>
      <c r="NU125" s="577"/>
      <c r="NV125" s="577"/>
      <c r="NW125" s="577"/>
      <c r="NX125" s="577"/>
      <c r="NY125" s="577"/>
      <c r="NZ125" s="577"/>
      <c r="OA125" s="577"/>
      <c r="OB125" s="577"/>
      <c r="OC125" s="577"/>
      <c r="OD125" s="577"/>
      <c r="OE125" s="577"/>
      <c r="OF125" s="577"/>
      <c r="OG125" s="577"/>
      <c r="OH125" s="577"/>
      <c r="OI125" s="577"/>
      <c r="OJ125" s="577"/>
      <c r="OK125" s="577"/>
      <c r="OL125" s="577"/>
      <c r="OM125" s="577"/>
      <c r="ON125" s="577"/>
      <c r="OO125" s="577"/>
      <c r="OP125" s="577"/>
      <c r="OQ125" s="577"/>
      <c r="OR125" s="577"/>
      <c r="OS125" s="577"/>
      <c r="OT125" s="577"/>
      <c r="OU125" s="577"/>
      <c r="OV125" s="577"/>
      <c r="OW125" s="577"/>
      <c r="OX125" s="577"/>
      <c r="OY125" s="577"/>
      <c r="OZ125" s="577"/>
      <c r="PA125" s="577"/>
      <c r="PB125" s="577"/>
      <c r="PC125" s="577"/>
      <c r="PD125" s="577"/>
      <c r="PE125" s="577"/>
      <c r="PF125" s="577"/>
      <c r="PG125" s="577"/>
      <c r="PH125" s="577"/>
      <c r="PI125" s="577"/>
      <c r="PJ125" s="577"/>
      <c r="PK125" s="577"/>
      <c r="PL125" s="577"/>
      <c r="PM125" s="577"/>
      <c r="PN125" s="577"/>
      <c r="PO125" s="577"/>
      <c r="PP125" s="577"/>
      <c r="PQ125" s="577"/>
      <c r="PR125" s="577"/>
      <c r="PS125" s="577"/>
      <c r="PT125" s="577"/>
      <c r="PU125" s="577"/>
      <c r="PV125" s="577"/>
      <c r="PW125" s="577"/>
      <c r="PX125" s="577"/>
      <c r="PY125" s="577"/>
      <c r="PZ125" s="577"/>
      <c r="QA125" s="577"/>
      <c r="QB125" s="577"/>
      <c r="QC125" s="577"/>
      <c r="QD125" s="577"/>
      <c r="QE125" s="577"/>
      <c r="QF125" s="577"/>
      <c r="QG125" s="577"/>
      <c r="QH125" s="577"/>
      <c r="QI125" s="577"/>
      <c r="QJ125" s="577"/>
      <c r="QK125" s="577"/>
      <c r="QL125" s="577"/>
      <c r="QM125" s="577"/>
      <c r="QN125" s="577"/>
      <c r="QO125" s="577"/>
      <c r="QP125" s="577"/>
      <c r="QQ125" s="577"/>
      <c r="QR125" s="577"/>
      <c r="QS125" s="577"/>
      <c r="QT125" s="577"/>
      <c r="QU125" s="577"/>
      <c r="QV125" s="577"/>
      <c r="QW125" s="577"/>
      <c r="QX125" s="577"/>
      <c r="QY125" s="577"/>
      <c r="QZ125" s="577"/>
      <c r="RA125" s="577"/>
      <c r="RB125" s="577"/>
      <c r="RC125" s="577"/>
      <c r="RD125" s="577"/>
      <c r="RE125" s="577"/>
      <c r="RF125" s="577"/>
      <c r="RG125" s="577"/>
      <c r="RH125" s="577"/>
      <c r="RI125" s="577"/>
      <c r="RJ125" s="577"/>
      <c r="RK125" s="577"/>
      <c r="RL125" s="577"/>
      <c r="RM125" s="577"/>
      <c r="RN125" s="577"/>
      <c r="RO125" s="577"/>
      <c r="RP125" s="577"/>
      <c r="RQ125" s="577"/>
      <c r="RR125" s="577"/>
      <c r="RS125" s="577"/>
      <c r="RT125" s="577"/>
      <c r="RU125" s="577"/>
      <c r="RV125" s="577"/>
      <c r="RW125" s="577"/>
      <c r="RX125" s="577"/>
      <c r="RY125" s="577"/>
      <c r="RZ125" s="577"/>
      <c r="SA125" s="577"/>
      <c r="SB125" s="577"/>
      <c r="SC125" s="577"/>
      <c r="SD125" s="577"/>
      <c r="SE125" s="577"/>
      <c r="SF125" s="577"/>
      <c r="SG125" s="577"/>
      <c r="SH125" s="577"/>
      <c r="SI125" s="577"/>
      <c r="SJ125" s="577"/>
      <c r="SK125" s="577"/>
      <c r="SL125" s="577"/>
      <c r="SM125" s="577"/>
      <c r="SN125" s="577"/>
      <c r="SO125" s="577"/>
      <c r="SP125" s="577"/>
      <c r="SQ125" s="577"/>
      <c r="SR125" s="577"/>
      <c r="SS125" s="577"/>
      <c r="ST125" s="577"/>
      <c r="SU125" s="577"/>
      <c r="SV125" s="577"/>
      <c r="SW125" s="577"/>
      <c r="SX125" s="577"/>
      <c r="SY125" s="577"/>
      <c r="SZ125" s="577"/>
      <c r="TA125" s="577"/>
      <c r="TB125" s="577"/>
      <c r="TC125" s="577"/>
      <c r="TD125" s="577"/>
      <c r="TE125" s="577"/>
      <c r="TF125" s="577"/>
      <c r="TG125" s="577"/>
      <c r="TH125" s="577"/>
      <c r="TI125" s="577"/>
      <c r="TJ125" s="577"/>
      <c r="TK125" s="577"/>
      <c r="TL125" s="577"/>
      <c r="TM125" s="577"/>
      <c r="TN125" s="577"/>
      <c r="TO125" s="577"/>
      <c r="TP125" s="577"/>
      <c r="TQ125" s="577"/>
      <c r="TR125" s="577"/>
      <c r="TS125" s="577"/>
      <c r="TT125" s="577"/>
      <c r="TU125" s="577"/>
      <c r="TV125" s="577"/>
      <c r="TW125" s="577"/>
      <c r="TX125" s="577"/>
      <c r="TY125" s="577"/>
      <c r="TZ125" s="577"/>
      <c r="UA125" s="577"/>
      <c r="UB125" s="577"/>
      <c r="UC125" s="577"/>
      <c r="UD125" s="577"/>
      <c r="UE125" s="577"/>
      <c r="UF125" s="577"/>
      <c r="UG125" s="577"/>
      <c r="UH125" s="577"/>
      <c r="UI125" s="577"/>
      <c r="UJ125" s="577"/>
      <c r="UK125" s="577"/>
      <c r="UL125" s="577"/>
      <c r="UM125" s="577"/>
      <c r="UN125" s="577"/>
      <c r="UO125" s="577"/>
      <c r="UP125" s="577"/>
      <c r="UQ125" s="577"/>
      <c r="UR125" s="577"/>
      <c r="US125" s="577"/>
      <c r="UT125" s="577"/>
      <c r="UU125" s="577"/>
      <c r="UV125" s="577"/>
      <c r="UW125" s="577"/>
      <c r="UX125" s="577"/>
      <c r="UY125" s="577"/>
      <c r="UZ125" s="577"/>
      <c r="VA125" s="577"/>
      <c r="VB125" s="577"/>
      <c r="VC125" s="577"/>
      <c r="VD125" s="577"/>
      <c r="VE125" s="577"/>
      <c r="VF125" s="577"/>
      <c r="VG125" s="577"/>
      <c r="VH125" s="577"/>
      <c r="VI125" s="577"/>
      <c r="VJ125" s="577"/>
      <c r="VK125" s="577"/>
      <c r="VL125" s="577"/>
      <c r="VM125" s="577"/>
      <c r="VN125" s="577"/>
      <c r="VO125" s="577"/>
      <c r="VP125" s="577"/>
      <c r="VQ125" s="577"/>
      <c r="VR125" s="577"/>
      <c r="VS125" s="577"/>
      <c r="VT125" s="577"/>
      <c r="VU125" s="577"/>
      <c r="VV125" s="577"/>
      <c r="VW125" s="577"/>
      <c r="VX125" s="577"/>
      <c r="VY125" s="577"/>
      <c r="VZ125" s="577"/>
      <c r="WA125" s="577"/>
      <c r="WB125" s="577"/>
      <c r="WC125" s="577"/>
      <c r="WD125" s="577"/>
      <c r="WE125" s="577"/>
      <c r="WF125" s="577"/>
      <c r="WG125" s="577"/>
      <c r="WH125" s="577"/>
      <c r="WI125" s="577"/>
      <c r="WJ125" s="577"/>
      <c r="WK125" s="577"/>
      <c r="WL125" s="577"/>
      <c r="WM125" s="577"/>
      <c r="WN125" s="577"/>
      <c r="WO125" s="577"/>
      <c r="WP125" s="577"/>
      <c r="WQ125" s="577"/>
      <c r="WR125" s="577"/>
      <c r="WS125" s="577"/>
      <c r="WT125" s="577"/>
      <c r="WU125" s="577"/>
      <c r="WV125" s="577"/>
      <c r="WW125" s="577"/>
      <c r="WX125" s="577"/>
      <c r="WY125" s="577"/>
      <c r="WZ125" s="577"/>
      <c r="XA125" s="577"/>
      <c r="XB125" s="577"/>
      <c r="XC125" s="577"/>
      <c r="XD125" s="577"/>
      <c r="XE125" s="577"/>
      <c r="XF125" s="577"/>
      <c r="XG125" s="577"/>
      <c r="XH125" s="577"/>
      <c r="XI125" s="577"/>
      <c r="XJ125" s="577"/>
      <c r="XK125" s="577"/>
      <c r="XL125" s="577"/>
      <c r="XM125" s="577"/>
      <c r="XN125" s="577"/>
      <c r="XO125" s="577"/>
      <c r="XP125" s="577"/>
      <c r="XQ125" s="577"/>
      <c r="XR125" s="577"/>
      <c r="XS125" s="577"/>
      <c r="XT125" s="577"/>
      <c r="XU125" s="577"/>
      <c r="XV125" s="577"/>
      <c r="XW125" s="577"/>
      <c r="XX125" s="577"/>
      <c r="XY125" s="577"/>
      <c r="XZ125" s="577"/>
      <c r="YA125" s="577"/>
      <c r="YB125" s="577"/>
      <c r="YC125" s="577"/>
      <c r="YD125" s="577"/>
      <c r="YE125" s="577"/>
    </row>
    <row r="126" spans="1:655" s="544" customFormat="1" ht="13.8" x14ac:dyDescent="0.25">
      <c r="A126" s="608"/>
      <c r="B126" s="687" t="s">
        <v>536</v>
      </c>
      <c r="C126" s="682">
        <v>0.21</v>
      </c>
      <c r="D126" s="592"/>
      <c r="E126" s="592"/>
      <c r="F126" s="592"/>
      <c r="G126" s="592"/>
      <c r="H126" s="592"/>
      <c r="I126" s="592"/>
      <c r="J126" s="592"/>
      <c r="K126" s="592"/>
      <c r="L126" s="592"/>
      <c r="M126" s="592"/>
      <c r="N126" s="592"/>
      <c r="O126" s="592"/>
      <c r="P126" s="627">
        <f t="shared" si="55"/>
        <v>0</v>
      </c>
      <c r="Q126" s="592"/>
      <c r="R126" s="592"/>
      <c r="S126" s="592"/>
      <c r="T126" s="592"/>
      <c r="U126" s="592"/>
      <c r="V126" s="592"/>
      <c r="W126" s="592"/>
      <c r="X126" s="592"/>
      <c r="Y126" s="592"/>
      <c r="Z126" s="592"/>
      <c r="AA126" s="592"/>
      <c r="AB126" s="592"/>
      <c r="AC126" s="627">
        <f t="shared" si="167"/>
        <v>0</v>
      </c>
      <c r="AD126" s="592"/>
      <c r="AE126" s="592"/>
      <c r="AF126" s="592"/>
      <c r="AG126" s="592"/>
      <c r="AH126" s="592"/>
      <c r="AI126" s="592"/>
      <c r="AJ126" s="592"/>
      <c r="AK126" s="592"/>
      <c r="AL126" s="592"/>
      <c r="AM126" s="592"/>
      <c r="AN126" s="592"/>
      <c r="AO126" s="592"/>
      <c r="AP126" s="627">
        <f t="shared" si="168"/>
        <v>0</v>
      </c>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c r="EN126" s="577"/>
      <c r="EO126" s="577"/>
      <c r="EP126" s="577"/>
      <c r="EQ126" s="577"/>
      <c r="ER126" s="577"/>
      <c r="ES126" s="577"/>
      <c r="ET126" s="577"/>
      <c r="EU126" s="577"/>
      <c r="EV126" s="577"/>
      <c r="EW126" s="577"/>
      <c r="EX126" s="577"/>
      <c r="EY126" s="577"/>
      <c r="EZ126" s="577"/>
      <c r="FA126" s="577"/>
      <c r="FB126" s="577"/>
      <c r="FC126" s="577"/>
      <c r="FD126" s="577"/>
      <c r="FE126" s="577"/>
      <c r="FF126" s="577"/>
      <c r="FG126" s="577"/>
      <c r="FH126" s="577"/>
      <c r="FI126" s="577"/>
      <c r="FJ126" s="577"/>
      <c r="FK126" s="577"/>
      <c r="FL126" s="577"/>
      <c r="FM126" s="577"/>
      <c r="FN126" s="577"/>
      <c r="FO126" s="577"/>
      <c r="FP126" s="577"/>
      <c r="FQ126" s="577"/>
      <c r="FR126" s="577"/>
      <c r="FS126" s="577"/>
      <c r="FT126" s="577"/>
      <c r="FU126" s="577"/>
      <c r="FV126" s="577"/>
      <c r="FW126" s="577"/>
      <c r="FX126" s="577"/>
      <c r="FY126" s="577"/>
      <c r="FZ126" s="577"/>
      <c r="GA126" s="577"/>
      <c r="GB126" s="577"/>
      <c r="GC126" s="577"/>
      <c r="GD126" s="577"/>
      <c r="GE126" s="577"/>
      <c r="GF126" s="577"/>
      <c r="GG126" s="577"/>
      <c r="GH126" s="577"/>
      <c r="GI126" s="577"/>
      <c r="GJ126" s="577"/>
      <c r="GK126" s="577"/>
      <c r="GL126" s="577"/>
      <c r="GM126" s="577"/>
      <c r="GN126" s="577"/>
      <c r="GO126" s="577"/>
      <c r="GP126" s="577"/>
      <c r="GQ126" s="577"/>
      <c r="GR126" s="577"/>
      <c r="GS126" s="577"/>
      <c r="GT126" s="577"/>
      <c r="GU126" s="577"/>
      <c r="GV126" s="577"/>
      <c r="GW126" s="577"/>
      <c r="GX126" s="577"/>
      <c r="GY126" s="577"/>
      <c r="GZ126" s="577"/>
      <c r="HA126" s="577"/>
      <c r="HB126" s="577"/>
      <c r="HC126" s="577"/>
      <c r="HD126" s="577"/>
      <c r="HE126" s="577"/>
      <c r="HF126" s="577"/>
      <c r="HG126" s="577"/>
      <c r="HH126" s="577"/>
      <c r="HI126" s="577"/>
      <c r="HJ126" s="577"/>
      <c r="HK126" s="577"/>
      <c r="HL126" s="577"/>
      <c r="HM126" s="577"/>
      <c r="HN126" s="577"/>
      <c r="HO126" s="577"/>
      <c r="HP126" s="577"/>
      <c r="HQ126" s="577"/>
      <c r="HR126" s="577"/>
      <c r="HS126" s="577"/>
      <c r="HT126" s="577"/>
      <c r="HU126" s="577"/>
      <c r="HV126" s="577"/>
      <c r="HW126" s="577"/>
      <c r="HX126" s="577"/>
      <c r="HY126" s="577"/>
      <c r="HZ126" s="577"/>
      <c r="IA126" s="577"/>
      <c r="IB126" s="577"/>
      <c r="IC126" s="577"/>
      <c r="ID126" s="577"/>
      <c r="IE126" s="577"/>
      <c r="IF126" s="577"/>
      <c r="IG126" s="577"/>
      <c r="IH126" s="577"/>
      <c r="II126" s="577"/>
      <c r="IJ126" s="577"/>
      <c r="IK126" s="577"/>
      <c r="IL126" s="577"/>
      <c r="IM126" s="577"/>
      <c r="IN126" s="577"/>
      <c r="IO126" s="577"/>
      <c r="IP126" s="577"/>
      <c r="IQ126" s="577"/>
      <c r="IR126" s="577"/>
      <c r="IS126" s="577"/>
      <c r="IT126" s="577"/>
      <c r="IU126" s="577"/>
      <c r="IV126" s="577"/>
      <c r="IW126" s="577"/>
      <c r="IX126" s="577"/>
      <c r="IY126" s="577"/>
      <c r="IZ126" s="577"/>
      <c r="JA126" s="577"/>
      <c r="JB126" s="577"/>
      <c r="JC126" s="577"/>
      <c r="JD126" s="577"/>
      <c r="JE126" s="577"/>
      <c r="JF126" s="577"/>
      <c r="JG126" s="577"/>
      <c r="JH126" s="577"/>
      <c r="JI126" s="577"/>
      <c r="JJ126" s="577"/>
      <c r="JK126" s="577"/>
      <c r="JL126" s="577"/>
      <c r="JM126" s="577"/>
      <c r="JN126" s="577"/>
      <c r="JO126" s="577"/>
      <c r="JP126" s="577"/>
      <c r="JQ126" s="577"/>
      <c r="JR126" s="577"/>
      <c r="JS126" s="577"/>
      <c r="JT126" s="577"/>
      <c r="JU126" s="577"/>
      <c r="JV126" s="577"/>
      <c r="JW126" s="577"/>
      <c r="JX126" s="577"/>
      <c r="JY126" s="577"/>
      <c r="JZ126" s="577"/>
      <c r="KA126" s="577"/>
      <c r="KB126" s="577"/>
      <c r="KC126" s="577"/>
      <c r="KD126" s="577"/>
      <c r="KE126" s="577"/>
      <c r="KF126" s="577"/>
      <c r="KG126" s="577"/>
      <c r="KH126" s="577"/>
      <c r="KI126" s="577"/>
      <c r="KJ126" s="577"/>
      <c r="KK126" s="577"/>
      <c r="KL126" s="577"/>
      <c r="KM126" s="577"/>
      <c r="KN126" s="577"/>
      <c r="KO126" s="577"/>
      <c r="KP126" s="577"/>
      <c r="KQ126" s="577"/>
      <c r="KR126" s="577"/>
      <c r="KS126" s="577"/>
      <c r="KT126" s="577"/>
      <c r="KU126" s="577"/>
      <c r="KV126" s="577"/>
      <c r="KW126" s="577"/>
      <c r="KX126" s="577"/>
      <c r="KY126" s="577"/>
      <c r="KZ126" s="577"/>
      <c r="LA126" s="577"/>
      <c r="LB126" s="577"/>
      <c r="LC126" s="577"/>
      <c r="LD126" s="577"/>
      <c r="LE126" s="577"/>
      <c r="LF126" s="577"/>
      <c r="LG126" s="577"/>
      <c r="LH126" s="577"/>
      <c r="LI126" s="577"/>
      <c r="LJ126" s="577"/>
      <c r="LK126" s="577"/>
      <c r="LL126" s="577"/>
      <c r="LM126" s="577"/>
      <c r="LN126" s="577"/>
      <c r="LO126" s="577"/>
      <c r="LP126" s="577"/>
      <c r="LQ126" s="577"/>
      <c r="LR126" s="577"/>
      <c r="LS126" s="577"/>
      <c r="LT126" s="577"/>
      <c r="LU126" s="577"/>
      <c r="LV126" s="577"/>
      <c r="LW126" s="577"/>
      <c r="LX126" s="577"/>
      <c r="LY126" s="577"/>
      <c r="LZ126" s="577"/>
      <c r="MA126" s="577"/>
      <c r="MB126" s="577"/>
      <c r="MC126" s="577"/>
      <c r="MD126" s="577"/>
      <c r="ME126" s="577"/>
      <c r="MF126" s="577"/>
      <c r="MG126" s="577"/>
      <c r="MH126" s="577"/>
      <c r="MI126" s="577"/>
      <c r="MJ126" s="577"/>
      <c r="MK126" s="577"/>
      <c r="ML126" s="577"/>
      <c r="MM126" s="577"/>
      <c r="MN126" s="577"/>
      <c r="MO126" s="577"/>
      <c r="MP126" s="577"/>
      <c r="MQ126" s="577"/>
      <c r="MR126" s="577"/>
      <c r="MS126" s="577"/>
      <c r="MT126" s="577"/>
      <c r="MU126" s="577"/>
      <c r="MV126" s="577"/>
      <c r="MW126" s="577"/>
      <c r="MX126" s="577"/>
      <c r="MY126" s="577"/>
      <c r="MZ126" s="577"/>
      <c r="NA126" s="577"/>
      <c r="NB126" s="577"/>
      <c r="NC126" s="577"/>
      <c r="ND126" s="577"/>
      <c r="NE126" s="577"/>
      <c r="NF126" s="577"/>
      <c r="NG126" s="577"/>
      <c r="NH126" s="577"/>
      <c r="NI126" s="577"/>
      <c r="NJ126" s="577"/>
      <c r="NK126" s="577"/>
      <c r="NL126" s="577"/>
      <c r="NM126" s="577"/>
      <c r="NN126" s="577"/>
      <c r="NO126" s="577"/>
      <c r="NP126" s="577"/>
      <c r="NQ126" s="577"/>
      <c r="NR126" s="577"/>
      <c r="NS126" s="577"/>
      <c r="NT126" s="577"/>
      <c r="NU126" s="577"/>
      <c r="NV126" s="577"/>
      <c r="NW126" s="577"/>
      <c r="NX126" s="577"/>
      <c r="NY126" s="577"/>
      <c r="NZ126" s="577"/>
      <c r="OA126" s="577"/>
      <c r="OB126" s="577"/>
      <c r="OC126" s="577"/>
      <c r="OD126" s="577"/>
      <c r="OE126" s="577"/>
      <c r="OF126" s="577"/>
      <c r="OG126" s="577"/>
      <c r="OH126" s="577"/>
      <c r="OI126" s="577"/>
      <c r="OJ126" s="577"/>
      <c r="OK126" s="577"/>
      <c r="OL126" s="577"/>
      <c r="OM126" s="577"/>
      <c r="ON126" s="577"/>
      <c r="OO126" s="577"/>
      <c r="OP126" s="577"/>
      <c r="OQ126" s="577"/>
      <c r="OR126" s="577"/>
      <c r="OS126" s="577"/>
      <c r="OT126" s="577"/>
      <c r="OU126" s="577"/>
      <c r="OV126" s="577"/>
      <c r="OW126" s="577"/>
      <c r="OX126" s="577"/>
      <c r="OY126" s="577"/>
      <c r="OZ126" s="577"/>
      <c r="PA126" s="577"/>
      <c r="PB126" s="577"/>
      <c r="PC126" s="577"/>
      <c r="PD126" s="577"/>
      <c r="PE126" s="577"/>
      <c r="PF126" s="577"/>
      <c r="PG126" s="577"/>
      <c r="PH126" s="577"/>
      <c r="PI126" s="577"/>
      <c r="PJ126" s="577"/>
      <c r="PK126" s="577"/>
      <c r="PL126" s="577"/>
      <c r="PM126" s="577"/>
      <c r="PN126" s="577"/>
      <c r="PO126" s="577"/>
      <c r="PP126" s="577"/>
      <c r="PQ126" s="577"/>
      <c r="PR126" s="577"/>
      <c r="PS126" s="577"/>
      <c r="PT126" s="577"/>
      <c r="PU126" s="577"/>
      <c r="PV126" s="577"/>
      <c r="PW126" s="577"/>
      <c r="PX126" s="577"/>
      <c r="PY126" s="577"/>
      <c r="PZ126" s="577"/>
      <c r="QA126" s="577"/>
      <c r="QB126" s="577"/>
      <c r="QC126" s="577"/>
      <c r="QD126" s="577"/>
      <c r="QE126" s="577"/>
      <c r="QF126" s="577"/>
      <c r="QG126" s="577"/>
      <c r="QH126" s="577"/>
      <c r="QI126" s="577"/>
      <c r="QJ126" s="577"/>
      <c r="QK126" s="577"/>
      <c r="QL126" s="577"/>
      <c r="QM126" s="577"/>
      <c r="QN126" s="577"/>
      <c r="QO126" s="577"/>
      <c r="QP126" s="577"/>
      <c r="QQ126" s="577"/>
      <c r="QR126" s="577"/>
      <c r="QS126" s="577"/>
      <c r="QT126" s="577"/>
      <c r="QU126" s="577"/>
      <c r="QV126" s="577"/>
      <c r="QW126" s="577"/>
      <c r="QX126" s="577"/>
      <c r="QY126" s="577"/>
      <c r="QZ126" s="577"/>
      <c r="RA126" s="577"/>
      <c r="RB126" s="577"/>
      <c r="RC126" s="577"/>
      <c r="RD126" s="577"/>
      <c r="RE126" s="577"/>
      <c r="RF126" s="577"/>
      <c r="RG126" s="577"/>
      <c r="RH126" s="577"/>
      <c r="RI126" s="577"/>
      <c r="RJ126" s="577"/>
      <c r="RK126" s="577"/>
      <c r="RL126" s="577"/>
      <c r="RM126" s="577"/>
      <c r="RN126" s="577"/>
      <c r="RO126" s="577"/>
      <c r="RP126" s="577"/>
      <c r="RQ126" s="577"/>
      <c r="RR126" s="577"/>
      <c r="RS126" s="577"/>
      <c r="RT126" s="577"/>
      <c r="RU126" s="577"/>
      <c r="RV126" s="577"/>
      <c r="RW126" s="577"/>
      <c r="RX126" s="577"/>
      <c r="RY126" s="577"/>
      <c r="RZ126" s="577"/>
      <c r="SA126" s="577"/>
      <c r="SB126" s="577"/>
      <c r="SC126" s="577"/>
      <c r="SD126" s="577"/>
      <c r="SE126" s="577"/>
      <c r="SF126" s="577"/>
      <c r="SG126" s="577"/>
      <c r="SH126" s="577"/>
      <c r="SI126" s="577"/>
      <c r="SJ126" s="577"/>
      <c r="SK126" s="577"/>
      <c r="SL126" s="577"/>
      <c r="SM126" s="577"/>
      <c r="SN126" s="577"/>
      <c r="SO126" s="577"/>
      <c r="SP126" s="577"/>
      <c r="SQ126" s="577"/>
      <c r="SR126" s="577"/>
      <c r="SS126" s="577"/>
      <c r="ST126" s="577"/>
      <c r="SU126" s="577"/>
      <c r="SV126" s="577"/>
      <c r="SW126" s="577"/>
      <c r="SX126" s="577"/>
      <c r="SY126" s="577"/>
      <c r="SZ126" s="577"/>
      <c r="TA126" s="577"/>
      <c r="TB126" s="577"/>
      <c r="TC126" s="577"/>
      <c r="TD126" s="577"/>
      <c r="TE126" s="577"/>
      <c r="TF126" s="577"/>
      <c r="TG126" s="577"/>
      <c r="TH126" s="577"/>
      <c r="TI126" s="577"/>
      <c r="TJ126" s="577"/>
      <c r="TK126" s="577"/>
      <c r="TL126" s="577"/>
      <c r="TM126" s="577"/>
      <c r="TN126" s="577"/>
      <c r="TO126" s="577"/>
      <c r="TP126" s="577"/>
      <c r="TQ126" s="577"/>
      <c r="TR126" s="577"/>
      <c r="TS126" s="577"/>
      <c r="TT126" s="577"/>
      <c r="TU126" s="577"/>
      <c r="TV126" s="577"/>
      <c r="TW126" s="577"/>
      <c r="TX126" s="577"/>
      <c r="TY126" s="577"/>
      <c r="TZ126" s="577"/>
      <c r="UA126" s="577"/>
      <c r="UB126" s="577"/>
      <c r="UC126" s="577"/>
      <c r="UD126" s="577"/>
      <c r="UE126" s="577"/>
      <c r="UF126" s="577"/>
      <c r="UG126" s="577"/>
      <c r="UH126" s="577"/>
      <c r="UI126" s="577"/>
      <c r="UJ126" s="577"/>
      <c r="UK126" s="577"/>
      <c r="UL126" s="577"/>
      <c r="UM126" s="577"/>
      <c r="UN126" s="577"/>
      <c r="UO126" s="577"/>
      <c r="UP126" s="577"/>
      <c r="UQ126" s="577"/>
      <c r="UR126" s="577"/>
      <c r="US126" s="577"/>
      <c r="UT126" s="577"/>
      <c r="UU126" s="577"/>
      <c r="UV126" s="577"/>
      <c r="UW126" s="577"/>
      <c r="UX126" s="577"/>
      <c r="UY126" s="577"/>
      <c r="UZ126" s="577"/>
      <c r="VA126" s="577"/>
      <c r="VB126" s="577"/>
      <c r="VC126" s="577"/>
      <c r="VD126" s="577"/>
      <c r="VE126" s="577"/>
      <c r="VF126" s="577"/>
      <c r="VG126" s="577"/>
      <c r="VH126" s="577"/>
      <c r="VI126" s="577"/>
      <c r="VJ126" s="577"/>
      <c r="VK126" s="577"/>
      <c r="VL126" s="577"/>
      <c r="VM126" s="577"/>
      <c r="VN126" s="577"/>
      <c r="VO126" s="577"/>
      <c r="VP126" s="577"/>
      <c r="VQ126" s="577"/>
      <c r="VR126" s="577"/>
      <c r="VS126" s="577"/>
      <c r="VT126" s="577"/>
      <c r="VU126" s="577"/>
      <c r="VV126" s="577"/>
      <c r="VW126" s="577"/>
      <c r="VX126" s="577"/>
      <c r="VY126" s="577"/>
      <c r="VZ126" s="577"/>
      <c r="WA126" s="577"/>
      <c r="WB126" s="577"/>
      <c r="WC126" s="577"/>
      <c r="WD126" s="577"/>
      <c r="WE126" s="577"/>
      <c r="WF126" s="577"/>
      <c r="WG126" s="577"/>
      <c r="WH126" s="577"/>
      <c r="WI126" s="577"/>
      <c r="WJ126" s="577"/>
      <c r="WK126" s="577"/>
      <c r="WL126" s="577"/>
      <c r="WM126" s="577"/>
      <c r="WN126" s="577"/>
      <c r="WO126" s="577"/>
      <c r="WP126" s="577"/>
      <c r="WQ126" s="577"/>
      <c r="WR126" s="577"/>
      <c r="WS126" s="577"/>
      <c r="WT126" s="577"/>
      <c r="WU126" s="577"/>
      <c r="WV126" s="577"/>
      <c r="WW126" s="577"/>
      <c r="WX126" s="577"/>
      <c r="WY126" s="577"/>
      <c r="WZ126" s="577"/>
      <c r="XA126" s="577"/>
      <c r="XB126" s="577"/>
      <c r="XC126" s="577"/>
      <c r="XD126" s="577"/>
      <c r="XE126" s="577"/>
      <c r="XF126" s="577"/>
      <c r="XG126" s="577"/>
      <c r="XH126" s="577"/>
      <c r="XI126" s="577"/>
      <c r="XJ126" s="577"/>
      <c r="XK126" s="577"/>
      <c r="XL126" s="577"/>
      <c r="XM126" s="577"/>
      <c r="XN126" s="577"/>
      <c r="XO126" s="577"/>
      <c r="XP126" s="577"/>
      <c r="XQ126" s="577"/>
      <c r="XR126" s="577"/>
      <c r="XS126" s="577"/>
      <c r="XT126" s="577"/>
      <c r="XU126" s="577"/>
      <c r="XV126" s="577"/>
      <c r="XW126" s="577"/>
      <c r="XX126" s="577"/>
      <c r="XY126" s="577"/>
      <c r="XZ126" s="577"/>
      <c r="YA126" s="577"/>
      <c r="YB126" s="577"/>
      <c r="YC126" s="577"/>
      <c r="YD126" s="577"/>
      <c r="YE126" s="577"/>
    </row>
    <row r="127" spans="1:655" s="544" customFormat="1" ht="13.8" x14ac:dyDescent="0.25">
      <c r="A127" s="608"/>
      <c r="B127" s="687" t="s">
        <v>548</v>
      </c>
      <c r="C127" s="667"/>
      <c r="D127" s="592"/>
      <c r="E127" s="592"/>
      <c r="F127" s="592"/>
      <c r="G127" s="592"/>
      <c r="H127" s="592"/>
      <c r="I127" s="592"/>
      <c r="J127" s="592"/>
      <c r="K127" s="592"/>
      <c r="L127" s="592"/>
      <c r="M127" s="592"/>
      <c r="N127" s="592"/>
      <c r="O127" s="592"/>
      <c r="P127" s="627">
        <f t="shared" si="55"/>
        <v>0</v>
      </c>
      <c r="Q127" s="592"/>
      <c r="R127" s="592"/>
      <c r="S127" s="592"/>
      <c r="T127" s="592"/>
      <c r="U127" s="592"/>
      <c r="V127" s="592"/>
      <c r="W127" s="592"/>
      <c r="X127" s="592"/>
      <c r="Y127" s="592"/>
      <c r="Z127" s="592"/>
      <c r="AA127" s="592"/>
      <c r="AB127" s="592"/>
      <c r="AC127" s="627">
        <f t="shared" si="167"/>
        <v>0</v>
      </c>
      <c r="AD127" s="592"/>
      <c r="AE127" s="592"/>
      <c r="AF127" s="592"/>
      <c r="AG127" s="592"/>
      <c r="AH127" s="592"/>
      <c r="AI127" s="592"/>
      <c r="AJ127" s="592"/>
      <c r="AK127" s="592"/>
      <c r="AL127" s="592"/>
      <c r="AM127" s="592"/>
      <c r="AN127" s="592"/>
      <c r="AO127" s="592"/>
      <c r="AP127" s="627">
        <f t="shared" si="168"/>
        <v>0</v>
      </c>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c r="EA127" s="577"/>
      <c r="EB127" s="577"/>
      <c r="EC127" s="577"/>
      <c r="ED127" s="577"/>
      <c r="EE127" s="577"/>
      <c r="EF127" s="577"/>
      <c r="EG127" s="577"/>
      <c r="EH127" s="577"/>
      <c r="EI127" s="577"/>
      <c r="EJ127" s="577"/>
      <c r="EK127" s="577"/>
      <c r="EL127" s="577"/>
      <c r="EM127" s="577"/>
      <c r="EN127" s="577"/>
      <c r="EO127" s="577"/>
      <c r="EP127" s="577"/>
      <c r="EQ127" s="577"/>
      <c r="ER127" s="577"/>
      <c r="ES127" s="577"/>
      <c r="ET127" s="577"/>
      <c r="EU127" s="577"/>
      <c r="EV127" s="577"/>
      <c r="EW127" s="577"/>
      <c r="EX127" s="577"/>
      <c r="EY127" s="577"/>
      <c r="EZ127" s="577"/>
      <c r="FA127" s="577"/>
      <c r="FB127" s="577"/>
      <c r="FC127" s="577"/>
      <c r="FD127" s="577"/>
      <c r="FE127" s="577"/>
      <c r="FF127" s="577"/>
      <c r="FG127" s="577"/>
      <c r="FH127" s="577"/>
      <c r="FI127" s="577"/>
      <c r="FJ127" s="577"/>
      <c r="FK127" s="577"/>
      <c r="FL127" s="577"/>
      <c r="FM127" s="577"/>
      <c r="FN127" s="577"/>
      <c r="FO127" s="577"/>
      <c r="FP127" s="577"/>
      <c r="FQ127" s="577"/>
      <c r="FR127" s="577"/>
      <c r="FS127" s="577"/>
      <c r="FT127" s="577"/>
      <c r="FU127" s="577"/>
      <c r="FV127" s="577"/>
      <c r="FW127" s="577"/>
      <c r="FX127" s="577"/>
      <c r="FY127" s="577"/>
      <c r="FZ127" s="577"/>
      <c r="GA127" s="577"/>
      <c r="GB127" s="577"/>
      <c r="GC127" s="577"/>
      <c r="GD127" s="577"/>
      <c r="GE127" s="577"/>
      <c r="GF127" s="577"/>
      <c r="GG127" s="577"/>
      <c r="GH127" s="577"/>
      <c r="GI127" s="577"/>
      <c r="GJ127" s="577"/>
      <c r="GK127" s="577"/>
      <c r="GL127" s="577"/>
      <c r="GM127" s="577"/>
      <c r="GN127" s="577"/>
      <c r="GO127" s="577"/>
      <c r="GP127" s="577"/>
      <c r="GQ127" s="577"/>
      <c r="GR127" s="577"/>
      <c r="GS127" s="577"/>
      <c r="GT127" s="577"/>
      <c r="GU127" s="577"/>
      <c r="GV127" s="577"/>
      <c r="GW127" s="577"/>
      <c r="GX127" s="577"/>
      <c r="GY127" s="577"/>
      <c r="GZ127" s="577"/>
      <c r="HA127" s="577"/>
      <c r="HB127" s="577"/>
      <c r="HC127" s="577"/>
      <c r="HD127" s="577"/>
      <c r="HE127" s="577"/>
      <c r="HF127" s="577"/>
      <c r="HG127" s="577"/>
      <c r="HH127" s="577"/>
      <c r="HI127" s="577"/>
      <c r="HJ127" s="577"/>
      <c r="HK127" s="577"/>
      <c r="HL127" s="577"/>
      <c r="HM127" s="577"/>
      <c r="HN127" s="577"/>
      <c r="HO127" s="577"/>
      <c r="HP127" s="577"/>
      <c r="HQ127" s="577"/>
      <c r="HR127" s="577"/>
      <c r="HS127" s="577"/>
      <c r="HT127" s="577"/>
      <c r="HU127" s="577"/>
      <c r="HV127" s="577"/>
      <c r="HW127" s="577"/>
      <c r="HX127" s="577"/>
      <c r="HY127" s="577"/>
      <c r="HZ127" s="577"/>
      <c r="IA127" s="577"/>
      <c r="IB127" s="577"/>
      <c r="IC127" s="577"/>
      <c r="ID127" s="577"/>
      <c r="IE127" s="577"/>
      <c r="IF127" s="577"/>
      <c r="IG127" s="577"/>
      <c r="IH127" s="577"/>
      <c r="II127" s="577"/>
      <c r="IJ127" s="577"/>
      <c r="IK127" s="577"/>
      <c r="IL127" s="577"/>
      <c r="IM127" s="577"/>
      <c r="IN127" s="577"/>
      <c r="IO127" s="577"/>
      <c r="IP127" s="577"/>
      <c r="IQ127" s="577"/>
      <c r="IR127" s="577"/>
      <c r="IS127" s="577"/>
      <c r="IT127" s="577"/>
      <c r="IU127" s="577"/>
      <c r="IV127" s="577"/>
      <c r="IW127" s="577"/>
      <c r="IX127" s="577"/>
      <c r="IY127" s="577"/>
      <c r="IZ127" s="577"/>
      <c r="JA127" s="577"/>
      <c r="JB127" s="577"/>
      <c r="JC127" s="577"/>
      <c r="JD127" s="577"/>
      <c r="JE127" s="577"/>
      <c r="JF127" s="577"/>
      <c r="JG127" s="577"/>
      <c r="JH127" s="577"/>
      <c r="JI127" s="577"/>
      <c r="JJ127" s="577"/>
      <c r="JK127" s="577"/>
      <c r="JL127" s="577"/>
      <c r="JM127" s="577"/>
      <c r="JN127" s="577"/>
      <c r="JO127" s="577"/>
      <c r="JP127" s="577"/>
      <c r="JQ127" s="577"/>
      <c r="JR127" s="577"/>
      <c r="JS127" s="577"/>
      <c r="JT127" s="577"/>
      <c r="JU127" s="577"/>
      <c r="JV127" s="577"/>
      <c r="JW127" s="577"/>
      <c r="JX127" s="577"/>
      <c r="JY127" s="577"/>
      <c r="JZ127" s="577"/>
      <c r="KA127" s="577"/>
      <c r="KB127" s="577"/>
      <c r="KC127" s="577"/>
      <c r="KD127" s="577"/>
      <c r="KE127" s="577"/>
      <c r="KF127" s="577"/>
      <c r="KG127" s="577"/>
      <c r="KH127" s="577"/>
      <c r="KI127" s="577"/>
      <c r="KJ127" s="577"/>
      <c r="KK127" s="577"/>
      <c r="KL127" s="577"/>
      <c r="KM127" s="577"/>
      <c r="KN127" s="577"/>
      <c r="KO127" s="577"/>
      <c r="KP127" s="577"/>
      <c r="KQ127" s="577"/>
      <c r="KR127" s="577"/>
      <c r="KS127" s="577"/>
      <c r="KT127" s="577"/>
      <c r="KU127" s="577"/>
      <c r="KV127" s="577"/>
      <c r="KW127" s="577"/>
      <c r="KX127" s="577"/>
      <c r="KY127" s="577"/>
      <c r="KZ127" s="577"/>
      <c r="LA127" s="577"/>
      <c r="LB127" s="577"/>
      <c r="LC127" s="577"/>
      <c r="LD127" s="577"/>
      <c r="LE127" s="577"/>
      <c r="LF127" s="577"/>
      <c r="LG127" s="577"/>
      <c r="LH127" s="577"/>
      <c r="LI127" s="577"/>
      <c r="LJ127" s="577"/>
      <c r="LK127" s="577"/>
      <c r="LL127" s="577"/>
      <c r="LM127" s="577"/>
      <c r="LN127" s="577"/>
      <c r="LO127" s="577"/>
      <c r="LP127" s="577"/>
      <c r="LQ127" s="577"/>
      <c r="LR127" s="577"/>
      <c r="LS127" s="577"/>
      <c r="LT127" s="577"/>
      <c r="LU127" s="577"/>
      <c r="LV127" s="577"/>
      <c r="LW127" s="577"/>
      <c r="LX127" s="577"/>
      <c r="LY127" s="577"/>
      <c r="LZ127" s="577"/>
      <c r="MA127" s="577"/>
      <c r="MB127" s="577"/>
      <c r="MC127" s="577"/>
      <c r="MD127" s="577"/>
      <c r="ME127" s="577"/>
      <c r="MF127" s="577"/>
      <c r="MG127" s="577"/>
      <c r="MH127" s="577"/>
      <c r="MI127" s="577"/>
      <c r="MJ127" s="577"/>
      <c r="MK127" s="577"/>
      <c r="ML127" s="577"/>
      <c r="MM127" s="577"/>
      <c r="MN127" s="577"/>
      <c r="MO127" s="577"/>
      <c r="MP127" s="577"/>
      <c r="MQ127" s="577"/>
      <c r="MR127" s="577"/>
      <c r="MS127" s="577"/>
      <c r="MT127" s="577"/>
      <c r="MU127" s="577"/>
      <c r="MV127" s="577"/>
      <c r="MW127" s="577"/>
      <c r="MX127" s="577"/>
      <c r="MY127" s="577"/>
      <c r="MZ127" s="577"/>
      <c r="NA127" s="577"/>
      <c r="NB127" s="577"/>
      <c r="NC127" s="577"/>
      <c r="ND127" s="577"/>
      <c r="NE127" s="577"/>
      <c r="NF127" s="577"/>
      <c r="NG127" s="577"/>
      <c r="NH127" s="577"/>
      <c r="NI127" s="577"/>
      <c r="NJ127" s="577"/>
      <c r="NK127" s="577"/>
      <c r="NL127" s="577"/>
      <c r="NM127" s="577"/>
      <c r="NN127" s="577"/>
      <c r="NO127" s="577"/>
      <c r="NP127" s="577"/>
      <c r="NQ127" s="577"/>
      <c r="NR127" s="577"/>
      <c r="NS127" s="577"/>
      <c r="NT127" s="577"/>
      <c r="NU127" s="577"/>
      <c r="NV127" s="577"/>
      <c r="NW127" s="577"/>
      <c r="NX127" s="577"/>
      <c r="NY127" s="577"/>
      <c r="NZ127" s="577"/>
      <c r="OA127" s="577"/>
      <c r="OB127" s="577"/>
      <c r="OC127" s="577"/>
      <c r="OD127" s="577"/>
      <c r="OE127" s="577"/>
      <c r="OF127" s="577"/>
      <c r="OG127" s="577"/>
      <c r="OH127" s="577"/>
      <c r="OI127" s="577"/>
      <c r="OJ127" s="577"/>
      <c r="OK127" s="577"/>
      <c r="OL127" s="577"/>
      <c r="OM127" s="577"/>
      <c r="ON127" s="577"/>
      <c r="OO127" s="577"/>
      <c r="OP127" s="577"/>
      <c r="OQ127" s="577"/>
      <c r="OR127" s="577"/>
      <c r="OS127" s="577"/>
      <c r="OT127" s="577"/>
      <c r="OU127" s="577"/>
      <c r="OV127" s="577"/>
      <c r="OW127" s="577"/>
      <c r="OX127" s="577"/>
      <c r="OY127" s="577"/>
      <c r="OZ127" s="577"/>
      <c r="PA127" s="577"/>
      <c r="PB127" s="577"/>
      <c r="PC127" s="577"/>
      <c r="PD127" s="577"/>
      <c r="PE127" s="577"/>
      <c r="PF127" s="577"/>
      <c r="PG127" s="577"/>
      <c r="PH127" s="577"/>
      <c r="PI127" s="577"/>
      <c r="PJ127" s="577"/>
      <c r="PK127" s="577"/>
      <c r="PL127" s="577"/>
      <c r="PM127" s="577"/>
      <c r="PN127" s="577"/>
      <c r="PO127" s="577"/>
      <c r="PP127" s="577"/>
      <c r="PQ127" s="577"/>
      <c r="PR127" s="577"/>
      <c r="PS127" s="577"/>
      <c r="PT127" s="577"/>
      <c r="PU127" s="577"/>
      <c r="PV127" s="577"/>
      <c r="PW127" s="577"/>
      <c r="PX127" s="577"/>
      <c r="PY127" s="577"/>
      <c r="PZ127" s="577"/>
      <c r="QA127" s="577"/>
      <c r="QB127" s="577"/>
      <c r="QC127" s="577"/>
      <c r="QD127" s="577"/>
      <c r="QE127" s="577"/>
      <c r="QF127" s="577"/>
      <c r="QG127" s="577"/>
      <c r="QH127" s="577"/>
      <c r="QI127" s="577"/>
      <c r="QJ127" s="577"/>
      <c r="QK127" s="577"/>
      <c r="QL127" s="577"/>
      <c r="QM127" s="577"/>
      <c r="QN127" s="577"/>
      <c r="QO127" s="577"/>
      <c r="QP127" s="577"/>
      <c r="QQ127" s="577"/>
      <c r="QR127" s="577"/>
      <c r="QS127" s="577"/>
      <c r="QT127" s="577"/>
      <c r="QU127" s="577"/>
      <c r="QV127" s="577"/>
      <c r="QW127" s="577"/>
      <c r="QX127" s="577"/>
      <c r="QY127" s="577"/>
      <c r="QZ127" s="577"/>
      <c r="RA127" s="577"/>
      <c r="RB127" s="577"/>
      <c r="RC127" s="577"/>
      <c r="RD127" s="577"/>
      <c r="RE127" s="577"/>
      <c r="RF127" s="577"/>
      <c r="RG127" s="577"/>
      <c r="RH127" s="577"/>
      <c r="RI127" s="577"/>
      <c r="RJ127" s="577"/>
      <c r="RK127" s="577"/>
      <c r="RL127" s="577"/>
      <c r="RM127" s="577"/>
      <c r="RN127" s="577"/>
      <c r="RO127" s="577"/>
      <c r="RP127" s="577"/>
      <c r="RQ127" s="577"/>
      <c r="RR127" s="577"/>
      <c r="RS127" s="577"/>
      <c r="RT127" s="577"/>
      <c r="RU127" s="577"/>
      <c r="RV127" s="577"/>
      <c r="RW127" s="577"/>
      <c r="RX127" s="577"/>
      <c r="RY127" s="577"/>
      <c r="RZ127" s="577"/>
      <c r="SA127" s="577"/>
      <c r="SB127" s="577"/>
      <c r="SC127" s="577"/>
      <c r="SD127" s="577"/>
      <c r="SE127" s="577"/>
      <c r="SF127" s="577"/>
      <c r="SG127" s="577"/>
      <c r="SH127" s="577"/>
      <c r="SI127" s="577"/>
      <c r="SJ127" s="577"/>
      <c r="SK127" s="577"/>
      <c r="SL127" s="577"/>
      <c r="SM127" s="577"/>
      <c r="SN127" s="577"/>
      <c r="SO127" s="577"/>
      <c r="SP127" s="577"/>
      <c r="SQ127" s="577"/>
      <c r="SR127" s="577"/>
      <c r="SS127" s="577"/>
      <c r="ST127" s="577"/>
      <c r="SU127" s="577"/>
      <c r="SV127" s="577"/>
      <c r="SW127" s="577"/>
      <c r="SX127" s="577"/>
      <c r="SY127" s="577"/>
      <c r="SZ127" s="577"/>
      <c r="TA127" s="577"/>
      <c r="TB127" s="577"/>
      <c r="TC127" s="577"/>
      <c r="TD127" s="577"/>
      <c r="TE127" s="577"/>
      <c r="TF127" s="577"/>
      <c r="TG127" s="577"/>
      <c r="TH127" s="577"/>
      <c r="TI127" s="577"/>
      <c r="TJ127" s="577"/>
      <c r="TK127" s="577"/>
      <c r="TL127" s="577"/>
      <c r="TM127" s="577"/>
      <c r="TN127" s="577"/>
      <c r="TO127" s="577"/>
      <c r="TP127" s="577"/>
      <c r="TQ127" s="577"/>
      <c r="TR127" s="577"/>
      <c r="TS127" s="577"/>
      <c r="TT127" s="577"/>
      <c r="TU127" s="577"/>
      <c r="TV127" s="577"/>
      <c r="TW127" s="577"/>
      <c r="TX127" s="577"/>
      <c r="TY127" s="577"/>
      <c r="TZ127" s="577"/>
      <c r="UA127" s="577"/>
      <c r="UB127" s="577"/>
      <c r="UC127" s="577"/>
      <c r="UD127" s="577"/>
      <c r="UE127" s="577"/>
      <c r="UF127" s="577"/>
      <c r="UG127" s="577"/>
      <c r="UH127" s="577"/>
      <c r="UI127" s="577"/>
      <c r="UJ127" s="577"/>
      <c r="UK127" s="577"/>
      <c r="UL127" s="577"/>
      <c r="UM127" s="577"/>
      <c r="UN127" s="577"/>
      <c r="UO127" s="577"/>
      <c r="UP127" s="577"/>
      <c r="UQ127" s="577"/>
      <c r="UR127" s="577"/>
      <c r="US127" s="577"/>
      <c r="UT127" s="577"/>
      <c r="UU127" s="577"/>
      <c r="UV127" s="577"/>
      <c r="UW127" s="577"/>
      <c r="UX127" s="577"/>
      <c r="UY127" s="577"/>
      <c r="UZ127" s="577"/>
      <c r="VA127" s="577"/>
      <c r="VB127" s="577"/>
      <c r="VC127" s="577"/>
      <c r="VD127" s="577"/>
      <c r="VE127" s="577"/>
      <c r="VF127" s="577"/>
      <c r="VG127" s="577"/>
      <c r="VH127" s="577"/>
      <c r="VI127" s="577"/>
      <c r="VJ127" s="577"/>
      <c r="VK127" s="577"/>
      <c r="VL127" s="577"/>
      <c r="VM127" s="577"/>
      <c r="VN127" s="577"/>
      <c r="VO127" s="577"/>
      <c r="VP127" s="577"/>
      <c r="VQ127" s="577"/>
      <c r="VR127" s="577"/>
      <c r="VS127" s="577"/>
      <c r="VT127" s="577"/>
      <c r="VU127" s="577"/>
      <c r="VV127" s="577"/>
      <c r="VW127" s="577"/>
      <c r="VX127" s="577"/>
      <c r="VY127" s="577"/>
      <c r="VZ127" s="577"/>
      <c r="WA127" s="577"/>
      <c r="WB127" s="577"/>
      <c r="WC127" s="577"/>
      <c r="WD127" s="577"/>
      <c r="WE127" s="577"/>
      <c r="WF127" s="577"/>
      <c r="WG127" s="577"/>
      <c r="WH127" s="577"/>
      <c r="WI127" s="577"/>
      <c r="WJ127" s="577"/>
      <c r="WK127" s="577"/>
      <c r="WL127" s="577"/>
      <c r="WM127" s="577"/>
      <c r="WN127" s="577"/>
      <c r="WO127" s="577"/>
      <c r="WP127" s="577"/>
      <c r="WQ127" s="577"/>
      <c r="WR127" s="577"/>
      <c r="WS127" s="577"/>
      <c r="WT127" s="577"/>
      <c r="WU127" s="577"/>
      <c r="WV127" s="577"/>
      <c r="WW127" s="577"/>
      <c r="WX127" s="577"/>
      <c r="WY127" s="577"/>
      <c r="WZ127" s="577"/>
      <c r="XA127" s="577"/>
      <c r="XB127" s="577"/>
      <c r="XC127" s="577"/>
      <c r="XD127" s="577"/>
      <c r="XE127" s="577"/>
      <c r="XF127" s="577"/>
      <c r="XG127" s="577"/>
      <c r="XH127" s="577"/>
      <c r="XI127" s="577"/>
      <c r="XJ127" s="577"/>
      <c r="XK127" s="577"/>
      <c r="XL127" s="577"/>
      <c r="XM127" s="577"/>
      <c r="XN127" s="577"/>
      <c r="XO127" s="577"/>
      <c r="XP127" s="577"/>
      <c r="XQ127" s="577"/>
      <c r="XR127" s="577"/>
      <c r="XS127" s="577"/>
      <c r="XT127" s="577"/>
      <c r="XU127" s="577"/>
      <c r="XV127" s="577"/>
      <c r="XW127" s="577"/>
      <c r="XX127" s="577"/>
      <c r="XY127" s="577"/>
      <c r="XZ127" s="577"/>
      <c r="YA127" s="577"/>
      <c r="YB127" s="577"/>
      <c r="YC127" s="577"/>
      <c r="YD127" s="577"/>
      <c r="YE127" s="577"/>
    </row>
    <row r="128" spans="1:655" s="544" customFormat="1" ht="13.8" x14ac:dyDescent="0.25">
      <c r="A128" s="608"/>
      <c r="B128" s="621" t="s">
        <v>576</v>
      </c>
      <c r="C128" s="664"/>
      <c r="D128" s="592"/>
      <c r="E128" s="592"/>
      <c r="F128" s="592"/>
      <c r="G128" s="592"/>
      <c r="H128" s="592"/>
      <c r="I128" s="592"/>
      <c r="J128" s="592"/>
      <c r="K128" s="592"/>
      <c r="L128" s="592"/>
      <c r="M128" s="592"/>
      <c r="N128" s="592"/>
      <c r="O128" s="592"/>
      <c r="P128" s="627">
        <f t="shared" si="55"/>
        <v>0</v>
      </c>
      <c r="Q128" s="592"/>
      <c r="R128" s="592"/>
      <c r="S128" s="592"/>
      <c r="T128" s="592"/>
      <c r="U128" s="592"/>
      <c r="V128" s="592"/>
      <c r="W128" s="592"/>
      <c r="X128" s="592"/>
      <c r="Y128" s="592"/>
      <c r="Z128" s="592"/>
      <c r="AA128" s="592"/>
      <c r="AB128" s="592"/>
      <c r="AC128" s="627">
        <f t="shared" si="167"/>
        <v>0</v>
      </c>
      <c r="AD128" s="592"/>
      <c r="AE128" s="592"/>
      <c r="AF128" s="592"/>
      <c r="AG128" s="592"/>
      <c r="AH128" s="592"/>
      <c r="AI128" s="592"/>
      <c r="AJ128" s="592"/>
      <c r="AK128" s="592"/>
      <c r="AL128" s="592"/>
      <c r="AM128" s="592"/>
      <c r="AN128" s="592"/>
      <c r="AO128" s="592"/>
      <c r="AP128" s="627">
        <f t="shared" si="168"/>
        <v>0</v>
      </c>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c r="DG128" s="577"/>
      <c r="DH128" s="577"/>
      <c r="DI128" s="577"/>
      <c r="DJ128" s="577"/>
      <c r="DK128" s="577"/>
      <c r="DL128" s="577"/>
      <c r="DM128" s="577"/>
      <c r="DN128" s="577"/>
      <c r="DO128" s="577"/>
      <c r="DP128" s="577"/>
      <c r="DQ128" s="577"/>
      <c r="DR128" s="577"/>
      <c r="DS128" s="577"/>
      <c r="DT128" s="577"/>
      <c r="DU128" s="577"/>
      <c r="DV128" s="577"/>
      <c r="DW128" s="577"/>
      <c r="DX128" s="577"/>
      <c r="DY128" s="577"/>
      <c r="DZ128" s="577"/>
      <c r="EA128" s="577"/>
      <c r="EB128" s="577"/>
      <c r="EC128" s="577"/>
      <c r="ED128" s="577"/>
      <c r="EE128" s="577"/>
      <c r="EF128" s="577"/>
      <c r="EG128" s="577"/>
      <c r="EH128" s="577"/>
      <c r="EI128" s="577"/>
      <c r="EJ128" s="577"/>
      <c r="EK128" s="577"/>
      <c r="EL128" s="577"/>
      <c r="EM128" s="577"/>
      <c r="EN128" s="577"/>
      <c r="EO128" s="577"/>
      <c r="EP128" s="577"/>
      <c r="EQ128" s="577"/>
      <c r="ER128" s="577"/>
      <c r="ES128" s="577"/>
      <c r="ET128" s="577"/>
      <c r="EU128" s="577"/>
      <c r="EV128" s="577"/>
      <c r="EW128" s="577"/>
      <c r="EX128" s="577"/>
      <c r="EY128" s="577"/>
      <c r="EZ128" s="577"/>
      <c r="FA128" s="577"/>
      <c r="FB128" s="577"/>
      <c r="FC128" s="577"/>
      <c r="FD128" s="577"/>
      <c r="FE128" s="577"/>
      <c r="FF128" s="577"/>
      <c r="FG128" s="577"/>
      <c r="FH128" s="577"/>
      <c r="FI128" s="577"/>
      <c r="FJ128" s="577"/>
      <c r="FK128" s="577"/>
      <c r="FL128" s="577"/>
      <c r="FM128" s="577"/>
      <c r="FN128" s="577"/>
      <c r="FO128" s="577"/>
      <c r="FP128" s="577"/>
      <c r="FQ128" s="577"/>
      <c r="FR128" s="577"/>
      <c r="FS128" s="577"/>
      <c r="FT128" s="577"/>
      <c r="FU128" s="577"/>
      <c r="FV128" s="577"/>
      <c r="FW128" s="577"/>
      <c r="FX128" s="577"/>
      <c r="FY128" s="577"/>
      <c r="FZ128" s="577"/>
      <c r="GA128" s="577"/>
      <c r="GB128" s="577"/>
      <c r="GC128" s="577"/>
      <c r="GD128" s="577"/>
      <c r="GE128" s="577"/>
      <c r="GF128" s="577"/>
      <c r="GG128" s="577"/>
      <c r="GH128" s="577"/>
      <c r="GI128" s="577"/>
      <c r="GJ128" s="577"/>
      <c r="GK128" s="577"/>
      <c r="GL128" s="577"/>
      <c r="GM128" s="577"/>
      <c r="GN128" s="577"/>
      <c r="GO128" s="577"/>
      <c r="GP128" s="577"/>
      <c r="GQ128" s="577"/>
      <c r="GR128" s="577"/>
      <c r="GS128" s="577"/>
      <c r="GT128" s="577"/>
      <c r="GU128" s="577"/>
      <c r="GV128" s="577"/>
      <c r="GW128" s="577"/>
      <c r="GX128" s="577"/>
      <c r="GY128" s="577"/>
      <c r="GZ128" s="577"/>
      <c r="HA128" s="577"/>
      <c r="HB128" s="577"/>
      <c r="HC128" s="577"/>
      <c r="HD128" s="577"/>
      <c r="HE128" s="577"/>
      <c r="HF128" s="577"/>
      <c r="HG128" s="577"/>
      <c r="HH128" s="577"/>
      <c r="HI128" s="577"/>
      <c r="HJ128" s="577"/>
      <c r="HK128" s="577"/>
      <c r="HL128" s="577"/>
      <c r="HM128" s="577"/>
      <c r="HN128" s="577"/>
      <c r="HO128" s="577"/>
      <c r="HP128" s="577"/>
      <c r="HQ128" s="577"/>
      <c r="HR128" s="577"/>
      <c r="HS128" s="577"/>
      <c r="HT128" s="577"/>
      <c r="HU128" s="577"/>
      <c r="HV128" s="577"/>
      <c r="HW128" s="577"/>
      <c r="HX128" s="577"/>
      <c r="HY128" s="577"/>
      <c r="HZ128" s="577"/>
      <c r="IA128" s="577"/>
      <c r="IB128" s="577"/>
      <c r="IC128" s="577"/>
      <c r="ID128" s="577"/>
      <c r="IE128" s="577"/>
      <c r="IF128" s="577"/>
      <c r="IG128" s="577"/>
      <c r="IH128" s="577"/>
      <c r="II128" s="577"/>
      <c r="IJ128" s="577"/>
      <c r="IK128" s="577"/>
      <c r="IL128" s="577"/>
      <c r="IM128" s="577"/>
      <c r="IN128" s="577"/>
      <c r="IO128" s="577"/>
      <c r="IP128" s="577"/>
      <c r="IQ128" s="577"/>
      <c r="IR128" s="577"/>
      <c r="IS128" s="577"/>
      <c r="IT128" s="577"/>
      <c r="IU128" s="577"/>
      <c r="IV128" s="577"/>
      <c r="IW128" s="577"/>
      <c r="IX128" s="577"/>
      <c r="IY128" s="577"/>
      <c r="IZ128" s="577"/>
      <c r="JA128" s="577"/>
      <c r="JB128" s="577"/>
      <c r="JC128" s="577"/>
      <c r="JD128" s="577"/>
      <c r="JE128" s="577"/>
      <c r="JF128" s="577"/>
      <c r="JG128" s="577"/>
      <c r="JH128" s="577"/>
      <c r="JI128" s="577"/>
      <c r="JJ128" s="577"/>
      <c r="JK128" s="577"/>
      <c r="JL128" s="577"/>
      <c r="JM128" s="577"/>
      <c r="JN128" s="577"/>
      <c r="JO128" s="577"/>
      <c r="JP128" s="577"/>
      <c r="JQ128" s="577"/>
      <c r="JR128" s="577"/>
      <c r="JS128" s="577"/>
      <c r="JT128" s="577"/>
      <c r="JU128" s="577"/>
      <c r="JV128" s="577"/>
      <c r="JW128" s="577"/>
      <c r="JX128" s="577"/>
      <c r="JY128" s="577"/>
      <c r="JZ128" s="577"/>
      <c r="KA128" s="577"/>
      <c r="KB128" s="577"/>
      <c r="KC128" s="577"/>
      <c r="KD128" s="577"/>
      <c r="KE128" s="577"/>
      <c r="KF128" s="577"/>
      <c r="KG128" s="577"/>
      <c r="KH128" s="577"/>
      <c r="KI128" s="577"/>
      <c r="KJ128" s="577"/>
      <c r="KK128" s="577"/>
      <c r="KL128" s="577"/>
      <c r="KM128" s="577"/>
      <c r="KN128" s="577"/>
      <c r="KO128" s="577"/>
      <c r="KP128" s="577"/>
      <c r="KQ128" s="577"/>
      <c r="KR128" s="577"/>
      <c r="KS128" s="577"/>
      <c r="KT128" s="577"/>
      <c r="KU128" s="577"/>
      <c r="KV128" s="577"/>
      <c r="KW128" s="577"/>
      <c r="KX128" s="577"/>
      <c r="KY128" s="577"/>
      <c r="KZ128" s="577"/>
      <c r="LA128" s="577"/>
      <c r="LB128" s="577"/>
      <c r="LC128" s="577"/>
      <c r="LD128" s="577"/>
      <c r="LE128" s="577"/>
      <c r="LF128" s="577"/>
      <c r="LG128" s="577"/>
      <c r="LH128" s="577"/>
      <c r="LI128" s="577"/>
      <c r="LJ128" s="577"/>
      <c r="LK128" s="577"/>
      <c r="LL128" s="577"/>
      <c r="LM128" s="577"/>
      <c r="LN128" s="577"/>
      <c r="LO128" s="577"/>
      <c r="LP128" s="577"/>
      <c r="LQ128" s="577"/>
      <c r="LR128" s="577"/>
      <c r="LS128" s="577"/>
      <c r="LT128" s="577"/>
      <c r="LU128" s="577"/>
      <c r="LV128" s="577"/>
      <c r="LW128" s="577"/>
      <c r="LX128" s="577"/>
      <c r="LY128" s="577"/>
      <c r="LZ128" s="577"/>
      <c r="MA128" s="577"/>
      <c r="MB128" s="577"/>
      <c r="MC128" s="577"/>
      <c r="MD128" s="577"/>
      <c r="ME128" s="577"/>
      <c r="MF128" s="577"/>
      <c r="MG128" s="577"/>
      <c r="MH128" s="577"/>
      <c r="MI128" s="577"/>
      <c r="MJ128" s="577"/>
      <c r="MK128" s="577"/>
      <c r="ML128" s="577"/>
      <c r="MM128" s="577"/>
      <c r="MN128" s="577"/>
      <c r="MO128" s="577"/>
      <c r="MP128" s="577"/>
      <c r="MQ128" s="577"/>
      <c r="MR128" s="577"/>
      <c r="MS128" s="577"/>
      <c r="MT128" s="577"/>
      <c r="MU128" s="577"/>
      <c r="MV128" s="577"/>
      <c r="MW128" s="577"/>
      <c r="MX128" s="577"/>
      <c r="MY128" s="577"/>
      <c r="MZ128" s="577"/>
      <c r="NA128" s="577"/>
      <c r="NB128" s="577"/>
      <c r="NC128" s="577"/>
      <c r="ND128" s="577"/>
      <c r="NE128" s="577"/>
      <c r="NF128" s="577"/>
      <c r="NG128" s="577"/>
      <c r="NH128" s="577"/>
      <c r="NI128" s="577"/>
      <c r="NJ128" s="577"/>
      <c r="NK128" s="577"/>
      <c r="NL128" s="577"/>
      <c r="NM128" s="577"/>
      <c r="NN128" s="577"/>
      <c r="NO128" s="577"/>
      <c r="NP128" s="577"/>
      <c r="NQ128" s="577"/>
      <c r="NR128" s="577"/>
      <c r="NS128" s="577"/>
      <c r="NT128" s="577"/>
      <c r="NU128" s="577"/>
      <c r="NV128" s="577"/>
      <c r="NW128" s="577"/>
      <c r="NX128" s="577"/>
      <c r="NY128" s="577"/>
      <c r="NZ128" s="577"/>
      <c r="OA128" s="577"/>
      <c r="OB128" s="577"/>
      <c r="OC128" s="577"/>
      <c r="OD128" s="577"/>
      <c r="OE128" s="577"/>
      <c r="OF128" s="577"/>
      <c r="OG128" s="577"/>
      <c r="OH128" s="577"/>
      <c r="OI128" s="577"/>
      <c r="OJ128" s="577"/>
      <c r="OK128" s="577"/>
      <c r="OL128" s="577"/>
      <c r="OM128" s="577"/>
      <c r="ON128" s="577"/>
      <c r="OO128" s="577"/>
      <c r="OP128" s="577"/>
      <c r="OQ128" s="577"/>
      <c r="OR128" s="577"/>
      <c r="OS128" s="577"/>
      <c r="OT128" s="577"/>
      <c r="OU128" s="577"/>
      <c r="OV128" s="577"/>
      <c r="OW128" s="577"/>
      <c r="OX128" s="577"/>
      <c r="OY128" s="577"/>
      <c r="OZ128" s="577"/>
      <c r="PA128" s="577"/>
      <c r="PB128" s="577"/>
      <c r="PC128" s="577"/>
      <c r="PD128" s="577"/>
      <c r="PE128" s="577"/>
      <c r="PF128" s="577"/>
      <c r="PG128" s="577"/>
      <c r="PH128" s="577"/>
      <c r="PI128" s="577"/>
      <c r="PJ128" s="577"/>
      <c r="PK128" s="577"/>
      <c r="PL128" s="577"/>
      <c r="PM128" s="577"/>
      <c r="PN128" s="577"/>
      <c r="PO128" s="577"/>
      <c r="PP128" s="577"/>
      <c r="PQ128" s="577"/>
      <c r="PR128" s="577"/>
      <c r="PS128" s="577"/>
      <c r="PT128" s="577"/>
      <c r="PU128" s="577"/>
      <c r="PV128" s="577"/>
      <c r="PW128" s="577"/>
      <c r="PX128" s="577"/>
      <c r="PY128" s="577"/>
      <c r="PZ128" s="577"/>
      <c r="QA128" s="577"/>
      <c r="QB128" s="577"/>
      <c r="QC128" s="577"/>
      <c r="QD128" s="577"/>
      <c r="QE128" s="577"/>
      <c r="QF128" s="577"/>
      <c r="QG128" s="577"/>
      <c r="QH128" s="577"/>
      <c r="QI128" s="577"/>
      <c r="QJ128" s="577"/>
      <c r="QK128" s="577"/>
      <c r="QL128" s="577"/>
      <c r="QM128" s="577"/>
      <c r="QN128" s="577"/>
      <c r="QO128" s="577"/>
      <c r="QP128" s="577"/>
      <c r="QQ128" s="577"/>
      <c r="QR128" s="577"/>
      <c r="QS128" s="577"/>
      <c r="QT128" s="577"/>
      <c r="QU128" s="577"/>
      <c r="QV128" s="577"/>
      <c r="QW128" s="577"/>
      <c r="QX128" s="577"/>
      <c r="QY128" s="577"/>
      <c r="QZ128" s="577"/>
      <c r="RA128" s="577"/>
      <c r="RB128" s="577"/>
      <c r="RC128" s="577"/>
      <c r="RD128" s="577"/>
      <c r="RE128" s="577"/>
      <c r="RF128" s="577"/>
      <c r="RG128" s="577"/>
      <c r="RH128" s="577"/>
      <c r="RI128" s="577"/>
      <c r="RJ128" s="577"/>
      <c r="RK128" s="577"/>
      <c r="RL128" s="577"/>
      <c r="RM128" s="577"/>
      <c r="RN128" s="577"/>
      <c r="RO128" s="577"/>
      <c r="RP128" s="577"/>
      <c r="RQ128" s="577"/>
      <c r="RR128" s="577"/>
      <c r="RS128" s="577"/>
      <c r="RT128" s="577"/>
      <c r="RU128" s="577"/>
      <c r="RV128" s="577"/>
      <c r="RW128" s="577"/>
      <c r="RX128" s="577"/>
      <c r="RY128" s="577"/>
      <c r="RZ128" s="577"/>
      <c r="SA128" s="577"/>
      <c r="SB128" s="577"/>
      <c r="SC128" s="577"/>
      <c r="SD128" s="577"/>
      <c r="SE128" s="577"/>
      <c r="SF128" s="577"/>
      <c r="SG128" s="577"/>
      <c r="SH128" s="577"/>
      <c r="SI128" s="577"/>
      <c r="SJ128" s="577"/>
      <c r="SK128" s="577"/>
      <c r="SL128" s="577"/>
      <c r="SM128" s="577"/>
      <c r="SN128" s="577"/>
      <c r="SO128" s="577"/>
      <c r="SP128" s="577"/>
      <c r="SQ128" s="577"/>
      <c r="SR128" s="577"/>
      <c r="SS128" s="577"/>
      <c r="ST128" s="577"/>
      <c r="SU128" s="577"/>
      <c r="SV128" s="577"/>
      <c r="SW128" s="577"/>
      <c r="SX128" s="577"/>
      <c r="SY128" s="577"/>
      <c r="SZ128" s="577"/>
      <c r="TA128" s="577"/>
      <c r="TB128" s="577"/>
      <c r="TC128" s="577"/>
      <c r="TD128" s="577"/>
      <c r="TE128" s="577"/>
      <c r="TF128" s="577"/>
      <c r="TG128" s="577"/>
      <c r="TH128" s="577"/>
      <c r="TI128" s="577"/>
      <c r="TJ128" s="577"/>
      <c r="TK128" s="577"/>
      <c r="TL128" s="577"/>
      <c r="TM128" s="577"/>
      <c r="TN128" s="577"/>
      <c r="TO128" s="577"/>
      <c r="TP128" s="577"/>
      <c r="TQ128" s="577"/>
      <c r="TR128" s="577"/>
      <c r="TS128" s="577"/>
      <c r="TT128" s="577"/>
      <c r="TU128" s="577"/>
      <c r="TV128" s="577"/>
      <c r="TW128" s="577"/>
      <c r="TX128" s="577"/>
      <c r="TY128" s="577"/>
      <c r="TZ128" s="577"/>
      <c r="UA128" s="577"/>
      <c r="UB128" s="577"/>
      <c r="UC128" s="577"/>
      <c r="UD128" s="577"/>
      <c r="UE128" s="577"/>
      <c r="UF128" s="577"/>
      <c r="UG128" s="577"/>
      <c r="UH128" s="577"/>
      <c r="UI128" s="577"/>
      <c r="UJ128" s="577"/>
      <c r="UK128" s="577"/>
      <c r="UL128" s="577"/>
      <c r="UM128" s="577"/>
      <c r="UN128" s="577"/>
      <c r="UO128" s="577"/>
      <c r="UP128" s="577"/>
      <c r="UQ128" s="577"/>
      <c r="UR128" s="577"/>
      <c r="US128" s="577"/>
      <c r="UT128" s="577"/>
      <c r="UU128" s="577"/>
      <c r="UV128" s="577"/>
      <c r="UW128" s="577"/>
      <c r="UX128" s="577"/>
      <c r="UY128" s="577"/>
      <c r="UZ128" s="577"/>
      <c r="VA128" s="577"/>
      <c r="VB128" s="577"/>
      <c r="VC128" s="577"/>
      <c r="VD128" s="577"/>
      <c r="VE128" s="577"/>
      <c r="VF128" s="577"/>
      <c r="VG128" s="577"/>
      <c r="VH128" s="577"/>
      <c r="VI128" s="577"/>
      <c r="VJ128" s="577"/>
      <c r="VK128" s="577"/>
      <c r="VL128" s="577"/>
      <c r="VM128" s="577"/>
      <c r="VN128" s="577"/>
      <c r="VO128" s="577"/>
      <c r="VP128" s="577"/>
      <c r="VQ128" s="577"/>
      <c r="VR128" s="577"/>
      <c r="VS128" s="577"/>
      <c r="VT128" s="577"/>
      <c r="VU128" s="577"/>
      <c r="VV128" s="577"/>
      <c r="VW128" s="577"/>
      <c r="VX128" s="577"/>
      <c r="VY128" s="577"/>
      <c r="VZ128" s="577"/>
      <c r="WA128" s="577"/>
      <c r="WB128" s="577"/>
      <c r="WC128" s="577"/>
      <c r="WD128" s="577"/>
      <c r="WE128" s="577"/>
      <c r="WF128" s="577"/>
      <c r="WG128" s="577"/>
      <c r="WH128" s="577"/>
      <c r="WI128" s="577"/>
      <c r="WJ128" s="577"/>
      <c r="WK128" s="577"/>
      <c r="WL128" s="577"/>
      <c r="WM128" s="577"/>
      <c r="WN128" s="577"/>
      <c r="WO128" s="577"/>
      <c r="WP128" s="577"/>
      <c r="WQ128" s="577"/>
      <c r="WR128" s="577"/>
      <c r="WS128" s="577"/>
      <c r="WT128" s="577"/>
      <c r="WU128" s="577"/>
      <c r="WV128" s="577"/>
      <c r="WW128" s="577"/>
      <c r="WX128" s="577"/>
      <c r="WY128" s="577"/>
      <c r="WZ128" s="577"/>
      <c r="XA128" s="577"/>
      <c r="XB128" s="577"/>
      <c r="XC128" s="577"/>
      <c r="XD128" s="577"/>
      <c r="XE128" s="577"/>
      <c r="XF128" s="577"/>
      <c r="XG128" s="577"/>
      <c r="XH128" s="577"/>
      <c r="XI128" s="577"/>
      <c r="XJ128" s="577"/>
      <c r="XK128" s="577"/>
      <c r="XL128" s="577"/>
      <c r="XM128" s="577"/>
      <c r="XN128" s="577"/>
      <c r="XO128" s="577"/>
      <c r="XP128" s="577"/>
      <c r="XQ128" s="577"/>
      <c r="XR128" s="577"/>
      <c r="XS128" s="577"/>
      <c r="XT128" s="577"/>
      <c r="XU128" s="577"/>
      <c r="XV128" s="577"/>
      <c r="XW128" s="577"/>
      <c r="XX128" s="577"/>
      <c r="XY128" s="577"/>
      <c r="XZ128" s="577"/>
      <c r="YA128" s="577"/>
      <c r="YB128" s="577"/>
      <c r="YC128" s="577"/>
      <c r="YD128" s="577"/>
      <c r="YE128" s="577"/>
    </row>
    <row r="129" spans="1:655" s="544" customFormat="1" ht="13.8" x14ac:dyDescent="0.25">
      <c r="A129" s="610"/>
      <c r="B129" s="714"/>
      <c r="C129" s="665"/>
      <c r="D129" s="611"/>
      <c r="E129" s="611"/>
      <c r="F129" s="611"/>
      <c r="G129" s="611"/>
      <c r="H129" s="611"/>
      <c r="I129" s="611"/>
      <c r="J129" s="611"/>
      <c r="K129" s="611"/>
      <c r="L129" s="611"/>
      <c r="M129" s="611"/>
      <c r="N129" s="611"/>
      <c r="O129" s="611"/>
      <c r="P129" s="627">
        <f t="shared" si="55"/>
        <v>0</v>
      </c>
      <c r="Q129" s="611"/>
      <c r="R129" s="611"/>
      <c r="S129" s="611"/>
      <c r="T129" s="611"/>
      <c r="U129" s="611"/>
      <c r="V129" s="611"/>
      <c r="W129" s="611"/>
      <c r="X129" s="611"/>
      <c r="Y129" s="611"/>
      <c r="Z129" s="611"/>
      <c r="AA129" s="611"/>
      <c r="AB129" s="611"/>
      <c r="AC129" s="627">
        <f t="shared" si="167"/>
        <v>0</v>
      </c>
      <c r="AD129" s="611"/>
      <c r="AE129" s="611"/>
      <c r="AF129" s="611"/>
      <c r="AG129" s="611"/>
      <c r="AH129" s="611"/>
      <c r="AI129" s="611"/>
      <c r="AJ129" s="611"/>
      <c r="AK129" s="611"/>
      <c r="AL129" s="611"/>
      <c r="AM129" s="611"/>
      <c r="AN129" s="611"/>
      <c r="AO129" s="611"/>
      <c r="AP129" s="627">
        <f t="shared" si="168"/>
        <v>0</v>
      </c>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c r="EA129" s="577"/>
      <c r="EB129" s="577"/>
      <c r="EC129" s="577"/>
      <c r="ED129" s="577"/>
      <c r="EE129" s="577"/>
      <c r="EF129" s="577"/>
      <c r="EG129" s="577"/>
      <c r="EH129" s="577"/>
      <c r="EI129" s="577"/>
      <c r="EJ129" s="577"/>
      <c r="EK129" s="577"/>
      <c r="EL129" s="577"/>
      <c r="EM129" s="577"/>
      <c r="EN129" s="577"/>
      <c r="EO129" s="577"/>
      <c r="EP129" s="577"/>
      <c r="EQ129" s="577"/>
      <c r="ER129" s="577"/>
      <c r="ES129" s="577"/>
      <c r="ET129" s="577"/>
      <c r="EU129" s="577"/>
      <c r="EV129" s="577"/>
      <c r="EW129" s="577"/>
      <c r="EX129" s="577"/>
      <c r="EY129" s="577"/>
      <c r="EZ129" s="577"/>
      <c r="FA129" s="577"/>
      <c r="FB129" s="577"/>
      <c r="FC129" s="577"/>
      <c r="FD129" s="577"/>
      <c r="FE129" s="577"/>
      <c r="FF129" s="577"/>
      <c r="FG129" s="577"/>
      <c r="FH129" s="577"/>
      <c r="FI129" s="577"/>
      <c r="FJ129" s="577"/>
      <c r="FK129" s="577"/>
      <c r="FL129" s="577"/>
      <c r="FM129" s="577"/>
      <c r="FN129" s="577"/>
      <c r="FO129" s="577"/>
      <c r="FP129" s="577"/>
      <c r="FQ129" s="577"/>
      <c r="FR129" s="577"/>
      <c r="FS129" s="577"/>
      <c r="FT129" s="577"/>
      <c r="FU129" s="577"/>
      <c r="FV129" s="577"/>
      <c r="FW129" s="577"/>
      <c r="FX129" s="577"/>
      <c r="FY129" s="577"/>
      <c r="FZ129" s="577"/>
      <c r="GA129" s="577"/>
      <c r="GB129" s="577"/>
      <c r="GC129" s="577"/>
      <c r="GD129" s="577"/>
      <c r="GE129" s="577"/>
      <c r="GF129" s="577"/>
      <c r="GG129" s="577"/>
      <c r="GH129" s="577"/>
      <c r="GI129" s="577"/>
      <c r="GJ129" s="577"/>
      <c r="GK129" s="577"/>
      <c r="GL129" s="577"/>
      <c r="GM129" s="577"/>
      <c r="GN129" s="577"/>
      <c r="GO129" s="577"/>
      <c r="GP129" s="577"/>
      <c r="GQ129" s="577"/>
      <c r="GR129" s="577"/>
      <c r="GS129" s="577"/>
      <c r="GT129" s="577"/>
      <c r="GU129" s="577"/>
      <c r="GV129" s="577"/>
      <c r="GW129" s="577"/>
      <c r="GX129" s="577"/>
      <c r="GY129" s="577"/>
      <c r="GZ129" s="577"/>
      <c r="HA129" s="577"/>
      <c r="HB129" s="577"/>
      <c r="HC129" s="577"/>
      <c r="HD129" s="577"/>
      <c r="HE129" s="577"/>
      <c r="HF129" s="577"/>
      <c r="HG129" s="577"/>
      <c r="HH129" s="577"/>
      <c r="HI129" s="577"/>
      <c r="HJ129" s="577"/>
      <c r="HK129" s="577"/>
      <c r="HL129" s="577"/>
      <c r="HM129" s="577"/>
      <c r="HN129" s="577"/>
      <c r="HO129" s="577"/>
      <c r="HP129" s="577"/>
      <c r="HQ129" s="577"/>
      <c r="HR129" s="577"/>
      <c r="HS129" s="577"/>
      <c r="HT129" s="577"/>
      <c r="HU129" s="577"/>
      <c r="HV129" s="577"/>
      <c r="HW129" s="577"/>
      <c r="HX129" s="577"/>
      <c r="HY129" s="577"/>
      <c r="HZ129" s="577"/>
      <c r="IA129" s="577"/>
      <c r="IB129" s="577"/>
      <c r="IC129" s="577"/>
      <c r="ID129" s="577"/>
      <c r="IE129" s="577"/>
      <c r="IF129" s="577"/>
      <c r="IG129" s="577"/>
      <c r="IH129" s="577"/>
      <c r="II129" s="577"/>
      <c r="IJ129" s="577"/>
      <c r="IK129" s="577"/>
      <c r="IL129" s="577"/>
      <c r="IM129" s="577"/>
      <c r="IN129" s="577"/>
      <c r="IO129" s="577"/>
      <c r="IP129" s="577"/>
      <c r="IQ129" s="577"/>
      <c r="IR129" s="577"/>
      <c r="IS129" s="577"/>
      <c r="IT129" s="577"/>
      <c r="IU129" s="577"/>
      <c r="IV129" s="577"/>
      <c r="IW129" s="577"/>
      <c r="IX129" s="577"/>
      <c r="IY129" s="577"/>
      <c r="IZ129" s="577"/>
      <c r="JA129" s="577"/>
      <c r="JB129" s="577"/>
      <c r="JC129" s="577"/>
      <c r="JD129" s="577"/>
      <c r="JE129" s="577"/>
      <c r="JF129" s="577"/>
      <c r="JG129" s="577"/>
      <c r="JH129" s="577"/>
      <c r="JI129" s="577"/>
      <c r="JJ129" s="577"/>
      <c r="JK129" s="577"/>
      <c r="JL129" s="577"/>
      <c r="JM129" s="577"/>
      <c r="JN129" s="577"/>
      <c r="JO129" s="577"/>
      <c r="JP129" s="577"/>
      <c r="JQ129" s="577"/>
      <c r="JR129" s="577"/>
      <c r="JS129" s="577"/>
      <c r="JT129" s="577"/>
      <c r="JU129" s="577"/>
      <c r="JV129" s="577"/>
      <c r="JW129" s="577"/>
      <c r="JX129" s="577"/>
      <c r="JY129" s="577"/>
      <c r="JZ129" s="577"/>
      <c r="KA129" s="577"/>
      <c r="KB129" s="577"/>
      <c r="KC129" s="577"/>
      <c r="KD129" s="577"/>
      <c r="KE129" s="577"/>
      <c r="KF129" s="577"/>
      <c r="KG129" s="577"/>
      <c r="KH129" s="577"/>
      <c r="KI129" s="577"/>
      <c r="KJ129" s="577"/>
      <c r="KK129" s="577"/>
      <c r="KL129" s="577"/>
      <c r="KM129" s="577"/>
      <c r="KN129" s="577"/>
      <c r="KO129" s="577"/>
      <c r="KP129" s="577"/>
      <c r="KQ129" s="577"/>
      <c r="KR129" s="577"/>
      <c r="KS129" s="577"/>
      <c r="KT129" s="577"/>
      <c r="KU129" s="577"/>
      <c r="KV129" s="577"/>
      <c r="KW129" s="577"/>
      <c r="KX129" s="577"/>
      <c r="KY129" s="577"/>
      <c r="KZ129" s="577"/>
      <c r="LA129" s="577"/>
      <c r="LB129" s="577"/>
      <c r="LC129" s="577"/>
      <c r="LD129" s="577"/>
      <c r="LE129" s="577"/>
      <c r="LF129" s="577"/>
      <c r="LG129" s="577"/>
      <c r="LH129" s="577"/>
      <c r="LI129" s="577"/>
      <c r="LJ129" s="577"/>
      <c r="LK129" s="577"/>
      <c r="LL129" s="577"/>
      <c r="LM129" s="577"/>
      <c r="LN129" s="577"/>
      <c r="LO129" s="577"/>
      <c r="LP129" s="577"/>
      <c r="LQ129" s="577"/>
      <c r="LR129" s="577"/>
      <c r="LS129" s="577"/>
      <c r="LT129" s="577"/>
      <c r="LU129" s="577"/>
      <c r="LV129" s="577"/>
      <c r="LW129" s="577"/>
      <c r="LX129" s="577"/>
      <c r="LY129" s="577"/>
      <c r="LZ129" s="577"/>
      <c r="MA129" s="577"/>
      <c r="MB129" s="577"/>
      <c r="MC129" s="577"/>
      <c r="MD129" s="577"/>
      <c r="ME129" s="577"/>
      <c r="MF129" s="577"/>
      <c r="MG129" s="577"/>
      <c r="MH129" s="577"/>
      <c r="MI129" s="577"/>
      <c r="MJ129" s="577"/>
      <c r="MK129" s="577"/>
      <c r="ML129" s="577"/>
      <c r="MM129" s="577"/>
      <c r="MN129" s="577"/>
      <c r="MO129" s="577"/>
      <c r="MP129" s="577"/>
      <c r="MQ129" s="577"/>
      <c r="MR129" s="577"/>
      <c r="MS129" s="577"/>
      <c r="MT129" s="577"/>
      <c r="MU129" s="577"/>
      <c r="MV129" s="577"/>
      <c r="MW129" s="577"/>
      <c r="MX129" s="577"/>
      <c r="MY129" s="577"/>
      <c r="MZ129" s="577"/>
      <c r="NA129" s="577"/>
      <c r="NB129" s="577"/>
      <c r="NC129" s="577"/>
      <c r="ND129" s="577"/>
      <c r="NE129" s="577"/>
      <c r="NF129" s="577"/>
      <c r="NG129" s="577"/>
      <c r="NH129" s="577"/>
      <c r="NI129" s="577"/>
      <c r="NJ129" s="577"/>
      <c r="NK129" s="577"/>
      <c r="NL129" s="577"/>
      <c r="NM129" s="577"/>
      <c r="NN129" s="577"/>
      <c r="NO129" s="577"/>
      <c r="NP129" s="577"/>
      <c r="NQ129" s="577"/>
      <c r="NR129" s="577"/>
      <c r="NS129" s="577"/>
      <c r="NT129" s="577"/>
      <c r="NU129" s="577"/>
      <c r="NV129" s="577"/>
      <c r="NW129" s="577"/>
      <c r="NX129" s="577"/>
      <c r="NY129" s="577"/>
      <c r="NZ129" s="577"/>
      <c r="OA129" s="577"/>
      <c r="OB129" s="577"/>
      <c r="OC129" s="577"/>
      <c r="OD129" s="577"/>
      <c r="OE129" s="577"/>
      <c r="OF129" s="577"/>
      <c r="OG129" s="577"/>
      <c r="OH129" s="577"/>
      <c r="OI129" s="577"/>
      <c r="OJ129" s="577"/>
      <c r="OK129" s="577"/>
      <c r="OL129" s="577"/>
      <c r="OM129" s="577"/>
      <c r="ON129" s="577"/>
      <c r="OO129" s="577"/>
      <c r="OP129" s="577"/>
      <c r="OQ129" s="577"/>
      <c r="OR129" s="577"/>
      <c r="OS129" s="577"/>
      <c r="OT129" s="577"/>
      <c r="OU129" s="577"/>
      <c r="OV129" s="577"/>
      <c r="OW129" s="577"/>
      <c r="OX129" s="577"/>
      <c r="OY129" s="577"/>
      <c r="OZ129" s="577"/>
      <c r="PA129" s="577"/>
      <c r="PB129" s="577"/>
      <c r="PC129" s="577"/>
      <c r="PD129" s="577"/>
      <c r="PE129" s="577"/>
      <c r="PF129" s="577"/>
      <c r="PG129" s="577"/>
      <c r="PH129" s="577"/>
      <c r="PI129" s="577"/>
      <c r="PJ129" s="577"/>
      <c r="PK129" s="577"/>
      <c r="PL129" s="577"/>
      <c r="PM129" s="577"/>
      <c r="PN129" s="577"/>
      <c r="PO129" s="577"/>
      <c r="PP129" s="577"/>
      <c r="PQ129" s="577"/>
      <c r="PR129" s="577"/>
      <c r="PS129" s="577"/>
      <c r="PT129" s="577"/>
      <c r="PU129" s="577"/>
      <c r="PV129" s="577"/>
      <c r="PW129" s="577"/>
      <c r="PX129" s="577"/>
      <c r="PY129" s="577"/>
      <c r="PZ129" s="577"/>
      <c r="QA129" s="577"/>
      <c r="QB129" s="577"/>
      <c r="QC129" s="577"/>
      <c r="QD129" s="577"/>
      <c r="QE129" s="577"/>
      <c r="QF129" s="577"/>
      <c r="QG129" s="577"/>
      <c r="QH129" s="577"/>
      <c r="QI129" s="577"/>
      <c r="QJ129" s="577"/>
      <c r="QK129" s="577"/>
      <c r="QL129" s="577"/>
      <c r="QM129" s="577"/>
      <c r="QN129" s="577"/>
      <c r="QO129" s="577"/>
      <c r="QP129" s="577"/>
      <c r="QQ129" s="577"/>
      <c r="QR129" s="577"/>
      <c r="QS129" s="577"/>
      <c r="QT129" s="577"/>
      <c r="QU129" s="577"/>
      <c r="QV129" s="577"/>
      <c r="QW129" s="577"/>
      <c r="QX129" s="577"/>
      <c r="QY129" s="577"/>
      <c r="QZ129" s="577"/>
      <c r="RA129" s="577"/>
      <c r="RB129" s="577"/>
      <c r="RC129" s="577"/>
      <c r="RD129" s="577"/>
      <c r="RE129" s="577"/>
      <c r="RF129" s="577"/>
      <c r="RG129" s="577"/>
      <c r="RH129" s="577"/>
      <c r="RI129" s="577"/>
      <c r="RJ129" s="577"/>
      <c r="RK129" s="577"/>
      <c r="RL129" s="577"/>
      <c r="RM129" s="577"/>
      <c r="RN129" s="577"/>
      <c r="RO129" s="577"/>
      <c r="RP129" s="577"/>
      <c r="RQ129" s="577"/>
      <c r="RR129" s="577"/>
      <c r="RS129" s="577"/>
      <c r="RT129" s="577"/>
      <c r="RU129" s="577"/>
      <c r="RV129" s="577"/>
      <c r="RW129" s="577"/>
      <c r="RX129" s="577"/>
      <c r="RY129" s="577"/>
      <c r="RZ129" s="577"/>
      <c r="SA129" s="577"/>
      <c r="SB129" s="577"/>
      <c r="SC129" s="577"/>
      <c r="SD129" s="577"/>
      <c r="SE129" s="577"/>
      <c r="SF129" s="577"/>
      <c r="SG129" s="577"/>
      <c r="SH129" s="577"/>
      <c r="SI129" s="577"/>
      <c r="SJ129" s="577"/>
      <c r="SK129" s="577"/>
      <c r="SL129" s="577"/>
      <c r="SM129" s="577"/>
      <c r="SN129" s="577"/>
      <c r="SO129" s="577"/>
      <c r="SP129" s="577"/>
      <c r="SQ129" s="577"/>
      <c r="SR129" s="577"/>
      <c r="SS129" s="577"/>
      <c r="ST129" s="577"/>
      <c r="SU129" s="577"/>
      <c r="SV129" s="577"/>
      <c r="SW129" s="577"/>
      <c r="SX129" s="577"/>
      <c r="SY129" s="577"/>
      <c r="SZ129" s="577"/>
      <c r="TA129" s="577"/>
      <c r="TB129" s="577"/>
      <c r="TC129" s="577"/>
      <c r="TD129" s="577"/>
      <c r="TE129" s="577"/>
      <c r="TF129" s="577"/>
      <c r="TG129" s="577"/>
      <c r="TH129" s="577"/>
      <c r="TI129" s="577"/>
      <c r="TJ129" s="577"/>
      <c r="TK129" s="577"/>
      <c r="TL129" s="577"/>
      <c r="TM129" s="577"/>
      <c r="TN129" s="577"/>
      <c r="TO129" s="577"/>
      <c r="TP129" s="577"/>
      <c r="TQ129" s="577"/>
      <c r="TR129" s="577"/>
      <c r="TS129" s="577"/>
      <c r="TT129" s="577"/>
      <c r="TU129" s="577"/>
      <c r="TV129" s="577"/>
      <c r="TW129" s="577"/>
      <c r="TX129" s="577"/>
      <c r="TY129" s="577"/>
      <c r="TZ129" s="577"/>
      <c r="UA129" s="577"/>
      <c r="UB129" s="577"/>
      <c r="UC129" s="577"/>
      <c r="UD129" s="577"/>
      <c r="UE129" s="577"/>
      <c r="UF129" s="577"/>
      <c r="UG129" s="577"/>
      <c r="UH129" s="577"/>
      <c r="UI129" s="577"/>
      <c r="UJ129" s="577"/>
      <c r="UK129" s="577"/>
      <c r="UL129" s="577"/>
      <c r="UM129" s="577"/>
      <c r="UN129" s="577"/>
      <c r="UO129" s="577"/>
      <c r="UP129" s="577"/>
      <c r="UQ129" s="577"/>
      <c r="UR129" s="577"/>
      <c r="US129" s="577"/>
      <c r="UT129" s="577"/>
      <c r="UU129" s="577"/>
      <c r="UV129" s="577"/>
      <c r="UW129" s="577"/>
      <c r="UX129" s="577"/>
      <c r="UY129" s="577"/>
      <c r="UZ129" s="577"/>
      <c r="VA129" s="577"/>
      <c r="VB129" s="577"/>
      <c r="VC129" s="577"/>
      <c r="VD129" s="577"/>
      <c r="VE129" s="577"/>
      <c r="VF129" s="577"/>
      <c r="VG129" s="577"/>
      <c r="VH129" s="577"/>
      <c r="VI129" s="577"/>
      <c r="VJ129" s="577"/>
      <c r="VK129" s="577"/>
      <c r="VL129" s="577"/>
      <c r="VM129" s="577"/>
      <c r="VN129" s="577"/>
      <c r="VO129" s="577"/>
      <c r="VP129" s="577"/>
      <c r="VQ129" s="577"/>
      <c r="VR129" s="577"/>
      <c r="VS129" s="577"/>
      <c r="VT129" s="577"/>
      <c r="VU129" s="577"/>
      <c r="VV129" s="577"/>
      <c r="VW129" s="577"/>
      <c r="VX129" s="577"/>
      <c r="VY129" s="577"/>
      <c r="VZ129" s="577"/>
      <c r="WA129" s="577"/>
      <c r="WB129" s="577"/>
      <c r="WC129" s="577"/>
      <c r="WD129" s="577"/>
      <c r="WE129" s="577"/>
      <c r="WF129" s="577"/>
      <c r="WG129" s="577"/>
      <c r="WH129" s="577"/>
      <c r="WI129" s="577"/>
      <c r="WJ129" s="577"/>
      <c r="WK129" s="577"/>
      <c r="WL129" s="577"/>
      <c r="WM129" s="577"/>
      <c r="WN129" s="577"/>
      <c r="WO129" s="577"/>
      <c r="WP129" s="577"/>
      <c r="WQ129" s="577"/>
      <c r="WR129" s="577"/>
      <c r="WS129" s="577"/>
      <c r="WT129" s="577"/>
      <c r="WU129" s="577"/>
      <c r="WV129" s="577"/>
      <c r="WW129" s="577"/>
      <c r="WX129" s="577"/>
      <c r="WY129" s="577"/>
      <c r="WZ129" s="577"/>
      <c r="XA129" s="577"/>
      <c r="XB129" s="577"/>
      <c r="XC129" s="577"/>
      <c r="XD129" s="577"/>
      <c r="XE129" s="577"/>
      <c r="XF129" s="577"/>
      <c r="XG129" s="577"/>
      <c r="XH129" s="577"/>
      <c r="XI129" s="577"/>
      <c r="XJ129" s="577"/>
      <c r="XK129" s="577"/>
      <c r="XL129" s="577"/>
      <c r="XM129" s="577"/>
      <c r="XN129" s="577"/>
      <c r="XO129" s="577"/>
      <c r="XP129" s="577"/>
      <c r="XQ129" s="577"/>
      <c r="XR129" s="577"/>
      <c r="XS129" s="577"/>
      <c r="XT129" s="577"/>
      <c r="XU129" s="577"/>
      <c r="XV129" s="577"/>
      <c r="XW129" s="577"/>
      <c r="XX129" s="577"/>
      <c r="XY129" s="577"/>
      <c r="XZ129" s="577"/>
      <c r="YA129" s="577"/>
      <c r="YB129" s="577"/>
      <c r="YC129" s="577"/>
      <c r="YD129" s="577"/>
      <c r="YE129" s="577"/>
    </row>
    <row r="130" spans="1:655" s="544" customFormat="1" ht="13.8" x14ac:dyDescent="0.25">
      <c r="A130" s="610"/>
      <c r="B130" s="714"/>
      <c r="C130" s="665"/>
      <c r="D130" s="611"/>
      <c r="E130" s="611"/>
      <c r="F130" s="611"/>
      <c r="G130" s="611"/>
      <c r="H130" s="611"/>
      <c r="I130" s="611"/>
      <c r="J130" s="611"/>
      <c r="K130" s="611"/>
      <c r="L130" s="611"/>
      <c r="M130" s="611"/>
      <c r="N130" s="611"/>
      <c r="O130" s="611"/>
      <c r="P130" s="627">
        <f t="shared" si="55"/>
        <v>0</v>
      </c>
      <c r="Q130" s="611"/>
      <c r="R130" s="611"/>
      <c r="S130" s="611"/>
      <c r="T130" s="611"/>
      <c r="U130" s="611"/>
      <c r="V130" s="611"/>
      <c r="W130" s="611"/>
      <c r="X130" s="611"/>
      <c r="Y130" s="611"/>
      <c r="Z130" s="611"/>
      <c r="AA130" s="611"/>
      <c r="AB130" s="611"/>
      <c r="AC130" s="627">
        <f t="shared" si="167"/>
        <v>0</v>
      </c>
      <c r="AD130" s="611"/>
      <c r="AE130" s="611"/>
      <c r="AF130" s="611"/>
      <c r="AG130" s="611"/>
      <c r="AH130" s="611"/>
      <c r="AI130" s="611"/>
      <c r="AJ130" s="611"/>
      <c r="AK130" s="611"/>
      <c r="AL130" s="611"/>
      <c r="AM130" s="611"/>
      <c r="AN130" s="611"/>
      <c r="AO130" s="611"/>
      <c r="AP130" s="627">
        <f t="shared" si="168"/>
        <v>0</v>
      </c>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c r="EA130" s="577"/>
      <c r="EB130" s="577"/>
      <c r="EC130" s="577"/>
      <c r="ED130" s="577"/>
      <c r="EE130" s="577"/>
      <c r="EF130" s="577"/>
      <c r="EG130" s="577"/>
      <c r="EH130" s="577"/>
      <c r="EI130" s="577"/>
      <c r="EJ130" s="577"/>
      <c r="EK130" s="577"/>
      <c r="EL130" s="577"/>
      <c r="EM130" s="577"/>
      <c r="EN130" s="577"/>
      <c r="EO130" s="577"/>
      <c r="EP130" s="577"/>
      <c r="EQ130" s="577"/>
      <c r="ER130" s="577"/>
      <c r="ES130" s="577"/>
      <c r="ET130" s="577"/>
      <c r="EU130" s="577"/>
      <c r="EV130" s="577"/>
      <c r="EW130" s="577"/>
      <c r="EX130" s="577"/>
      <c r="EY130" s="577"/>
      <c r="EZ130" s="577"/>
      <c r="FA130" s="577"/>
      <c r="FB130" s="577"/>
      <c r="FC130" s="577"/>
      <c r="FD130" s="577"/>
      <c r="FE130" s="577"/>
      <c r="FF130" s="577"/>
      <c r="FG130" s="577"/>
      <c r="FH130" s="577"/>
      <c r="FI130" s="577"/>
      <c r="FJ130" s="577"/>
      <c r="FK130" s="577"/>
      <c r="FL130" s="577"/>
      <c r="FM130" s="577"/>
      <c r="FN130" s="577"/>
      <c r="FO130" s="577"/>
      <c r="FP130" s="577"/>
      <c r="FQ130" s="577"/>
      <c r="FR130" s="577"/>
      <c r="FS130" s="577"/>
      <c r="FT130" s="577"/>
      <c r="FU130" s="577"/>
      <c r="FV130" s="577"/>
      <c r="FW130" s="577"/>
      <c r="FX130" s="577"/>
      <c r="FY130" s="577"/>
      <c r="FZ130" s="577"/>
      <c r="GA130" s="577"/>
      <c r="GB130" s="577"/>
      <c r="GC130" s="577"/>
      <c r="GD130" s="577"/>
      <c r="GE130" s="577"/>
      <c r="GF130" s="577"/>
      <c r="GG130" s="577"/>
      <c r="GH130" s="577"/>
      <c r="GI130" s="577"/>
      <c r="GJ130" s="577"/>
      <c r="GK130" s="577"/>
      <c r="GL130" s="577"/>
      <c r="GM130" s="577"/>
      <c r="GN130" s="577"/>
      <c r="GO130" s="577"/>
      <c r="GP130" s="577"/>
      <c r="GQ130" s="577"/>
      <c r="GR130" s="577"/>
      <c r="GS130" s="577"/>
      <c r="GT130" s="577"/>
      <c r="GU130" s="577"/>
      <c r="GV130" s="577"/>
      <c r="GW130" s="577"/>
      <c r="GX130" s="577"/>
      <c r="GY130" s="577"/>
      <c r="GZ130" s="577"/>
      <c r="HA130" s="577"/>
      <c r="HB130" s="577"/>
      <c r="HC130" s="577"/>
      <c r="HD130" s="577"/>
      <c r="HE130" s="577"/>
      <c r="HF130" s="577"/>
      <c r="HG130" s="577"/>
      <c r="HH130" s="577"/>
      <c r="HI130" s="577"/>
      <c r="HJ130" s="577"/>
      <c r="HK130" s="577"/>
      <c r="HL130" s="577"/>
      <c r="HM130" s="577"/>
      <c r="HN130" s="577"/>
      <c r="HO130" s="577"/>
      <c r="HP130" s="577"/>
      <c r="HQ130" s="577"/>
      <c r="HR130" s="577"/>
      <c r="HS130" s="577"/>
      <c r="HT130" s="577"/>
      <c r="HU130" s="577"/>
      <c r="HV130" s="577"/>
      <c r="HW130" s="577"/>
      <c r="HX130" s="577"/>
      <c r="HY130" s="577"/>
      <c r="HZ130" s="577"/>
      <c r="IA130" s="577"/>
      <c r="IB130" s="577"/>
      <c r="IC130" s="577"/>
      <c r="ID130" s="577"/>
      <c r="IE130" s="577"/>
      <c r="IF130" s="577"/>
      <c r="IG130" s="577"/>
      <c r="IH130" s="577"/>
      <c r="II130" s="577"/>
      <c r="IJ130" s="577"/>
      <c r="IK130" s="577"/>
      <c r="IL130" s="577"/>
      <c r="IM130" s="577"/>
      <c r="IN130" s="577"/>
      <c r="IO130" s="577"/>
      <c r="IP130" s="577"/>
      <c r="IQ130" s="577"/>
      <c r="IR130" s="577"/>
      <c r="IS130" s="577"/>
      <c r="IT130" s="577"/>
      <c r="IU130" s="577"/>
      <c r="IV130" s="577"/>
      <c r="IW130" s="577"/>
      <c r="IX130" s="577"/>
      <c r="IY130" s="577"/>
      <c r="IZ130" s="577"/>
      <c r="JA130" s="577"/>
      <c r="JB130" s="577"/>
      <c r="JC130" s="577"/>
      <c r="JD130" s="577"/>
      <c r="JE130" s="577"/>
      <c r="JF130" s="577"/>
      <c r="JG130" s="577"/>
      <c r="JH130" s="577"/>
      <c r="JI130" s="577"/>
      <c r="JJ130" s="577"/>
      <c r="JK130" s="577"/>
      <c r="JL130" s="577"/>
      <c r="JM130" s="577"/>
      <c r="JN130" s="577"/>
      <c r="JO130" s="577"/>
      <c r="JP130" s="577"/>
      <c r="JQ130" s="577"/>
      <c r="JR130" s="577"/>
      <c r="JS130" s="577"/>
      <c r="JT130" s="577"/>
      <c r="JU130" s="577"/>
      <c r="JV130" s="577"/>
      <c r="JW130" s="577"/>
      <c r="JX130" s="577"/>
      <c r="JY130" s="577"/>
      <c r="JZ130" s="577"/>
      <c r="KA130" s="577"/>
      <c r="KB130" s="577"/>
      <c r="KC130" s="577"/>
      <c r="KD130" s="577"/>
      <c r="KE130" s="577"/>
      <c r="KF130" s="577"/>
      <c r="KG130" s="577"/>
      <c r="KH130" s="577"/>
      <c r="KI130" s="577"/>
      <c r="KJ130" s="577"/>
      <c r="KK130" s="577"/>
      <c r="KL130" s="577"/>
      <c r="KM130" s="577"/>
      <c r="KN130" s="577"/>
      <c r="KO130" s="577"/>
      <c r="KP130" s="577"/>
      <c r="KQ130" s="577"/>
      <c r="KR130" s="577"/>
      <c r="KS130" s="577"/>
      <c r="KT130" s="577"/>
      <c r="KU130" s="577"/>
      <c r="KV130" s="577"/>
      <c r="KW130" s="577"/>
      <c r="KX130" s="577"/>
      <c r="KY130" s="577"/>
      <c r="KZ130" s="577"/>
      <c r="LA130" s="577"/>
      <c r="LB130" s="577"/>
      <c r="LC130" s="577"/>
      <c r="LD130" s="577"/>
      <c r="LE130" s="577"/>
      <c r="LF130" s="577"/>
      <c r="LG130" s="577"/>
      <c r="LH130" s="577"/>
      <c r="LI130" s="577"/>
      <c r="LJ130" s="577"/>
      <c r="LK130" s="577"/>
      <c r="LL130" s="577"/>
      <c r="LM130" s="577"/>
      <c r="LN130" s="577"/>
      <c r="LO130" s="577"/>
      <c r="LP130" s="577"/>
      <c r="LQ130" s="577"/>
      <c r="LR130" s="577"/>
      <c r="LS130" s="577"/>
      <c r="LT130" s="577"/>
      <c r="LU130" s="577"/>
      <c r="LV130" s="577"/>
      <c r="LW130" s="577"/>
      <c r="LX130" s="577"/>
      <c r="LY130" s="577"/>
      <c r="LZ130" s="577"/>
      <c r="MA130" s="577"/>
      <c r="MB130" s="577"/>
      <c r="MC130" s="577"/>
      <c r="MD130" s="577"/>
      <c r="ME130" s="577"/>
      <c r="MF130" s="577"/>
      <c r="MG130" s="577"/>
      <c r="MH130" s="577"/>
      <c r="MI130" s="577"/>
      <c r="MJ130" s="577"/>
      <c r="MK130" s="577"/>
      <c r="ML130" s="577"/>
      <c r="MM130" s="577"/>
      <c r="MN130" s="577"/>
      <c r="MO130" s="577"/>
      <c r="MP130" s="577"/>
      <c r="MQ130" s="577"/>
      <c r="MR130" s="577"/>
      <c r="MS130" s="577"/>
      <c r="MT130" s="577"/>
      <c r="MU130" s="577"/>
      <c r="MV130" s="577"/>
      <c r="MW130" s="577"/>
      <c r="MX130" s="577"/>
      <c r="MY130" s="577"/>
      <c r="MZ130" s="577"/>
      <c r="NA130" s="577"/>
      <c r="NB130" s="577"/>
      <c r="NC130" s="577"/>
      <c r="ND130" s="577"/>
      <c r="NE130" s="577"/>
      <c r="NF130" s="577"/>
      <c r="NG130" s="577"/>
      <c r="NH130" s="577"/>
      <c r="NI130" s="577"/>
      <c r="NJ130" s="577"/>
      <c r="NK130" s="577"/>
      <c r="NL130" s="577"/>
      <c r="NM130" s="577"/>
      <c r="NN130" s="577"/>
      <c r="NO130" s="577"/>
      <c r="NP130" s="577"/>
      <c r="NQ130" s="577"/>
      <c r="NR130" s="577"/>
      <c r="NS130" s="577"/>
      <c r="NT130" s="577"/>
      <c r="NU130" s="577"/>
      <c r="NV130" s="577"/>
      <c r="NW130" s="577"/>
      <c r="NX130" s="577"/>
      <c r="NY130" s="577"/>
      <c r="NZ130" s="577"/>
      <c r="OA130" s="577"/>
      <c r="OB130" s="577"/>
      <c r="OC130" s="577"/>
      <c r="OD130" s="577"/>
      <c r="OE130" s="577"/>
      <c r="OF130" s="577"/>
      <c r="OG130" s="577"/>
      <c r="OH130" s="577"/>
      <c r="OI130" s="577"/>
      <c r="OJ130" s="577"/>
      <c r="OK130" s="577"/>
      <c r="OL130" s="577"/>
      <c r="OM130" s="577"/>
      <c r="ON130" s="577"/>
      <c r="OO130" s="577"/>
      <c r="OP130" s="577"/>
      <c r="OQ130" s="577"/>
      <c r="OR130" s="577"/>
      <c r="OS130" s="577"/>
      <c r="OT130" s="577"/>
      <c r="OU130" s="577"/>
      <c r="OV130" s="577"/>
      <c r="OW130" s="577"/>
      <c r="OX130" s="577"/>
      <c r="OY130" s="577"/>
      <c r="OZ130" s="577"/>
      <c r="PA130" s="577"/>
      <c r="PB130" s="577"/>
      <c r="PC130" s="577"/>
      <c r="PD130" s="577"/>
      <c r="PE130" s="577"/>
      <c r="PF130" s="577"/>
      <c r="PG130" s="577"/>
      <c r="PH130" s="577"/>
      <c r="PI130" s="577"/>
      <c r="PJ130" s="577"/>
      <c r="PK130" s="577"/>
      <c r="PL130" s="577"/>
      <c r="PM130" s="577"/>
      <c r="PN130" s="577"/>
      <c r="PO130" s="577"/>
      <c r="PP130" s="577"/>
      <c r="PQ130" s="577"/>
      <c r="PR130" s="577"/>
      <c r="PS130" s="577"/>
      <c r="PT130" s="577"/>
      <c r="PU130" s="577"/>
      <c r="PV130" s="577"/>
      <c r="PW130" s="577"/>
      <c r="PX130" s="577"/>
      <c r="PY130" s="577"/>
      <c r="PZ130" s="577"/>
      <c r="QA130" s="577"/>
      <c r="QB130" s="577"/>
      <c r="QC130" s="577"/>
      <c r="QD130" s="577"/>
      <c r="QE130" s="577"/>
      <c r="QF130" s="577"/>
      <c r="QG130" s="577"/>
      <c r="QH130" s="577"/>
      <c r="QI130" s="577"/>
      <c r="QJ130" s="577"/>
      <c r="QK130" s="577"/>
      <c r="QL130" s="577"/>
      <c r="QM130" s="577"/>
      <c r="QN130" s="577"/>
      <c r="QO130" s="577"/>
      <c r="QP130" s="577"/>
      <c r="QQ130" s="577"/>
      <c r="QR130" s="577"/>
      <c r="QS130" s="577"/>
      <c r="QT130" s="577"/>
      <c r="QU130" s="577"/>
      <c r="QV130" s="577"/>
      <c r="QW130" s="577"/>
      <c r="QX130" s="577"/>
      <c r="QY130" s="577"/>
      <c r="QZ130" s="577"/>
      <c r="RA130" s="577"/>
      <c r="RB130" s="577"/>
      <c r="RC130" s="577"/>
      <c r="RD130" s="577"/>
      <c r="RE130" s="577"/>
      <c r="RF130" s="577"/>
      <c r="RG130" s="577"/>
      <c r="RH130" s="577"/>
      <c r="RI130" s="577"/>
      <c r="RJ130" s="577"/>
      <c r="RK130" s="577"/>
      <c r="RL130" s="577"/>
      <c r="RM130" s="577"/>
      <c r="RN130" s="577"/>
      <c r="RO130" s="577"/>
      <c r="RP130" s="577"/>
      <c r="RQ130" s="577"/>
      <c r="RR130" s="577"/>
      <c r="RS130" s="577"/>
      <c r="RT130" s="577"/>
      <c r="RU130" s="577"/>
      <c r="RV130" s="577"/>
      <c r="RW130" s="577"/>
      <c r="RX130" s="577"/>
      <c r="RY130" s="577"/>
      <c r="RZ130" s="577"/>
      <c r="SA130" s="577"/>
      <c r="SB130" s="577"/>
      <c r="SC130" s="577"/>
      <c r="SD130" s="577"/>
      <c r="SE130" s="577"/>
      <c r="SF130" s="577"/>
      <c r="SG130" s="577"/>
      <c r="SH130" s="577"/>
      <c r="SI130" s="577"/>
      <c r="SJ130" s="577"/>
      <c r="SK130" s="577"/>
      <c r="SL130" s="577"/>
      <c r="SM130" s="577"/>
      <c r="SN130" s="577"/>
      <c r="SO130" s="577"/>
      <c r="SP130" s="577"/>
      <c r="SQ130" s="577"/>
      <c r="SR130" s="577"/>
      <c r="SS130" s="577"/>
      <c r="ST130" s="577"/>
      <c r="SU130" s="577"/>
      <c r="SV130" s="577"/>
      <c r="SW130" s="577"/>
      <c r="SX130" s="577"/>
      <c r="SY130" s="577"/>
      <c r="SZ130" s="577"/>
      <c r="TA130" s="577"/>
      <c r="TB130" s="577"/>
      <c r="TC130" s="577"/>
      <c r="TD130" s="577"/>
      <c r="TE130" s="577"/>
      <c r="TF130" s="577"/>
      <c r="TG130" s="577"/>
      <c r="TH130" s="577"/>
      <c r="TI130" s="577"/>
      <c r="TJ130" s="577"/>
      <c r="TK130" s="577"/>
      <c r="TL130" s="577"/>
      <c r="TM130" s="577"/>
      <c r="TN130" s="577"/>
      <c r="TO130" s="577"/>
      <c r="TP130" s="577"/>
      <c r="TQ130" s="577"/>
      <c r="TR130" s="577"/>
      <c r="TS130" s="577"/>
      <c r="TT130" s="577"/>
      <c r="TU130" s="577"/>
      <c r="TV130" s="577"/>
      <c r="TW130" s="577"/>
      <c r="TX130" s="577"/>
      <c r="TY130" s="577"/>
      <c r="TZ130" s="577"/>
      <c r="UA130" s="577"/>
      <c r="UB130" s="577"/>
      <c r="UC130" s="577"/>
      <c r="UD130" s="577"/>
      <c r="UE130" s="577"/>
      <c r="UF130" s="577"/>
      <c r="UG130" s="577"/>
      <c r="UH130" s="577"/>
      <c r="UI130" s="577"/>
      <c r="UJ130" s="577"/>
      <c r="UK130" s="577"/>
      <c r="UL130" s="577"/>
      <c r="UM130" s="577"/>
      <c r="UN130" s="577"/>
      <c r="UO130" s="577"/>
      <c r="UP130" s="577"/>
      <c r="UQ130" s="577"/>
      <c r="UR130" s="577"/>
      <c r="US130" s="577"/>
      <c r="UT130" s="577"/>
      <c r="UU130" s="577"/>
      <c r="UV130" s="577"/>
      <c r="UW130" s="577"/>
      <c r="UX130" s="577"/>
      <c r="UY130" s="577"/>
      <c r="UZ130" s="577"/>
      <c r="VA130" s="577"/>
      <c r="VB130" s="577"/>
      <c r="VC130" s="577"/>
      <c r="VD130" s="577"/>
      <c r="VE130" s="577"/>
      <c r="VF130" s="577"/>
      <c r="VG130" s="577"/>
      <c r="VH130" s="577"/>
      <c r="VI130" s="577"/>
      <c r="VJ130" s="577"/>
      <c r="VK130" s="577"/>
      <c r="VL130" s="577"/>
      <c r="VM130" s="577"/>
      <c r="VN130" s="577"/>
      <c r="VO130" s="577"/>
      <c r="VP130" s="577"/>
      <c r="VQ130" s="577"/>
      <c r="VR130" s="577"/>
      <c r="VS130" s="577"/>
      <c r="VT130" s="577"/>
      <c r="VU130" s="577"/>
      <c r="VV130" s="577"/>
      <c r="VW130" s="577"/>
      <c r="VX130" s="577"/>
      <c r="VY130" s="577"/>
      <c r="VZ130" s="577"/>
      <c r="WA130" s="577"/>
      <c r="WB130" s="577"/>
      <c r="WC130" s="577"/>
      <c r="WD130" s="577"/>
      <c r="WE130" s="577"/>
      <c r="WF130" s="577"/>
      <c r="WG130" s="577"/>
      <c r="WH130" s="577"/>
      <c r="WI130" s="577"/>
      <c r="WJ130" s="577"/>
      <c r="WK130" s="577"/>
      <c r="WL130" s="577"/>
      <c r="WM130" s="577"/>
      <c r="WN130" s="577"/>
      <c r="WO130" s="577"/>
      <c r="WP130" s="577"/>
      <c r="WQ130" s="577"/>
      <c r="WR130" s="577"/>
      <c r="WS130" s="577"/>
      <c r="WT130" s="577"/>
      <c r="WU130" s="577"/>
      <c r="WV130" s="577"/>
      <c r="WW130" s="577"/>
      <c r="WX130" s="577"/>
      <c r="WY130" s="577"/>
      <c r="WZ130" s="577"/>
      <c r="XA130" s="577"/>
      <c r="XB130" s="577"/>
      <c r="XC130" s="577"/>
      <c r="XD130" s="577"/>
      <c r="XE130" s="577"/>
      <c r="XF130" s="577"/>
      <c r="XG130" s="577"/>
      <c r="XH130" s="577"/>
      <c r="XI130" s="577"/>
      <c r="XJ130" s="577"/>
      <c r="XK130" s="577"/>
      <c r="XL130" s="577"/>
      <c r="XM130" s="577"/>
      <c r="XN130" s="577"/>
      <c r="XO130" s="577"/>
      <c r="XP130" s="577"/>
      <c r="XQ130" s="577"/>
      <c r="XR130" s="577"/>
      <c r="XS130" s="577"/>
      <c r="XT130" s="577"/>
      <c r="XU130" s="577"/>
      <c r="XV130" s="577"/>
      <c r="XW130" s="577"/>
      <c r="XX130" s="577"/>
      <c r="XY130" s="577"/>
      <c r="XZ130" s="577"/>
      <c r="YA130" s="577"/>
      <c r="YB130" s="577"/>
      <c r="YC130" s="577"/>
      <c r="YD130" s="577"/>
      <c r="YE130" s="577"/>
    </row>
    <row r="131" spans="1:655" s="544" customFormat="1" ht="13.8" x14ac:dyDescent="0.25">
      <c r="A131" s="616"/>
      <c r="B131" s="617"/>
      <c r="C131" s="665"/>
      <c r="D131" s="611"/>
      <c r="E131" s="611"/>
      <c r="F131" s="611"/>
      <c r="G131" s="611"/>
      <c r="H131" s="611"/>
      <c r="I131" s="611"/>
      <c r="J131" s="611"/>
      <c r="K131" s="611"/>
      <c r="L131" s="611"/>
      <c r="M131" s="611"/>
      <c r="N131" s="611"/>
      <c r="O131" s="611"/>
      <c r="P131" s="627">
        <f t="shared" si="55"/>
        <v>0</v>
      </c>
      <c r="Q131" s="611"/>
      <c r="R131" s="611"/>
      <c r="S131" s="611"/>
      <c r="T131" s="611"/>
      <c r="U131" s="611"/>
      <c r="V131" s="611"/>
      <c r="W131" s="611"/>
      <c r="X131" s="611"/>
      <c r="Y131" s="611"/>
      <c r="Z131" s="611"/>
      <c r="AA131" s="611"/>
      <c r="AB131" s="611"/>
      <c r="AC131" s="628">
        <f t="shared" si="167"/>
        <v>0</v>
      </c>
      <c r="AD131" s="611"/>
      <c r="AE131" s="611"/>
      <c r="AF131" s="611"/>
      <c r="AG131" s="611"/>
      <c r="AH131" s="611"/>
      <c r="AI131" s="611"/>
      <c r="AJ131" s="611"/>
      <c r="AK131" s="611"/>
      <c r="AL131" s="611"/>
      <c r="AM131" s="611"/>
      <c r="AN131" s="611"/>
      <c r="AO131" s="611"/>
      <c r="AP131" s="628">
        <f t="shared" si="168"/>
        <v>0</v>
      </c>
      <c r="AR131" s="577"/>
      <c r="AS131" s="577"/>
      <c r="AT131" s="577"/>
      <c r="AU131" s="577"/>
      <c r="AV131" s="577"/>
      <c r="AW131" s="577"/>
      <c r="AX131" s="577"/>
      <c r="AY131" s="577"/>
      <c r="AZ131" s="577"/>
      <c r="BA131" s="577"/>
      <c r="BB131" s="577"/>
      <c r="BC131" s="577"/>
      <c r="BD131" s="577"/>
      <c r="BE131" s="577"/>
      <c r="BF131" s="577"/>
      <c r="BG131" s="577"/>
      <c r="BH131" s="577"/>
      <c r="BI131" s="577"/>
      <c r="BJ131" s="577"/>
      <c r="BK131" s="577"/>
      <c r="BL131" s="577"/>
      <c r="BM131" s="577"/>
      <c r="BN131" s="577"/>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c r="DG131" s="577"/>
      <c r="DH131" s="577"/>
      <c r="DI131" s="577"/>
      <c r="DJ131" s="577"/>
      <c r="DK131" s="577"/>
      <c r="DL131" s="577"/>
      <c r="DM131" s="577"/>
      <c r="DN131" s="577"/>
      <c r="DO131" s="577"/>
      <c r="DP131" s="577"/>
      <c r="DQ131" s="577"/>
      <c r="DR131" s="577"/>
      <c r="DS131" s="577"/>
      <c r="DT131" s="577"/>
      <c r="DU131" s="577"/>
      <c r="DV131" s="577"/>
      <c r="DW131" s="577"/>
      <c r="DX131" s="577"/>
      <c r="DY131" s="577"/>
      <c r="DZ131" s="577"/>
      <c r="EA131" s="577"/>
      <c r="EB131" s="577"/>
      <c r="EC131" s="577"/>
      <c r="ED131" s="577"/>
      <c r="EE131" s="577"/>
      <c r="EF131" s="577"/>
      <c r="EG131" s="577"/>
      <c r="EH131" s="577"/>
      <c r="EI131" s="577"/>
      <c r="EJ131" s="577"/>
      <c r="EK131" s="577"/>
      <c r="EL131" s="577"/>
      <c r="EM131" s="577"/>
      <c r="EN131" s="577"/>
      <c r="EO131" s="577"/>
      <c r="EP131" s="577"/>
      <c r="EQ131" s="577"/>
      <c r="ER131" s="577"/>
      <c r="ES131" s="577"/>
      <c r="ET131" s="577"/>
      <c r="EU131" s="577"/>
      <c r="EV131" s="577"/>
      <c r="EW131" s="577"/>
      <c r="EX131" s="577"/>
      <c r="EY131" s="577"/>
      <c r="EZ131" s="577"/>
      <c r="FA131" s="577"/>
      <c r="FB131" s="577"/>
      <c r="FC131" s="577"/>
      <c r="FD131" s="577"/>
      <c r="FE131" s="577"/>
      <c r="FF131" s="577"/>
      <c r="FG131" s="577"/>
      <c r="FH131" s="577"/>
      <c r="FI131" s="577"/>
      <c r="FJ131" s="577"/>
      <c r="FK131" s="577"/>
      <c r="FL131" s="577"/>
      <c r="FM131" s="577"/>
      <c r="FN131" s="577"/>
      <c r="FO131" s="577"/>
      <c r="FP131" s="577"/>
      <c r="FQ131" s="577"/>
      <c r="FR131" s="577"/>
      <c r="FS131" s="577"/>
      <c r="FT131" s="577"/>
      <c r="FU131" s="577"/>
      <c r="FV131" s="577"/>
      <c r="FW131" s="577"/>
      <c r="FX131" s="577"/>
      <c r="FY131" s="577"/>
      <c r="FZ131" s="577"/>
      <c r="GA131" s="577"/>
      <c r="GB131" s="577"/>
      <c r="GC131" s="577"/>
      <c r="GD131" s="577"/>
      <c r="GE131" s="577"/>
      <c r="GF131" s="577"/>
      <c r="GG131" s="577"/>
      <c r="GH131" s="577"/>
      <c r="GI131" s="577"/>
      <c r="GJ131" s="577"/>
      <c r="GK131" s="577"/>
      <c r="GL131" s="577"/>
      <c r="GM131" s="577"/>
      <c r="GN131" s="577"/>
      <c r="GO131" s="577"/>
      <c r="GP131" s="577"/>
      <c r="GQ131" s="577"/>
      <c r="GR131" s="577"/>
      <c r="GS131" s="577"/>
      <c r="GT131" s="577"/>
      <c r="GU131" s="577"/>
      <c r="GV131" s="577"/>
      <c r="GW131" s="577"/>
      <c r="GX131" s="577"/>
      <c r="GY131" s="577"/>
      <c r="GZ131" s="577"/>
      <c r="HA131" s="577"/>
      <c r="HB131" s="577"/>
      <c r="HC131" s="577"/>
      <c r="HD131" s="577"/>
      <c r="HE131" s="577"/>
      <c r="HF131" s="577"/>
      <c r="HG131" s="577"/>
      <c r="HH131" s="577"/>
      <c r="HI131" s="577"/>
      <c r="HJ131" s="577"/>
      <c r="HK131" s="577"/>
      <c r="HL131" s="577"/>
      <c r="HM131" s="577"/>
      <c r="HN131" s="577"/>
      <c r="HO131" s="577"/>
      <c r="HP131" s="577"/>
      <c r="HQ131" s="577"/>
      <c r="HR131" s="577"/>
      <c r="HS131" s="577"/>
      <c r="HT131" s="577"/>
      <c r="HU131" s="577"/>
      <c r="HV131" s="577"/>
      <c r="HW131" s="577"/>
      <c r="HX131" s="577"/>
      <c r="HY131" s="577"/>
      <c r="HZ131" s="577"/>
      <c r="IA131" s="577"/>
      <c r="IB131" s="577"/>
      <c r="IC131" s="577"/>
      <c r="ID131" s="577"/>
      <c r="IE131" s="577"/>
      <c r="IF131" s="577"/>
      <c r="IG131" s="577"/>
      <c r="IH131" s="577"/>
      <c r="II131" s="577"/>
      <c r="IJ131" s="577"/>
      <c r="IK131" s="577"/>
      <c r="IL131" s="577"/>
      <c r="IM131" s="577"/>
      <c r="IN131" s="577"/>
      <c r="IO131" s="577"/>
      <c r="IP131" s="577"/>
      <c r="IQ131" s="577"/>
      <c r="IR131" s="577"/>
      <c r="IS131" s="577"/>
      <c r="IT131" s="577"/>
      <c r="IU131" s="577"/>
      <c r="IV131" s="577"/>
      <c r="IW131" s="577"/>
      <c r="IX131" s="577"/>
      <c r="IY131" s="577"/>
      <c r="IZ131" s="577"/>
      <c r="JA131" s="577"/>
      <c r="JB131" s="577"/>
      <c r="JC131" s="577"/>
      <c r="JD131" s="577"/>
      <c r="JE131" s="577"/>
      <c r="JF131" s="577"/>
      <c r="JG131" s="577"/>
      <c r="JH131" s="577"/>
      <c r="JI131" s="577"/>
      <c r="JJ131" s="577"/>
      <c r="JK131" s="577"/>
      <c r="JL131" s="577"/>
      <c r="JM131" s="577"/>
      <c r="JN131" s="577"/>
      <c r="JO131" s="577"/>
      <c r="JP131" s="577"/>
      <c r="JQ131" s="577"/>
      <c r="JR131" s="577"/>
      <c r="JS131" s="577"/>
      <c r="JT131" s="577"/>
      <c r="JU131" s="577"/>
      <c r="JV131" s="577"/>
      <c r="JW131" s="577"/>
      <c r="JX131" s="577"/>
      <c r="JY131" s="577"/>
      <c r="JZ131" s="577"/>
      <c r="KA131" s="577"/>
      <c r="KB131" s="577"/>
      <c r="KC131" s="577"/>
      <c r="KD131" s="577"/>
      <c r="KE131" s="577"/>
      <c r="KF131" s="577"/>
      <c r="KG131" s="577"/>
      <c r="KH131" s="577"/>
      <c r="KI131" s="577"/>
      <c r="KJ131" s="577"/>
      <c r="KK131" s="577"/>
      <c r="KL131" s="577"/>
      <c r="KM131" s="577"/>
      <c r="KN131" s="577"/>
      <c r="KO131" s="577"/>
      <c r="KP131" s="577"/>
      <c r="KQ131" s="577"/>
      <c r="KR131" s="577"/>
      <c r="KS131" s="577"/>
      <c r="KT131" s="577"/>
      <c r="KU131" s="577"/>
      <c r="KV131" s="577"/>
      <c r="KW131" s="577"/>
      <c r="KX131" s="577"/>
      <c r="KY131" s="577"/>
      <c r="KZ131" s="577"/>
      <c r="LA131" s="577"/>
      <c r="LB131" s="577"/>
      <c r="LC131" s="577"/>
      <c r="LD131" s="577"/>
      <c r="LE131" s="577"/>
      <c r="LF131" s="577"/>
      <c r="LG131" s="577"/>
      <c r="LH131" s="577"/>
      <c r="LI131" s="577"/>
      <c r="LJ131" s="577"/>
      <c r="LK131" s="577"/>
      <c r="LL131" s="577"/>
      <c r="LM131" s="577"/>
      <c r="LN131" s="577"/>
      <c r="LO131" s="577"/>
      <c r="LP131" s="577"/>
      <c r="LQ131" s="577"/>
      <c r="LR131" s="577"/>
      <c r="LS131" s="577"/>
      <c r="LT131" s="577"/>
      <c r="LU131" s="577"/>
      <c r="LV131" s="577"/>
      <c r="LW131" s="577"/>
      <c r="LX131" s="577"/>
      <c r="LY131" s="577"/>
      <c r="LZ131" s="577"/>
      <c r="MA131" s="577"/>
      <c r="MB131" s="577"/>
      <c r="MC131" s="577"/>
      <c r="MD131" s="577"/>
      <c r="ME131" s="577"/>
      <c r="MF131" s="577"/>
      <c r="MG131" s="577"/>
      <c r="MH131" s="577"/>
      <c r="MI131" s="577"/>
      <c r="MJ131" s="577"/>
      <c r="MK131" s="577"/>
      <c r="ML131" s="577"/>
      <c r="MM131" s="577"/>
      <c r="MN131" s="577"/>
      <c r="MO131" s="577"/>
      <c r="MP131" s="577"/>
      <c r="MQ131" s="577"/>
      <c r="MR131" s="577"/>
      <c r="MS131" s="577"/>
      <c r="MT131" s="577"/>
      <c r="MU131" s="577"/>
      <c r="MV131" s="577"/>
      <c r="MW131" s="577"/>
      <c r="MX131" s="577"/>
      <c r="MY131" s="577"/>
      <c r="MZ131" s="577"/>
      <c r="NA131" s="577"/>
      <c r="NB131" s="577"/>
      <c r="NC131" s="577"/>
      <c r="ND131" s="577"/>
      <c r="NE131" s="577"/>
      <c r="NF131" s="577"/>
      <c r="NG131" s="577"/>
      <c r="NH131" s="577"/>
      <c r="NI131" s="577"/>
      <c r="NJ131" s="577"/>
      <c r="NK131" s="577"/>
      <c r="NL131" s="577"/>
      <c r="NM131" s="577"/>
      <c r="NN131" s="577"/>
      <c r="NO131" s="577"/>
      <c r="NP131" s="577"/>
      <c r="NQ131" s="577"/>
      <c r="NR131" s="577"/>
      <c r="NS131" s="577"/>
      <c r="NT131" s="577"/>
      <c r="NU131" s="577"/>
      <c r="NV131" s="577"/>
      <c r="NW131" s="577"/>
      <c r="NX131" s="577"/>
      <c r="NY131" s="577"/>
      <c r="NZ131" s="577"/>
      <c r="OA131" s="577"/>
      <c r="OB131" s="577"/>
      <c r="OC131" s="577"/>
      <c r="OD131" s="577"/>
      <c r="OE131" s="577"/>
      <c r="OF131" s="577"/>
      <c r="OG131" s="577"/>
      <c r="OH131" s="577"/>
      <c r="OI131" s="577"/>
      <c r="OJ131" s="577"/>
      <c r="OK131" s="577"/>
      <c r="OL131" s="577"/>
      <c r="OM131" s="577"/>
      <c r="ON131" s="577"/>
      <c r="OO131" s="577"/>
      <c r="OP131" s="577"/>
      <c r="OQ131" s="577"/>
      <c r="OR131" s="577"/>
      <c r="OS131" s="577"/>
      <c r="OT131" s="577"/>
      <c r="OU131" s="577"/>
      <c r="OV131" s="577"/>
      <c r="OW131" s="577"/>
      <c r="OX131" s="577"/>
      <c r="OY131" s="577"/>
      <c r="OZ131" s="577"/>
      <c r="PA131" s="577"/>
      <c r="PB131" s="577"/>
      <c r="PC131" s="577"/>
      <c r="PD131" s="577"/>
      <c r="PE131" s="577"/>
      <c r="PF131" s="577"/>
      <c r="PG131" s="577"/>
      <c r="PH131" s="577"/>
      <c r="PI131" s="577"/>
      <c r="PJ131" s="577"/>
      <c r="PK131" s="577"/>
      <c r="PL131" s="577"/>
      <c r="PM131" s="577"/>
      <c r="PN131" s="577"/>
      <c r="PO131" s="577"/>
      <c r="PP131" s="577"/>
      <c r="PQ131" s="577"/>
      <c r="PR131" s="577"/>
      <c r="PS131" s="577"/>
      <c r="PT131" s="577"/>
      <c r="PU131" s="577"/>
      <c r="PV131" s="577"/>
      <c r="PW131" s="577"/>
      <c r="PX131" s="577"/>
      <c r="PY131" s="577"/>
      <c r="PZ131" s="577"/>
      <c r="QA131" s="577"/>
      <c r="QB131" s="577"/>
      <c r="QC131" s="577"/>
      <c r="QD131" s="577"/>
      <c r="QE131" s="577"/>
      <c r="QF131" s="577"/>
      <c r="QG131" s="577"/>
      <c r="QH131" s="577"/>
      <c r="QI131" s="577"/>
      <c r="QJ131" s="577"/>
      <c r="QK131" s="577"/>
      <c r="QL131" s="577"/>
      <c r="QM131" s="577"/>
      <c r="QN131" s="577"/>
      <c r="QO131" s="577"/>
      <c r="QP131" s="577"/>
      <c r="QQ131" s="577"/>
      <c r="QR131" s="577"/>
      <c r="QS131" s="577"/>
      <c r="QT131" s="577"/>
      <c r="QU131" s="577"/>
      <c r="QV131" s="577"/>
      <c r="QW131" s="577"/>
      <c r="QX131" s="577"/>
      <c r="QY131" s="577"/>
      <c r="QZ131" s="577"/>
      <c r="RA131" s="577"/>
      <c r="RB131" s="577"/>
      <c r="RC131" s="577"/>
      <c r="RD131" s="577"/>
      <c r="RE131" s="577"/>
      <c r="RF131" s="577"/>
      <c r="RG131" s="577"/>
      <c r="RH131" s="577"/>
      <c r="RI131" s="577"/>
      <c r="RJ131" s="577"/>
      <c r="RK131" s="577"/>
      <c r="RL131" s="577"/>
      <c r="RM131" s="577"/>
      <c r="RN131" s="577"/>
      <c r="RO131" s="577"/>
      <c r="RP131" s="577"/>
      <c r="RQ131" s="577"/>
      <c r="RR131" s="577"/>
      <c r="RS131" s="577"/>
      <c r="RT131" s="577"/>
      <c r="RU131" s="577"/>
      <c r="RV131" s="577"/>
      <c r="RW131" s="577"/>
      <c r="RX131" s="577"/>
      <c r="RY131" s="577"/>
      <c r="RZ131" s="577"/>
      <c r="SA131" s="577"/>
      <c r="SB131" s="577"/>
      <c r="SC131" s="577"/>
      <c r="SD131" s="577"/>
      <c r="SE131" s="577"/>
      <c r="SF131" s="577"/>
      <c r="SG131" s="577"/>
      <c r="SH131" s="577"/>
      <c r="SI131" s="577"/>
      <c r="SJ131" s="577"/>
      <c r="SK131" s="577"/>
      <c r="SL131" s="577"/>
      <c r="SM131" s="577"/>
      <c r="SN131" s="577"/>
      <c r="SO131" s="577"/>
      <c r="SP131" s="577"/>
      <c r="SQ131" s="577"/>
      <c r="SR131" s="577"/>
      <c r="SS131" s="577"/>
      <c r="ST131" s="577"/>
      <c r="SU131" s="577"/>
      <c r="SV131" s="577"/>
      <c r="SW131" s="577"/>
      <c r="SX131" s="577"/>
      <c r="SY131" s="577"/>
      <c r="SZ131" s="577"/>
      <c r="TA131" s="577"/>
      <c r="TB131" s="577"/>
      <c r="TC131" s="577"/>
      <c r="TD131" s="577"/>
      <c r="TE131" s="577"/>
      <c r="TF131" s="577"/>
      <c r="TG131" s="577"/>
      <c r="TH131" s="577"/>
      <c r="TI131" s="577"/>
      <c r="TJ131" s="577"/>
      <c r="TK131" s="577"/>
      <c r="TL131" s="577"/>
      <c r="TM131" s="577"/>
      <c r="TN131" s="577"/>
      <c r="TO131" s="577"/>
      <c r="TP131" s="577"/>
      <c r="TQ131" s="577"/>
      <c r="TR131" s="577"/>
      <c r="TS131" s="577"/>
      <c r="TT131" s="577"/>
      <c r="TU131" s="577"/>
      <c r="TV131" s="577"/>
      <c r="TW131" s="577"/>
      <c r="TX131" s="577"/>
      <c r="TY131" s="577"/>
      <c r="TZ131" s="577"/>
      <c r="UA131" s="577"/>
      <c r="UB131" s="577"/>
      <c r="UC131" s="577"/>
      <c r="UD131" s="577"/>
      <c r="UE131" s="577"/>
      <c r="UF131" s="577"/>
      <c r="UG131" s="577"/>
      <c r="UH131" s="577"/>
      <c r="UI131" s="577"/>
      <c r="UJ131" s="577"/>
      <c r="UK131" s="577"/>
      <c r="UL131" s="577"/>
      <c r="UM131" s="577"/>
      <c r="UN131" s="577"/>
      <c r="UO131" s="577"/>
      <c r="UP131" s="577"/>
      <c r="UQ131" s="577"/>
      <c r="UR131" s="577"/>
      <c r="US131" s="577"/>
      <c r="UT131" s="577"/>
      <c r="UU131" s="577"/>
      <c r="UV131" s="577"/>
      <c r="UW131" s="577"/>
      <c r="UX131" s="577"/>
      <c r="UY131" s="577"/>
      <c r="UZ131" s="577"/>
      <c r="VA131" s="577"/>
      <c r="VB131" s="577"/>
      <c r="VC131" s="577"/>
      <c r="VD131" s="577"/>
      <c r="VE131" s="577"/>
      <c r="VF131" s="577"/>
      <c r="VG131" s="577"/>
      <c r="VH131" s="577"/>
      <c r="VI131" s="577"/>
      <c r="VJ131" s="577"/>
      <c r="VK131" s="577"/>
      <c r="VL131" s="577"/>
      <c r="VM131" s="577"/>
      <c r="VN131" s="577"/>
      <c r="VO131" s="577"/>
      <c r="VP131" s="577"/>
      <c r="VQ131" s="577"/>
      <c r="VR131" s="577"/>
      <c r="VS131" s="577"/>
      <c r="VT131" s="577"/>
      <c r="VU131" s="577"/>
      <c r="VV131" s="577"/>
      <c r="VW131" s="577"/>
      <c r="VX131" s="577"/>
      <c r="VY131" s="577"/>
      <c r="VZ131" s="577"/>
      <c r="WA131" s="577"/>
      <c r="WB131" s="577"/>
      <c r="WC131" s="577"/>
      <c r="WD131" s="577"/>
      <c r="WE131" s="577"/>
      <c r="WF131" s="577"/>
      <c r="WG131" s="577"/>
      <c r="WH131" s="577"/>
      <c r="WI131" s="577"/>
      <c r="WJ131" s="577"/>
      <c r="WK131" s="577"/>
      <c r="WL131" s="577"/>
      <c r="WM131" s="577"/>
      <c r="WN131" s="577"/>
      <c r="WO131" s="577"/>
      <c r="WP131" s="577"/>
      <c r="WQ131" s="577"/>
      <c r="WR131" s="577"/>
      <c r="WS131" s="577"/>
      <c r="WT131" s="577"/>
      <c r="WU131" s="577"/>
      <c r="WV131" s="577"/>
      <c r="WW131" s="577"/>
      <c r="WX131" s="577"/>
      <c r="WY131" s="577"/>
      <c r="WZ131" s="577"/>
      <c r="XA131" s="577"/>
      <c r="XB131" s="577"/>
      <c r="XC131" s="577"/>
      <c r="XD131" s="577"/>
      <c r="XE131" s="577"/>
      <c r="XF131" s="577"/>
      <c r="XG131" s="577"/>
      <c r="XH131" s="577"/>
      <c r="XI131" s="577"/>
      <c r="XJ131" s="577"/>
      <c r="XK131" s="577"/>
      <c r="XL131" s="577"/>
      <c r="XM131" s="577"/>
      <c r="XN131" s="577"/>
      <c r="XO131" s="577"/>
      <c r="XP131" s="577"/>
      <c r="XQ131" s="577"/>
      <c r="XR131" s="577"/>
      <c r="XS131" s="577"/>
      <c r="XT131" s="577"/>
      <c r="XU131" s="577"/>
      <c r="XV131" s="577"/>
      <c r="XW131" s="577"/>
      <c r="XX131" s="577"/>
      <c r="XY131" s="577"/>
      <c r="XZ131" s="577"/>
      <c r="YA131" s="577"/>
      <c r="YB131" s="577"/>
      <c r="YC131" s="577"/>
      <c r="YD131" s="577"/>
      <c r="YE131" s="577"/>
    </row>
    <row r="132" spans="1:655" s="544" customFormat="1" ht="13.8" x14ac:dyDescent="0.25">
      <c r="A132" s="688"/>
      <c r="B132" s="683" t="s">
        <v>40</v>
      </c>
      <c r="C132" s="684"/>
      <c r="D132" s="644">
        <f>SUM(D133:D140)</f>
        <v>0</v>
      </c>
      <c r="E132" s="644">
        <f t="shared" ref="E132:P132" si="169">SUM(E133:E140)</f>
        <v>0</v>
      </c>
      <c r="F132" s="644">
        <f t="shared" si="169"/>
        <v>0</v>
      </c>
      <c r="G132" s="644">
        <f t="shared" si="169"/>
        <v>0</v>
      </c>
      <c r="H132" s="644">
        <f t="shared" si="169"/>
        <v>0</v>
      </c>
      <c r="I132" s="644">
        <f t="shared" si="169"/>
        <v>0</v>
      </c>
      <c r="J132" s="644">
        <f t="shared" si="169"/>
        <v>0</v>
      </c>
      <c r="K132" s="644">
        <f t="shared" si="169"/>
        <v>0</v>
      </c>
      <c r="L132" s="644">
        <f t="shared" si="169"/>
        <v>0</v>
      </c>
      <c r="M132" s="644">
        <f t="shared" si="169"/>
        <v>0</v>
      </c>
      <c r="N132" s="644">
        <f t="shared" si="169"/>
        <v>0</v>
      </c>
      <c r="O132" s="644">
        <f t="shared" si="169"/>
        <v>0</v>
      </c>
      <c r="P132" s="644">
        <f t="shared" si="169"/>
        <v>0</v>
      </c>
      <c r="Q132" s="644">
        <f>SUM(Q133:Q140)</f>
        <v>0</v>
      </c>
      <c r="R132" s="644">
        <f t="shared" ref="R132" si="170">SUM(R133:R140)</f>
        <v>0</v>
      </c>
      <c r="S132" s="644">
        <f t="shared" ref="S132" si="171">SUM(S133:S140)</f>
        <v>0</v>
      </c>
      <c r="T132" s="644">
        <f t="shared" ref="T132" si="172">SUM(T133:T140)</f>
        <v>0</v>
      </c>
      <c r="U132" s="644">
        <f t="shared" ref="U132" si="173">SUM(U133:U140)</f>
        <v>0</v>
      </c>
      <c r="V132" s="644">
        <f t="shared" ref="V132" si="174">SUM(V133:V140)</f>
        <v>0</v>
      </c>
      <c r="W132" s="644">
        <f t="shared" ref="W132" si="175">SUM(W133:W140)</f>
        <v>0</v>
      </c>
      <c r="X132" s="644">
        <f t="shared" ref="X132" si="176">SUM(X133:X140)</f>
        <v>0</v>
      </c>
      <c r="Y132" s="644">
        <f t="shared" ref="Y132" si="177">SUM(Y133:Y140)</f>
        <v>0</v>
      </c>
      <c r="Z132" s="644">
        <f t="shared" ref="Z132" si="178">SUM(Z133:Z140)</f>
        <v>0</v>
      </c>
      <c r="AA132" s="644">
        <f t="shared" ref="AA132" si="179">SUM(AA133:AA140)</f>
        <v>0</v>
      </c>
      <c r="AB132" s="644">
        <f t="shared" ref="AB132" si="180">SUM(AB133:AB140)</f>
        <v>0</v>
      </c>
      <c r="AC132" s="644">
        <f t="shared" ref="AC132" si="181">SUM(AC133:AC140)</f>
        <v>0</v>
      </c>
      <c r="AD132" s="644">
        <f>SUM(AD133:AD140)</f>
        <v>0</v>
      </c>
      <c r="AE132" s="644">
        <f t="shared" ref="AE132" si="182">SUM(AE133:AE140)</f>
        <v>0</v>
      </c>
      <c r="AF132" s="644">
        <f t="shared" ref="AF132" si="183">SUM(AF133:AF140)</f>
        <v>0</v>
      </c>
      <c r="AG132" s="644">
        <f t="shared" ref="AG132" si="184">SUM(AG133:AG140)</f>
        <v>0</v>
      </c>
      <c r="AH132" s="644">
        <f t="shared" ref="AH132" si="185">SUM(AH133:AH140)</f>
        <v>0</v>
      </c>
      <c r="AI132" s="644">
        <f t="shared" ref="AI132" si="186">SUM(AI133:AI140)</f>
        <v>0</v>
      </c>
      <c r="AJ132" s="644">
        <f t="shared" ref="AJ132" si="187">SUM(AJ133:AJ140)</f>
        <v>0</v>
      </c>
      <c r="AK132" s="644">
        <f t="shared" ref="AK132" si="188">SUM(AK133:AK140)</f>
        <v>0</v>
      </c>
      <c r="AL132" s="644">
        <f t="shared" ref="AL132" si="189">SUM(AL133:AL140)</f>
        <v>0</v>
      </c>
      <c r="AM132" s="644">
        <f t="shared" ref="AM132" si="190">SUM(AM133:AM140)</f>
        <v>0</v>
      </c>
      <c r="AN132" s="644">
        <f t="shared" ref="AN132" si="191">SUM(AN133:AN140)</f>
        <v>0</v>
      </c>
      <c r="AO132" s="644">
        <f t="shared" ref="AO132" si="192">SUM(AO133:AO140)</f>
        <v>0</v>
      </c>
      <c r="AP132" s="644">
        <f t="shared" ref="AP132" si="193">SUM(AP133:AP140)</f>
        <v>0</v>
      </c>
      <c r="AR132" s="577"/>
      <c r="AS132" s="577"/>
      <c r="AT132" s="577"/>
      <c r="AU132" s="577"/>
      <c r="AV132" s="577"/>
      <c r="AW132" s="577"/>
      <c r="AX132" s="577"/>
      <c r="AY132" s="577"/>
      <c r="AZ132" s="577"/>
      <c r="BA132" s="577"/>
      <c r="BB132" s="577"/>
      <c r="BC132" s="577"/>
      <c r="BD132" s="577"/>
      <c r="BE132" s="577"/>
      <c r="BF132" s="577"/>
      <c r="BG132" s="577"/>
      <c r="BH132" s="577"/>
      <c r="BI132" s="577"/>
      <c r="BJ132" s="577"/>
      <c r="BK132" s="577"/>
      <c r="BL132" s="577"/>
      <c r="BM132" s="577"/>
      <c r="BN132" s="577"/>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c r="DG132" s="577"/>
      <c r="DH132" s="577"/>
      <c r="DI132" s="577"/>
      <c r="DJ132" s="577"/>
      <c r="DK132" s="577"/>
      <c r="DL132" s="577"/>
      <c r="DM132" s="577"/>
      <c r="DN132" s="577"/>
      <c r="DO132" s="577"/>
      <c r="DP132" s="577"/>
      <c r="DQ132" s="577"/>
      <c r="DR132" s="577"/>
      <c r="DS132" s="577"/>
      <c r="DT132" s="577"/>
      <c r="DU132" s="577"/>
      <c r="DV132" s="577"/>
      <c r="DW132" s="577"/>
      <c r="DX132" s="577"/>
      <c r="DY132" s="577"/>
      <c r="DZ132" s="577"/>
      <c r="EA132" s="577"/>
      <c r="EB132" s="577"/>
      <c r="EC132" s="577"/>
      <c r="ED132" s="577"/>
      <c r="EE132" s="577"/>
      <c r="EF132" s="577"/>
      <c r="EG132" s="577"/>
      <c r="EH132" s="577"/>
      <c r="EI132" s="577"/>
      <c r="EJ132" s="577"/>
      <c r="EK132" s="577"/>
      <c r="EL132" s="577"/>
      <c r="EM132" s="577"/>
      <c r="EN132" s="577"/>
      <c r="EO132" s="577"/>
      <c r="EP132" s="577"/>
      <c r="EQ132" s="577"/>
      <c r="ER132" s="577"/>
      <c r="ES132" s="577"/>
      <c r="ET132" s="577"/>
      <c r="EU132" s="577"/>
      <c r="EV132" s="577"/>
      <c r="EW132" s="577"/>
      <c r="EX132" s="577"/>
      <c r="EY132" s="577"/>
      <c r="EZ132" s="577"/>
      <c r="FA132" s="577"/>
      <c r="FB132" s="577"/>
      <c r="FC132" s="577"/>
      <c r="FD132" s="577"/>
      <c r="FE132" s="577"/>
      <c r="FF132" s="577"/>
      <c r="FG132" s="577"/>
      <c r="FH132" s="577"/>
      <c r="FI132" s="577"/>
      <c r="FJ132" s="577"/>
      <c r="FK132" s="577"/>
      <c r="FL132" s="577"/>
      <c r="FM132" s="577"/>
      <c r="FN132" s="577"/>
      <c r="FO132" s="577"/>
      <c r="FP132" s="577"/>
      <c r="FQ132" s="577"/>
      <c r="FR132" s="577"/>
      <c r="FS132" s="577"/>
      <c r="FT132" s="577"/>
      <c r="FU132" s="577"/>
      <c r="FV132" s="577"/>
      <c r="FW132" s="577"/>
      <c r="FX132" s="577"/>
      <c r="FY132" s="577"/>
      <c r="FZ132" s="577"/>
      <c r="GA132" s="577"/>
      <c r="GB132" s="577"/>
      <c r="GC132" s="577"/>
      <c r="GD132" s="577"/>
      <c r="GE132" s="577"/>
      <c r="GF132" s="577"/>
      <c r="GG132" s="577"/>
      <c r="GH132" s="577"/>
      <c r="GI132" s="577"/>
      <c r="GJ132" s="577"/>
      <c r="GK132" s="577"/>
      <c r="GL132" s="577"/>
      <c r="GM132" s="577"/>
      <c r="GN132" s="577"/>
      <c r="GO132" s="577"/>
      <c r="GP132" s="577"/>
      <c r="GQ132" s="577"/>
      <c r="GR132" s="577"/>
      <c r="GS132" s="577"/>
      <c r="GT132" s="577"/>
      <c r="GU132" s="577"/>
      <c r="GV132" s="577"/>
      <c r="GW132" s="577"/>
      <c r="GX132" s="577"/>
      <c r="GY132" s="577"/>
      <c r="GZ132" s="577"/>
      <c r="HA132" s="577"/>
      <c r="HB132" s="577"/>
      <c r="HC132" s="577"/>
      <c r="HD132" s="577"/>
      <c r="HE132" s="577"/>
      <c r="HF132" s="577"/>
      <c r="HG132" s="577"/>
      <c r="HH132" s="577"/>
      <c r="HI132" s="577"/>
      <c r="HJ132" s="577"/>
      <c r="HK132" s="577"/>
      <c r="HL132" s="577"/>
      <c r="HM132" s="577"/>
      <c r="HN132" s="577"/>
      <c r="HO132" s="577"/>
      <c r="HP132" s="577"/>
      <c r="HQ132" s="577"/>
      <c r="HR132" s="577"/>
      <c r="HS132" s="577"/>
      <c r="HT132" s="577"/>
      <c r="HU132" s="577"/>
      <c r="HV132" s="577"/>
      <c r="HW132" s="577"/>
      <c r="HX132" s="577"/>
      <c r="HY132" s="577"/>
      <c r="HZ132" s="577"/>
      <c r="IA132" s="577"/>
      <c r="IB132" s="577"/>
      <c r="IC132" s="577"/>
      <c r="ID132" s="577"/>
      <c r="IE132" s="577"/>
      <c r="IF132" s="577"/>
      <c r="IG132" s="577"/>
      <c r="IH132" s="577"/>
      <c r="II132" s="577"/>
      <c r="IJ132" s="577"/>
      <c r="IK132" s="577"/>
      <c r="IL132" s="577"/>
      <c r="IM132" s="577"/>
      <c r="IN132" s="577"/>
      <c r="IO132" s="577"/>
      <c r="IP132" s="577"/>
      <c r="IQ132" s="577"/>
      <c r="IR132" s="577"/>
      <c r="IS132" s="577"/>
      <c r="IT132" s="577"/>
      <c r="IU132" s="577"/>
      <c r="IV132" s="577"/>
      <c r="IW132" s="577"/>
      <c r="IX132" s="577"/>
      <c r="IY132" s="577"/>
      <c r="IZ132" s="577"/>
      <c r="JA132" s="577"/>
      <c r="JB132" s="577"/>
      <c r="JC132" s="577"/>
      <c r="JD132" s="577"/>
      <c r="JE132" s="577"/>
      <c r="JF132" s="577"/>
      <c r="JG132" s="577"/>
      <c r="JH132" s="577"/>
      <c r="JI132" s="577"/>
      <c r="JJ132" s="577"/>
      <c r="JK132" s="577"/>
      <c r="JL132" s="577"/>
      <c r="JM132" s="577"/>
      <c r="JN132" s="577"/>
      <c r="JO132" s="577"/>
      <c r="JP132" s="577"/>
      <c r="JQ132" s="577"/>
      <c r="JR132" s="577"/>
      <c r="JS132" s="577"/>
      <c r="JT132" s="577"/>
      <c r="JU132" s="577"/>
      <c r="JV132" s="577"/>
      <c r="JW132" s="577"/>
      <c r="JX132" s="577"/>
      <c r="JY132" s="577"/>
      <c r="JZ132" s="577"/>
      <c r="KA132" s="577"/>
      <c r="KB132" s="577"/>
      <c r="KC132" s="577"/>
      <c r="KD132" s="577"/>
      <c r="KE132" s="577"/>
      <c r="KF132" s="577"/>
      <c r="KG132" s="577"/>
      <c r="KH132" s="577"/>
      <c r="KI132" s="577"/>
      <c r="KJ132" s="577"/>
      <c r="KK132" s="577"/>
      <c r="KL132" s="577"/>
      <c r="KM132" s="577"/>
      <c r="KN132" s="577"/>
      <c r="KO132" s="577"/>
      <c r="KP132" s="577"/>
      <c r="KQ132" s="577"/>
      <c r="KR132" s="577"/>
      <c r="KS132" s="577"/>
      <c r="KT132" s="577"/>
      <c r="KU132" s="577"/>
      <c r="KV132" s="577"/>
      <c r="KW132" s="577"/>
      <c r="KX132" s="577"/>
      <c r="KY132" s="577"/>
      <c r="KZ132" s="577"/>
      <c r="LA132" s="577"/>
      <c r="LB132" s="577"/>
      <c r="LC132" s="577"/>
      <c r="LD132" s="577"/>
      <c r="LE132" s="577"/>
      <c r="LF132" s="577"/>
      <c r="LG132" s="577"/>
      <c r="LH132" s="577"/>
      <c r="LI132" s="577"/>
      <c r="LJ132" s="577"/>
      <c r="LK132" s="577"/>
      <c r="LL132" s="577"/>
      <c r="LM132" s="577"/>
      <c r="LN132" s="577"/>
      <c r="LO132" s="577"/>
      <c r="LP132" s="577"/>
      <c r="LQ132" s="577"/>
      <c r="LR132" s="577"/>
      <c r="LS132" s="577"/>
      <c r="LT132" s="577"/>
      <c r="LU132" s="577"/>
      <c r="LV132" s="577"/>
      <c r="LW132" s="577"/>
      <c r="LX132" s="577"/>
      <c r="LY132" s="577"/>
      <c r="LZ132" s="577"/>
      <c r="MA132" s="577"/>
      <c r="MB132" s="577"/>
      <c r="MC132" s="577"/>
      <c r="MD132" s="577"/>
      <c r="ME132" s="577"/>
      <c r="MF132" s="577"/>
      <c r="MG132" s="577"/>
      <c r="MH132" s="577"/>
      <c r="MI132" s="577"/>
      <c r="MJ132" s="577"/>
      <c r="MK132" s="577"/>
      <c r="ML132" s="577"/>
      <c r="MM132" s="577"/>
      <c r="MN132" s="577"/>
      <c r="MO132" s="577"/>
      <c r="MP132" s="577"/>
      <c r="MQ132" s="577"/>
      <c r="MR132" s="577"/>
      <c r="MS132" s="577"/>
      <c r="MT132" s="577"/>
      <c r="MU132" s="577"/>
      <c r="MV132" s="577"/>
      <c r="MW132" s="577"/>
      <c r="MX132" s="577"/>
      <c r="MY132" s="577"/>
      <c r="MZ132" s="577"/>
      <c r="NA132" s="577"/>
      <c r="NB132" s="577"/>
      <c r="NC132" s="577"/>
      <c r="ND132" s="577"/>
      <c r="NE132" s="577"/>
      <c r="NF132" s="577"/>
      <c r="NG132" s="577"/>
      <c r="NH132" s="577"/>
      <c r="NI132" s="577"/>
      <c r="NJ132" s="577"/>
      <c r="NK132" s="577"/>
      <c r="NL132" s="577"/>
      <c r="NM132" s="577"/>
      <c r="NN132" s="577"/>
      <c r="NO132" s="577"/>
      <c r="NP132" s="577"/>
      <c r="NQ132" s="577"/>
      <c r="NR132" s="577"/>
      <c r="NS132" s="577"/>
      <c r="NT132" s="577"/>
      <c r="NU132" s="577"/>
      <c r="NV132" s="577"/>
      <c r="NW132" s="577"/>
      <c r="NX132" s="577"/>
      <c r="NY132" s="577"/>
      <c r="NZ132" s="577"/>
      <c r="OA132" s="577"/>
      <c r="OB132" s="577"/>
      <c r="OC132" s="577"/>
      <c r="OD132" s="577"/>
      <c r="OE132" s="577"/>
      <c r="OF132" s="577"/>
      <c r="OG132" s="577"/>
      <c r="OH132" s="577"/>
      <c r="OI132" s="577"/>
      <c r="OJ132" s="577"/>
      <c r="OK132" s="577"/>
      <c r="OL132" s="577"/>
      <c r="OM132" s="577"/>
      <c r="ON132" s="577"/>
      <c r="OO132" s="577"/>
      <c r="OP132" s="577"/>
      <c r="OQ132" s="577"/>
      <c r="OR132" s="577"/>
      <c r="OS132" s="577"/>
      <c r="OT132" s="577"/>
      <c r="OU132" s="577"/>
      <c r="OV132" s="577"/>
      <c r="OW132" s="577"/>
      <c r="OX132" s="577"/>
      <c r="OY132" s="577"/>
      <c r="OZ132" s="577"/>
      <c r="PA132" s="577"/>
      <c r="PB132" s="577"/>
      <c r="PC132" s="577"/>
      <c r="PD132" s="577"/>
      <c r="PE132" s="577"/>
      <c r="PF132" s="577"/>
      <c r="PG132" s="577"/>
      <c r="PH132" s="577"/>
      <c r="PI132" s="577"/>
      <c r="PJ132" s="577"/>
      <c r="PK132" s="577"/>
      <c r="PL132" s="577"/>
      <c r="PM132" s="577"/>
      <c r="PN132" s="577"/>
      <c r="PO132" s="577"/>
      <c r="PP132" s="577"/>
      <c r="PQ132" s="577"/>
      <c r="PR132" s="577"/>
      <c r="PS132" s="577"/>
      <c r="PT132" s="577"/>
      <c r="PU132" s="577"/>
      <c r="PV132" s="577"/>
      <c r="PW132" s="577"/>
      <c r="PX132" s="577"/>
      <c r="PY132" s="577"/>
      <c r="PZ132" s="577"/>
      <c r="QA132" s="577"/>
      <c r="QB132" s="577"/>
      <c r="QC132" s="577"/>
      <c r="QD132" s="577"/>
      <c r="QE132" s="577"/>
      <c r="QF132" s="577"/>
      <c r="QG132" s="577"/>
      <c r="QH132" s="577"/>
      <c r="QI132" s="577"/>
      <c r="QJ132" s="577"/>
      <c r="QK132" s="577"/>
      <c r="QL132" s="577"/>
      <c r="QM132" s="577"/>
      <c r="QN132" s="577"/>
      <c r="QO132" s="577"/>
      <c r="QP132" s="577"/>
      <c r="QQ132" s="577"/>
      <c r="QR132" s="577"/>
      <c r="QS132" s="577"/>
      <c r="QT132" s="577"/>
      <c r="QU132" s="577"/>
      <c r="QV132" s="577"/>
      <c r="QW132" s="577"/>
      <c r="QX132" s="577"/>
      <c r="QY132" s="577"/>
      <c r="QZ132" s="577"/>
      <c r="RA132" s="577"/>
      <c r="RB132" s="577"/>
      <c r="RC132" s="577"/>
      <c r="RD132" s="577"/>
      <c r="RE132" s="577"/>
      <c r="RF132" s="577"/>
      <c r="RG132" s="577"/>
      <c r="RH132" s="577"/>
      <c r="RI132" s="577"/>
      <c r="RJ132" s="577"/>
      <c r="RK132" s="577"/>
      <c r="RL132" s="577"/>
      <c r="RM132" s="577"/>
      <c r="RN132" s="577"/>
      <c r="RO132" s="577"/>
      <c r="RP132" s="577"/>
      <c r="RQ132" s="577"/>
      <c r="RR132" s="577"/>
      <c r="RS132" s="577"/>
      <c r="RT132" s="577"/>
      <c r="RU132" s="577"/>
      <c r="RV132" s="577"/>
      <c r="RW132" s="577"/>
      <c r="RX132" s="577"/>
      <c r="RY132" s="577"/>
      <c r="RZ132" s="577"/>
      <c r="SA132" s="577"/>
      <c r="SB132" s="577"/>
      <c r="SC132" s="577"/>
      <c r="SD132" s="577"/>
      <c r="SE132" s="577"/>
      <c r="SF132" s="577"/>
      <c r="SG132" s="577"/>
      <c r="SH132" s="577"/>
      <c r="SI132" s="577"/>
      <c r="SJ132" s="577"/>
      <c r="SK132" s="577"/>
      <c r="SL132" s="577"/>
      <c r="SM132" s="577"/>
      <c r="SN132" s="577"/>
      <c r="SO132" s="577"/>
      <c r="SP132" s="577"/>
      <c r="SQ132" s="577"/>
      <c r="SR132" s="577"/>
      <c r="SS132" s="577"/>
      <c r="ST132" s="577"/>
      <c r="SU132" s="577"/>
      <c r="SV132" s="577"/>
      <c r="SW132" s="577"/>
      <c r="SX132" s="577"/>
      <c r="SY132" s="577"/>
      <c r="SZ132" s="577"/>
      <c r="TA132" s="577"/>
      <c r="TB132" s="577"/>
      <c r="TC132" s="577"/>
      <c r="TD132" s="577"/>
      <c r="TE132" s="577"/>
      <c r="TF132" s="577"/>
      <c r="TG132" s="577"/>
      <c r="TH132" s="577"/>
      <c r="TI132" s="577"/>
      <c r="TJ132" s="577"/>
      <c r="TK132" s="577"/>
      <c r="TL132" s="577"/>
      <c r="TM132" s="577"/>
      <c r="TN132" s="577"/>
      <c r="TO132" s="577"/>
      <c r="TP132" s="577"/>
      <c r="TQ132" s="577"/>
      <c r="TR132" s="577"/>
      <c r="TS132" s="577"/>
      <c r="TT132" s="577"/>
      <c r="TU132" s="577"/>
      <c r="TV132" s="577"/>
      <c r="TW132" s="577"/>
      <c r="TX132" s="577"/>
      <c r="TY132" s="577"/>
      <c r="TZ132" s="577"/>
      <c r="UA132" s="577"/>
      <c r="UB132" s="577"/>
      <c r="UC132" s="577"/>
      <c r="UD132" s="577"/>
      <c r="UE132" s="577"/>
      <c r="UF132" s="577"/>
      <c r="UG132" s="577"/>
      <c r="UH132" s="577"/>
      <c r="UI132" s="577"/>
      <c r="UJ132" s="577"/>
      <c r="UK132" s="577"/>
      <c r="UL132" s="577"/>
      <c r="UM132" s="577"/>
      <c r="UN132" s="577"/>
      <c r="UO132" s="577"/>
      <c r="UP132" s="577"/>
      <c r="UQ132" s="577"/>
      <c r="UR132" s="577"/>
      <c r="US132" s="577"/>
      <c r="UT132" s="577"/>
      <c r="UU132" s="577"/>
      <c r="UV132" s="577"/>
      <c r="UW132" s="577"/>
      <c r="UX132" s="577"/>
      <c r="UY132" s="577"/>
      <c r="UZ132" s="577"/>
      <c r="VA132" s="577"/>
      <c r="VB132" s="577"/>
      <c r="VC132" s="577"/>
      <c r="VD132" s="577"/>
      <c r="VE132" s="577"/>
      <c r="VF132" s="577"/>
      <c r="VG132" s="577"/>
      <c r="VH132" s="577"/>
      <c r="VI132" s="577"/>
      <c r="VJ132" s="577"/>
      <c r="VK132" s="577"/>
      <c r="VL132" s="577"/>
      <c r="VM132" s="577"/>
      <c r="VN132" s="577"/>
      <c r="VO132" s="577"/>
      <c r="VP132" s="577"/>
      <c r="VQ132" s="577"/>
      <c r="VR132" s="577"/>
      <c r="VS132" s="577"/>
      <c r="VT132" s="577"/>
      <c r="VU132" s="577"/>
      <c r="VV132" s="577"/>
      <c r="VW132" s="577"/>
      <c r="VX132" s="577"/>
      <c r="VY132" s="577"/>
      <c r="VZ132" s="577"/>
      <c r="WA132" s="577"/>
      <c r="WB132" s="577"/>
      <c r="WC132" s="577"/>
      <c r="WD132" s="577"/>
      <c r="WE132" s="577"/>
      <c r="WF132" s="577"/>
      <c r="WG132" s="577"/>
      <c r="WH132" s="577"/>
      <c r="WI132" s="577"/>
      <c r="WJ132" s="577"/>
      <c r="WK132" s="577"/>
      <c r="WL132" s="577"/>
      <c r="WM132" s="577"/>
      <c r="WN132" s="577"/>
      <c r="WO132" s="577"/>
      <c r="WP132" s="577"/>
      <c r="WQ132" s="577"/>
      <c r="WR132" s="577"/>
      <c r="WS132" s="577"/>
      <c r="WT132" s="577"/>
      <c r="WU132" s="577"/>
      <c r="WV132" s="577"/>
      <c r="WW132" s="577"/>
      <c r="WX132" s="577"/>
      <c r="WY132" s="577"/>
      <c r="WZ132" s="577"/>
      <c r="XA132" s="577"/>
      <c r="XB132" s="577"/>
      <c r="XC132" s="577"/>
      <c r="XD132" s="577"/>
      <c r="XE132" s="577"/>
      <c r="XF132" s="577"/>
      <c r="XG132" s="577"/>
      <c r="XH132" s="577"/>
      <c r="XI132" s="577"/>
      <c r="XJ132" s="577"/>
      <c r="XK132" s="577"/>
      <c r="XL132" s="577"/>
      <c r="XM132" s="577"/>
      <c r="XN132" s="577"/>
      <c r="XO132" s="577"/>
      <c r="XP132" s="577"/>
      <c r="XQ132" s="577"/>
      <c r="XR132" s="577"/>
      <c r="XS132" s="577"/>
      <c r="XT132" s="577"/>
      <c r="XU132" s="577"/>
      <c r="XV132" s="577"/>
      <c r="XW132" s="577"/>
      <c r="XX132" s="577"/>
      <c r="XY132" s="577"/>
      <c r="XZ132" s="577"/>
      <c r="YA132" s="577"/>
      <c r="YB132" s="577"/>
      <c r="YC132" s="577"/>
      <c r="YD132" s="577"/>
      <c r="YE132" s="577"/>
    </row>
    <row r="133" spans="1:655" s="544" customFormat="1" ht="13.8" x14ac:dyDescent="0.25">
      <c r="A133" s="689"/>
      <c r="B133" s="687" t="s">
        <v>606</v>
      </c>
      <c r="C133" s="690">
        <v>0.21</v>
      </c>
      <c r="D133" s="588"/>
      <c r="E133" s="588"/>
      <c r="F133" s="588"/>
      <c r="G133" s="588"/>
      <c r="H133" s="588"/>
      <c r="I133" s="588"/>
      <c r="J133" s="588"/>
      <c r="K133" s="588"/>
      <c r="L133" s="588"/>
      <c r="M133" s="588"/>
      <c r="N133" s="588"/>
      <c r="O133" s="588"/>
      <c r="P133" s="629">
        <f t="shared" si="55"/>
        <v>0</v>
      </c>
      <c r="Q133" s="588"/>
      <c r="R133" s="588"/>
      <c r="S133" s="588"/>
      <c r="T133" s="588"/>
      <c r="U133" s="588"/>
      <c r="V133" s="588"/>
      <c r="W133" s="588"/>
      <c r="X133" s="588"/>
      <c r="Y133" s="588"/>
      <c r="Z133" s="588"/>
      <c r="AA133" s="588"/>
      <c r="AB133" s="588"/>
      <c r="AC133" s="629">
        <f t="shared" ref="AC133:AC140" si="194">SUM(Q133:AB133)</f>
        <v>0</v>
      </c>
      <c r="AD133" s="588"/>
      <c r="AE133" s="588"/>
      <c r="AF133" s="588"/>
      <c r="AG133" s="588"/>
      <c r="AH133" s="588"/>
      <c r="AI133" s="588"/>
      <c r="AJ133" s="588"/>
      <c r="AK133" s="588"/>
      <c r="AL133" s="588"/>
      <c r="AM133" s="588"/>
      <c r="AN133" s="588"/>
      <c r="AO133" s="588"/>
      <c r="AP133" s="629">
        <f t="shared" ref="AP133:AP140" si="195">SUM(AD133:AO133)</f>
        <v>0</v>
      </c>
      <c r="AR133" s="577"/>
      <c r="AS133" s="577"/>
      <c r="AT133" s="577"/>
      <c r="AU133" s="577"/>
      <c r="AV133" s="577"/>
      <c r="AW133" s="577"/>
      <c r="AX133" s="577"/>
      <c r="AY133" s="577"/>
      <c r="AZ133" s="577"/>
      <c r="BA133" s="577"/>
      <c r="BB133" s="577"/>
      <c r="BC133" s="577"/>
      <c r="BD133" s="577"/>
      <c r="BE133" s="577"/>
      <c r="BF133" s="577"/>
      <c r="BG133" s="577"/>
      <c r="BH133" s="577"/>
      <c r="BI133" s="577"/>
      <c r="BJ133" s="577"/>
      <c r="BK133" s="577"/>
      <c r="BL133" s="577"/>
      <c r="BM133" s="577"/>
      <c r="BN133" s="577"/>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c r="DG133" s="577"/>
      <c r="DH133" s="577"/>
      <c r="DI133" s="577"/>
      <c r="DJ133" s="577"/>
      <c r="DK133" s="577"/>
      <c r="DL133" s="577"/>
      <c r="DM133" s="577"/>
      <c r="DN133" s="577"/>
      <c r="DO133" s="577"/>
      <c r="DP133" s="577"/>
      <c r="DQ133" s="577"/>
      <c r="DR133" s="577"/>
      <c r="DS133" s="577"/>
      <c r="DT133" s="577"/>
      <c r="DU133" s="577"/>
      <c r="DV133" s="577"/>
      <c r="DW133" s="577"/>
      <c r="DX133" s="577"/>
      <c r="DY133" s="577"/>
      <c r="DZ133" s="577"/>
      <c r="EA133" s="577"/>
      <c r="EB133" s="577"/>
      <c r="EC133" s="577"/>
      <c r="ED133" s="577"/>
      <c r="EE133" s="577"/>
      <c r="EF133" s="577"/>
      <c r="EG133" s="577"/>
      <c r="EH133" s="577"/>
      <c r="EI133" s="577"/>
      <c r="EJ133" s="577"/>
      <c r="EK133" s="577"/>
      <c r="EL133" s="577"/>
      <c r="EM133" s="577"/>
      <c r="EN133" s="577"/>
      <c r="EO133" s="577"/>
      <c r="EP133" s="577"/>
      <c r="EQ133" s="577"/>
      <c r="ER133" s="577"/>
      <c r="ES133" s="577"/>
      <c r="ET133" s="577"/>
      <c r="EU133" s="577"/>
      <c r="EV133" s="577"/>
      <c r="EW133" s="577"/>
      <c r="EX133" s="577"/>
      <c r="EY133" s="577"/>
      <c r="EZ133" s="577"/>
      <c r="FA133" s="577"/>
      <c r="FB133" s="577"/>
      <c r="FC133" s="577"/>
      <c r="FD133" s="577"/>
      <c r="FE133" s="577"/>
      <c r="FF133" s="577"/>
      <c r="FG133" s="577"/>
      <c r="FH133" s="577"/>
      <c r="FI133" s="577"/>
      <c r="FJ133" s="577"/>
      <c r="FK133" s="577"/>
      <c r="FL133" s="577"/>
      <c r="FM133" s="577"/>
      <c r="FN133" s="577"/>
      <c r="FO133" s="577"/>
      <c r="FP133" s="577"/>
      <c r="FQ133" s="577"/>
      <c r="FR133" s="577"/>
      <c r="FS133" s="577"/>
      <c r="FT133" s="577"/>
      <c r="FU133" s="577"/>
      <c r="FV133" s="577"/>
      <c r="FW133" s="577"/>
      <c r="FX133" s="577"/>
      <c r="FY133" s="577"/>
      <c r="FZ133" s="577"/>
      <c r="GA133" s="577"/>
      <c r="GB133" s="577"/>
      <c r="GC133" s="577"/>
      <c r="GD133" s="577"/>
      <c r="GE133" s="577"/>
      <c r="GF133" s="577"/>
      <c r="GG133" s="577"/>
      <c r="GH133" s="577"/>
      <c r="GI133" s="577"/>
      <c r="GJ133" s="577"/>
      <c r="GK133" s="577"/>
      <c r="GL133" s="577"/>
      <c r="GM133" s="577"/>
      <c r="GN133" s="577"/>
      <c r="GO133" s="577"/>
      <c r="GP133" s="577"/>
      <c r="GQ133" s="577"/>
      <c r="GR133" s="577"/>
      <c r="GS133" s="577"/>
      <c r="GT133" s="577"/>
      <c r="GU133" s="577"/>
      <c r="GV133" s="577"/>
      <c r="GW133" s="577"/>
      <c r="GX133" s="577"/>
      <c r="GY133" s="577"/>
      <c r="GZ133" s="577"/>
      <c r="HA133" s="577"/>
      <c r="HB133" s="577"/>
      <c r="HC133" s="577"/>
      <c r="HD133" s="577"/>
      <c r="HE133" s="577"/>
      <c r="HF133" s="577"/>
      <c r="HG133" s="577"/>
      <c r="HH133" s="577"/>
      <c r="HI133" s="577"/>
      <c r="HJ133" s="577"/>
      <c r="HK133" s="577"/>
      <c r="HL133" s="577"/>
      <c r="HM133" s="577"/>
      <c r="HN133" s="577"/>
      <c r="HO133" s="577"/>
      <c r="HP133" s="577"/>
      <c r="HQ133" s="577"/>
      <c r="HR133" s="577"/>
      <c r="HS133" s="577"/>
      <c r="HT133" s="577"/>
      <c r="HU133" s="577"/>
      <c r="HV133" s="577"/>
      <c r="HW133" s="577"/>
      <c r="HX133" s="577"/>
      <c r="HY133" s="577"/>
      <c r="HZ133" s="577"/>
      <c r="IA133" s="577"/>
      <c r="IB133" s="577"/>
      <c r="IC133" s="577"/>
      <c r="ID133" s="577"/>
      <c r="IE133" s="577"/>
      <c r="IF133" s="577"/>
      <c r="IG133" s="577"/>
      <c r="IH133" s="577"/>
      <c r="II133" s="577"/>
      <c r="IJ133" s="577"/>
      <c r="IK133" s="577"/>
      <c r="IL133" s="577"/>
      <c r="IM133" s="577"/>
      <c r="IN133" s="577"/>
      <c r="IO133" s="577"/>
      <c r="IP133" s="577"/>
      <c r="IQ133" s="577"/>
      <c r="IR133" s="577"/>
      <c r="IS133" s="577"/>
      <c r="IT133" s="577"/>
      <c r="IU133" s="577"/>
      <c r="IV133" s="577"/>
      <c r="IW133" s="577"/>
      <c r="IX133" s="577"/>
      <c r="IY133" s="577"/>
      <c r="IZ133" s="577"/>
      <c r="JA133" s="577"/>
      <c r="JB133" s="577"/>
      <c r="JC133" s="577"/>
      <c r="JD133" s="577"/>
      <c r="JE133" s="577"/>
      <c r="JF133" s="577"/>
      <c r="JG133" s="577"/>
      <c r="JH133" s="577"/>
      <c r="JI133" s="577"/>
      <c r="JJ133" s="577"/>
      <c r="JK133" s="577"/>
      <c r="JL133" s="577"/>
      <c r="JM133" s="577"/>
      <c r="JN133" s="577"/>
      <c r="JO133" s="577"/>
      <c r="JP133" s="577"/>
      <c r="JQ133" s="577"/>
      <c r="JR133" s="577"/>
      <c r="JS133" s="577"/>
      <c r="JT133" s="577"/>
      <c r="JU133" s="577"/>
      <c r="JV133" s="577"/>
      <c r="JW133" s="577"/>
      <c r="JX133" s="577"/>
      <c r="JY133" s="577"/>
      <c r="JZ133" s="577"/>
      <c r="KA133" s="577"/>
      <c r="KB133" s="577"/>
      <c r="KC133" s="577"/>
      <c r="KD133" s="577"/>
      <c r="KE133" s="577"/>
      <c r="KF133" s="577"/>
      <c r="KG133" s="577"/>
      <c r="KH133" s="577"/>
      <c r="KI133" s="577"/>
      <c r="KJ133" s="577"/>
      <c r="KK133" s="577"/>
      <c r="KL133" s="577"/>
      <c r="KM133" s="577"/>
      <c r="KN133" s="577"/>
      <c r="KO133" s="577"/>
      <c r="KP133" s="577"/>
      <c r="KQ133" s="577"/>
      <c r="KR133" s="577"/>
      <c r="KS133" s="577"/>
      <c r="KT133" s="577"/>
      <c r="KU133" s="577"/>
      <c r="KV133" s="577"/>
      <c r="KW133" s="577"/>
      <c r="KX133" s="577"/>
      <c r="KY133" s="577"/>
      <c r="KZ133" s="577"/>
      <c r="LA133" s="577"/>
      <c r="LB133" s="577"/>
      <c r="LC133" s="577"/>
      <c r="LD133" s="577"/>
      <c r="LE133" s="577"/>
      <c r="LF133" s="577"/>
      <c r="LG133" s="577"/>
      <c r="LH133" s="577"/>
      <c r="LI133" s="577"/>
      <c r="LJ133" s="577"/>
      <c r="LK133" s="577"/>
      <c r="LL133" s="577"/>
      <c r="LM133" s="577"/>
      <c r="LN133" s="577"/>
      <c r="LO133" s="577"/>
      <c r="LP133" s="577"/>
      <c r="LQ133" s="577"/>
      <c r="LR133" s="577"/>
      <c r="LS133" s="577"/>
      <c r="LT133" s="577"/>
      <c r="LU133" s="577"/>
      <c r="LV133" s="577"/>
      <c r="LW133" s="577"/>
      <c r="LX133" s="577"/>
      <c r="LY133" s="577"/>
      <c r="LZ133" s="577"/>
      <c r="MA133" s="577"/>
      <c r="MB133" s="577"/>
      <c r="MC133" s="577"/>
      <c r="MD133" s="577"/>
      <c r="ME133" s="577"/>
      <c r="MF133" s="577"/>
      <c r="MG133" s="577"/>
      <c r="MH133" s="577"/>
      <c r="MI133" s="577"/>
      <c r="MJ133" s="577"/>
      <c r="MK133" s="577"/>
      <c r="ML133" s="577"/>
      <c r="MM133" s="577"/>
      <c r="MN133" s="577"/>
      <c r="MO133" s="577"/>
      <c r="MP133" s="577"/>
      <c r="MQ133" s="577"/>
      <c r="MR133" s="577"/>
      <c r="MS133" s="577"/>
      <c r="MT133" s="577"/>
      <c r="MU133" s="577"/>
      <c r="MV133" s="577"/>
      <c r="MW133" s="577"/>
      <c r="MX133" s="577"/>
      <c r="MY133" s="577"/>
      <c r="MZ133" s="577"/>
      <c r="NA133" s="577"/>
      <c r="NB133" s="577"/>
      <c r="NC133" s="577"/>
      <c r="ND133" s="577"/>
      <c r="NE133" s="577"/>
      <c r="NF133" s="577"/>
      <c r="NG133" s="577"/>
      <c r="NH133" s="577"/>
      <c r="NI133" s="577"/>
      <c r="NJ133" s="577"/>
      <c r="NK133" s="577"/>
      <c r="NL133" s="577"/>
      <c r="NM133" s="577"/>
      <c r="NN133" s="577"/>
      <c r="NO133" s="577"/>
      <c r="NP133" s="577"/>
      <c r="NQ133" s="577"/>
      <c r="NR133" s="577"/>
      <c r="NS133" s="577"/>
      <c r="NT133" s="577"/>
      <c r="NU133" s="577"/>
      <c r="NV133" s="577"/>
      <c r="NW133" s="577"/>
      <c r="NX133" s="577"/>
      <c r="NY133" s="577"/>
      <c r="NZ133" s="577"/>
      <c r="OA133" s="577"/>
      <c r="OB133" s="577"/>
      <c r="OC133" s="577"/>
      <c r="OD133" s="577"/>
      <c r="OE133" s="577"/>
      <c r="OF133" s="577"/>
      <c r="OG133" s="577"/>
      <c r="OH133" s="577"/>
      <c r="OI133" s="577"/>
      <c r="OJ133" s="577"/>
      <c r="OK133" s="577"/>
      <c r="OL133" s="577"/>
      <c r="OM133" s="577"/>
      <c r="ON133" s="577"/>
      <c r="OO133" s="577"/>
      <c r="OP133" s="577"/>
      <c r="OQ133" s="577"/>
      <c r="OR133" s="577"/>
      <c r="OS133" s="577"/>
      <c r="OT133" s="577"/>
      <c r="OU133" s="577"/>
      <c r="OV133" s="577"/>
      <c r="OW133" s="577"/>
      <c r="OX133" s="577"/>
      <c r="OY133" s="577"/>
      <c r="OZ133" s="577"/>
      <c r="PA133" s="577"/>
      <c r="PB133" s="577"/>
      <c r="PC133" s="577"/>
      <c r="PD133" s="577"/>
      <c r="PE133" s="577"/>
      <c r="PF133" s="577"/>
      <c r="PG133" s="577"/>
      <c r="PH133" s="577"/>
      <c r="PI133" s="577"/>
      <c r="PJ133" s="577"/>
      <c r="PK133" s="577"/>
      <c r="PL133" s="577"/>
      <c r="PM133" s="577"/>
      <c r="PN133" s="577"/>
      <c r="PO133" s="577"/>
      <c r="PP133" s="577"/>
      <c r="PQ133" s="577"/>
      <c r="PR133" s="577"/>
      <c r="PS133" s="577"/>
      <c r="PT133" s="577"/>
      <c r="PU133" s="577"/>
      <c r="PV133" s="577"/>
      <c r="PW133" s="577"/>
      <c r="PX133" s="577"/>
      <c r="PY133" s="577"/>
      <c r="PZ133" s="577"/>
      <c r="QA133" s="577"/>
      <c r="QB133" s="577"/>
      <c r="QC133" s="577"/>
      <c r="QD133" s="577"/>
      <c r="QE133" s="577"/>
      <c r="QF133" s="577"/>
      <c r="QG133" s="577"/>
      <c r="QH133" s="577"/>
      <c r="QI133" s="577"/>
      <c r="QJ133" s="577"/>
      <c r="QK133" s="577"/>
      <c r="QL133" s="577"/>
      <c r="QM133" s="577"/>
      <c r="QN133" s="577"/>
      <c r="QO133" s="577"/>
      <c r="QP133" s="577"/>
      <c r="QQ133" s="577"/>
      <c r="QR133" s="577"/>
      <c r="QS133" s="577"/>
      <c r="QT133" s="577"/>
      <c r="QU133" s="577"/>
      <c r="QV133" s="577"/>
      <c r="QW133" s="577"/>
      <c r="QX133" s="577"/>
      <c r="QY133" s="577"/>
      <c r="QZ133" s="577"/>
      <c r="RA133" s="577"/>
      <c r="RB133" s="577"/>
      <c r="RC133" s="577"/>
      <c r="RD133" s="577"/>
      <c r="RE133" s="577"/>
      <c r="RF133" s="577"/>
      <c r="RG133" s="577"/>
      <c r="RH133" s="577"/>
      <c r="RI133" s="577"/>
      <c r="RJ133" s="577"/>
      <c r="RK133" s="577"/>
      <c r="RL133" s="577"/>
      <c r="RM133" s="577"/>
      <c r="RN133" s="577"/>
      <c r="RO133" s="577"/>
      <c r="RP133" s="577"/>
      <c r="RQ133" s="577"/>
      <c r="RR133" s="577"/>
      <c r="RS133" s="577"/>
      <c r="RT133" s="577"/>
      <c r="RU133" s="577"/>
      <c r="RV133" s="577"/>
      <c r="RW133" s="577"/>
      <c r="RX133" s="577"/>
      <c r="RY133" s="577"/>
      <c r="RZ133" s="577"/>
      <c r="SA133" s="577"/>
      <c r="SB133" s="577"/>
      <c r="SC133" s="577"/>
      <c r="SD133" s="577"/>
      <c r="SE133" s="577"/>
      <c r="SF133" s="577"/>
      <c r="SG133" s="577"/>
      <c r="SH133" s="577"/>
      <c r="SI133" s="577"/>
      <c r="SJ133" s="577"/>
      <c r="SK133" s="577"/>
      <c r="SL133" s="577"/>
      <c r="SM133" s="577"/>
      <c r="SN133" s="577"/>
      <c r="SO133" s="577"/>
      <c r="SP133" s="577"/>
      <c r="SQ133" s="577"/>
      <c r="SR133" s="577"/>
      <c r="SS133" s="577"/>
      <c r="ST133" s="577"/>
      <c r="SU133" s="577"/>
      <c r="SV133" s="577"/>
      <c r="SW133" s="577"/>
      <c r="SX133" s="577"/>
      <c r="SY133" s="577"/>
      <c r="SZ133" s="577"/>
      <c r="TA133" s="577"/>
      <c r="TB133" s="577"/>
      <c r="TC133" s="577"/>
      <c r="TD133" s="577"/>
      <c r="TE133" s="577"/>
      <c r="TF133" s="577"/>
      <c r="TG133" s="577"/>
      <c r="TH133" s="577"/>
      <c r="TI133" s="577"/>
      <c r="TJ133" s="577"/>
      <c r="TK133" s="577"/>
      <c r="TL133" s="577"/>
      <c r="TM133" s="577"/>
      <c r="TN133" s="577"/>
      <c r="TO133" s="577"/>
      <c r="TP133" s="577"/>
      <c r="TQ133" s="577"/>
      <c r="TR133" s="577"/>
      <c r="TS133" s="577"/>
      <c r="TT133" s="577"/>
      <c r="TU133" s="577"/>
      <c r="TV133" s="577"/>
      <c r="TW133" s="577"/>
      <c r="TX133" s="577"/>
      <c r="TY133" s="577"/>
      <c r="TZ133" s="577"/>
      <c r="UA133" s="577"/>
      <c r="UB133" s="577"/>
      <c r="UC133" s="577"/>
      <c r="UD133" s="577"/>
      <c r="UE133" s="577"/>
      <c r="UF133" s="577"/>
      <c r="UG133" s="577"/>
      <c r="UH133" s="577"/>
      <c r="UI133" s="577"/>
      <c r="UJ133" s="577"/>
      <c r="UK133" s="577"/>
      <c r="UL133" s="577"/>
      <c r="UM133" s="577"/>
      <c r="UN133" s="577"/>
      <c r="UO133" s="577"/>
      <c r="UP133" s="577"/>
      <c r="UQ133" s="577"/>
      <c r="UR133" s="577"/>
      <c r="US133" s="577"/>
      <c r="UT133" s="577"/>
      <c r="UU133" s="577"/>
      <c r="UV133" s="577"/>
      <c r="UW133" s="577"/>
      <c r="UX133" s="577"/>
      <c r="UY133" s="577"/>
      <c r="UZ133" s="577"/>
      <c r="VA133" s="577"/>
      <c r="VB133" s="577"/>
      <c r="VC133" s="577"/>
      <c r="VD133" s="577"/>
      <c r="VE133" s="577"/>
      <c r="VF133" s="577"/>
      <c r="VG133" s="577"/>
      <c r="VH133" s="577"/>
      <c r="VI133" s="577"/>
      <c r="VJ133" s="577"/>
      <c r="VK133" s="577"/>
      <c r="VL133" s="577"/>
      <c r="VM133" s="577"/>
      <c r="VN133" s="577"/>
      <c r="VO133" s="577"/>
      <c r="VP133" s="577"/>
      <c r="VQ133" s="577"/>
      <c r="VR133" s="577"/>
      <c r="VS133" s="577"/>
      <c r="VT133" s="577"/>
      <c r="VU133" s="577"/>
      <c r="VV133" s="577"/>
      <c r="VW133" s="577"/>
      <c r="VX133" s="577"/>
      <c r="VY133" s="577"/>
      <c r="VZ133" s="577"/>
      <c r="WA133" s="577"/>
      <c r="WB133" s="577"/>
      <c r="WC133" s="577"/>
      <c r="WD133" s="577"/>
      <c r="WE133" s="577"/>
      <c r="WF133" s="577"/>
      <c r="WG133" s="577"/>
      <c r="WH133" s="577"/>
      <c r="WI133" s="577"/>
      <c r="WJ133" s="577"/>
      <c r="WK133" s="577"/>
      <c r="WL133" s="577"/>
      <c r="WM133" s="577"/>
      <c r="WN133" s="577"/>
      <c r="WO133" s="577"/>
      <c r="WP133" s="577"/>
      <c r="WQ133" s="577"/>
      <c r="WR133" s="577"/>
      <c r="WS133" s="577"/>
      <c r="WT133" s="577"/>
      <c r="WU133" s="577"/>
      <c r="WV133" s="577"/>
      <c r="WW133" s="577"/>
      <c r="WX133" s="577"/>
      <c r="WY133" s="577"/>
      <c r="WZ133" s="577"/>
      <c r="XA133" s="577"/>
      <c r="XB133" s="577"/>
      <c r="XC133" s="577"/>
      <c r="XD133" s="577"/>
      <c r="XE133" s="577"/>
      <c r="XF133" s="577"/>
      <c r="XG133" s="577"/>
      <c r="XH133" s="577"/>
      <c r="XI133" s="577"/>
      <c r="XJ133" s="577"/>
      <c r="XK133" s="577"/>
      <c r="XL133" s="577"/>
      <c r="XM133" s="577"/>
      <c r="XN133" s="577"/>
      <c r="XO133" s="577"/>
      <c r="XP133" s="577"/>
      <c r="XQ133" s="577"/>
      <c r="XR133" s="577"/>
      <c r="XS133" s="577"/>
      <c r="XT133" s="577"/>
      <c r="XU133" s="577"/>
      <c r="XV133" s="577"/>
      <c r="XW133" s="577"/>
      <c r="XX133" s="577"/>
      <c r="XY133" s="577"/>
      <c r="XZ133" s="577"/>
      <c r="YA133" s="577"/>
      <c r="YB133" s="577"/>
      <c r="YC133" s="577"/>
      <c r="YD133" s="577"/>
      <c r="YE133" s="577"/>
    </row>
    <row r="134" spans="1:655" s="544" customFormat="1" ht="13.8" x14ac:dyDescent="0.25">
      <c r="A134" s="689"/>
      <c r="B134" s="687" t="s">
        <v>577</v>
      </c>
      <c r="C134" s="667"/>
      <c r="D134" s="592"/>
      <c r="E134" s="592"/>
      <c r="F134" s="592"/>
      <c r="G134" s="592"/>
      <c r="H134" s="592"/>
      <c r="I134" s="592"/>
      <c r="J134" s="592"/>
      <c r="K134" s="592"/>
      <c r="L134" s="592"/>
      <c r="M134" s="592"/>
      <c r="N134" s="592"/>
      <c r="O134" s="592"/>
      <c r="P134" s="627">
        <f t="shared" si="55"/>
        <v>0</v>
      </c>
      <c r="Q134" s="592"/>
      <c r="R134" s="592"/>
      <c r="S134" s="592"/>
      <c r="T134" s="592"/>
      <c r="U134" s="592"/>
      <c r="V134" s="592"/>
      <c r="W134" s="592"/>
      <c r="X134" s="592"/>
      <c r="Y134" s="592"/>
      <c r="Z134" s="592"/>
      <c r="AA134" s="592"/>
      <c r="AB134" s="592"/>
      <c r="AC134" s="627">
        <f t="shared" si="194"/>
        <v>0</v>
      </c>
      <c r="AD134" s="592"/>
      <c r="AE134" s="592"/>
      <c r="AF134" s="592"/>
      <c r="AG134" s="592"/>
      <c r="AH134" s="592"/>
      <c r="AI134" s="592"/>
      <c r="AJ134" s="592"/>
      <c r="AK134" s="592"/>
      <c r="AL134" s="592"/>
      <c r="AM134" s="592"/>
      <c r="AN134" s="592"/>
      <c r="AO134" s="592"/>
      <c r="AP134" s="627">
        <f t="shared" si="195"/>
        <v>0</v>
      </c>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c r="DG134" s="577"/>
      <c r="DH134" s="577"/>
      <c r="DI134" s="577"/>
      <c r="DJ134" s="577"/>
      <c r="DK134" s="577"/>
      <c r="DL134" s="577"/>
      <c r="DM134" s="577"/>
      <c r="DN134" s="577"/>
      <c r="DO134" s="577"/>
      <c r="DP134" s="577"/>
      <c r="DQ134" s="577"/>
      <c r="DR134" s="577"/>
      <c r="DS134" s="577"/>
      <c r="DT134" s="577"/>
      <c r="DU134" s="577"/>
      <c r="DV134" s="577"/>
      <c r="DW134" s="577"/>
      <c r="DX134" s="577"/>
      <c r="DY134" s="577"/>
      <c r="DZ134" s="577"/>
      <c r="EA134" s="577"/>
      <c r="EB134" s="577"/>
      <c r="EC134" s="577"/>
      <c r="ED134" s="577"/>
      <c r="EE134" s="577"/>
      <c r="EF134" s="577"/>
      <c r="EG134" s="577"/>
      <c r="EH134" s="577"/>
      <c r="EI134" s="577"/>
      <c r="EJ134" s="577"/>
      <c r="EK134" s="577"/>
      <c r="EL134" s="577"/>
      <c r="EM134" s="577"/>
      <c r="EN134" s="577"/>
      <c r="EO134" s="577"/>
      <c r="EP134" s="577"/>
      <c r="EQ134" s="577"/>
      <c r="ER134" s="577"/>
      <c r="ES134" s="577"/>
      <c r="ET134" s="577"/>
      <c r="EU134" s="577"/>
      <c r="EV134" s="577"/>
      <c r="EW134" s="577"/>
      <c r="EX134" s="577"/>
      <c r="EY134" s="577"/>
      <c r="EZ134" s="577"/>
      <c r="FA134" s="577"/>
      <c r="FB134" s="577"/>
      <c r="FC134" s="577"/>
      <c r="FD134" s="577"/>
      <c r="FE134" s="577"/>
      <c r="FF134" s="577"/>
      <c r="FG134" s="577"/>
      <c r="FH134" s="577"/>
      <c r="FI134" s="577"/>
      <c r="FJ134" s="577"/>
      <c r="FK134" s="577"/>
      <c r="FL134" s="577"/>
      <c r="FM134" s="577"/>
      <c r="FN134" s="577"/>
      <c r="FO134" s="577"/>
      <c r="FP134" s="577"/>
      <c r="FQ134" s="577"/>
      <c r="FR134" s="577"/>
      <c r="FS134" s="577"/>
      <c r="FT134" s="577"/>
      <c r="FU134" s="577"/>
      <c r="FV134" s="577"/>
      <c r="FW134" s="577"/>
      <c r="FX134" s="577"/>
      <c r="FY134" s="577"/>
      <c r="FZ134" s="577"/>
      <c r="GA134" s="577"/>
      <c r="GB134" s="577"/>
      <c r="GC134" s="577"/>
      <c r="GD134" s="577"/>
      <c r="GE134" s="577"/>
      <c r="GF134" s="577"/>
      <c r="GG134" s="577"/>
      <c r="GH134" s="577"/>
      <c r="GI134" s="577"/>
      <c r="GJ134" s="577"/>
      <c r="GK134" s="577"/>
      <c r="GL134" s="577"/>
      <c r="GM134" s="577"/>
      <c r="GN134" s="577"/>
      <c r="GO134" s="577"/>
      <c r="GP134" s="577"/>
      <c r="GQ134" s="577"/>
      <c r="GR134" s="577"/>
      <c r="GS134" s="577"/>
      <c r="GT134" s="577"/>
      <c r="GU134" s="577"/>
      <c r="GV134" s="577"/>
      <c r="GW134" s="577"/>
      <c r="GX134" s="577"/>
      <c r="GY134" s="577"/>
      <c r="GZ134" s="577"/>
      <c r="HA134" s="577"/>
      <c r="HB134" s="577"/>
      <c r="HC134" s="577"/>
      <c r="HD134" s="577"/>
      <c r="HE134" s="577"/>
      <c r="HF134" s="577"/>
      <c r="HG134" s="577"/>
      <c r="HH134" s="577"/>
      <c r="HI134" s="577"/>
      <c r="HJ134" s="577"/>
      <c r="HK134" s="577"/>
      <c r="HL134" s="577"/>
      <c r="HM134" s="577"/>
      <c r="HN134" s="577"/>
      <c r="HO134" s="577"/>
      <c r="HP134" s="577"/>
      <c r="HQ134" s="577"/>
      <c r="HR134" s="577"/>
      <c r="HS134" s="577"/>
      <c r="HT134" s="577"/>
      <c r="HU134" s="577"/>
      <c r="HV134" s="577"/>
      <c r="HW134" s="577"/>
      <c r="HX134" s="577"/>
      <c r="HY134" s="577"/>
      <c r="HZ134" s="577"/>
      <c r="IA134" s="577"/>
      <c r="IB134" s="577"/>
      <c r="IC134" s="577"/>
      <c r="ID134" s="577"/>
      <c r="IE134" s="577"/>
      <c r="IF134" s="577"/>
      <c r="IG134" s="577"/>
      <c r="IH134" s="577"/>
      <c r="II134" s="577"/>
      <c r="IJ134" s="577"/>
      <c r="IK134" s="577"/>
      <c r="IL134" s="577"/>
      <c r="IM134" s="577"/>
      <c r="IN134" s="577"/>
      <c r="IO134" s="577"/>
      <c r="IP134" s="577"/>
      <c r="IQ134" s="577"/>
      <c r="IR134" s="577"/>
      <c r="IS134" s="577"/>
      <c r="IT134" s="577"/>
      <c r="IU134" s="577"/>
      <c r="IV134" s="577"/>
      <c r="IW134" s="577"/>
      <c r="IX134" s="577"/>
      <c r="IY134" s="577"/>
      <c r="IZ134" s="577"/>
      <c r="JA134" s="577"/>
      <c r="JB134" s="577"/>
      <c r="JC134" s="577"/>
      <c r="JD134" s="577"/>
      <c r="JE134" s="577"/>
      <c r="JF134" s="577"/>
      <c r="JG134" s="577"/>
      <c r="JH134" s="577"/>
      <c r="JI134" s="577"/>
      <c r="JJ134" s="577"/>
      <c r="JK134" s="577"/>
      <c r="JL134" s="577"/>
      <c r="JM134" s="577"/>
      <c r="JN134" s="577"/>
      <c r="JO134" s="577"/>
      <c r="JP134" s="577"/>
      <c r="JQ134" s="577"/>
      <c r="JR134" s="577"/>
      <c r="JS134" s="577"/>
      <c r="JT134" s="577"/>
      <c r="JU134" s="577"/>
      <c r="JV134" s="577"/>
      <c r="JW134" s="577"/>
      <c r="JX134" s="577"/>
      <c r="JY134" s="577"/>
      <c r="JZ134" s="577"/>
      <c r="KA134" s="577"/>
      <c r="KB134" s="577"/>
      <c r="KC134" s="577"/>
      <c r="KD134" s="577"/>
      <c r="KE134" s="577"/>
      <c r="KF134" s="577"/>
      <c r="KG134" s="577"/>
      <c r="KH134" s="577"/>
      <c r="KI134" s="577"/>
      <c r="KJ134" s="577"/>
      <c r="KK134" s="577"/>
      <c r="KL134" s="577"/>
      <c r="KM134" s="577"/>
      <c r="KN134" s="577"/>
      <c r="KO134" s="577"/>
      <c r="KP134" s="577"/>
      <c r="KQ134" s="577"/>
      <c r="KR134" s="577"/>
      <c r="KS134" s="577"/>
      <c r="KT134" s="577"/>
      <c r="KU134" s="577"/>
      <c r="KV134" s="577"/>
      <c r="KW134" s="577"/>
      <c r="KX134" s="577"/>
      <c r="KY134" s="577"/>
      <c r="KZ134" s="577"/>
      <c r="LA134" s="577"/>
      <c r="LB134" s="577"/>
      <c r="LC134" s="577"/>
      <c r="LD134" s="577"/>
      <c r="LE134" s="577"/>
      <c r="LF134" s="577"/>
      <c r="LG134" s="577"/>
      <c r="LH134" s="577"/>
      <c r="LI134" s="577"/>
      <c r="LJ134" s="577"/>
      <c r="LK134" s="577"/>
      <c r="LL134" s="577"/>
      <c r="LM134" s="577"/>
      <c r="LN134" s="577"/>
      <c r="LO134" s="577"/>
      <c r="LP134" s="577"/>
      <c r="LQ134" s="577"/>
      <c r="LR134" s="577"/>
      <c r="LS134" s="577"/>
      <c r="LT134" s="577"/>
      <c r="LU134" s="577"/>
      <c r="LV134" s="577"/>
      <c r="LW134" s="577"/>
      <c r="LX134" s="577"/>
      <c r="LY134" s="577"/>
      <c r="LZ134" s="577"/>
      <c r="MA134" s="577"/>
      <c r="MB134" s="577"/>
      <c r="MC134" s="577"/>
      <c r="MD134" s="577"/>
      <c r="ME134" s="577"/>
      <c r="MF134" s="577"/>
      <c r="MG134" s="577"/>
      <c r="MH134" s="577"/>
      <c r="MI134" s="577"/>
      <c r="MJ134" s="577"/>
      <c r="MK134" s="577"/>
      <c r="ML134" s="577"/>
      <c r="MM134" s="577"/>
      <c r="MN134" s="577"/>
      <c r="MO134" s="577"/>
      <c r="MP134" s="577"/>
      <c r="MQ134" s="577"/>
      <c r="MR134" s="577"/>
      <c r="MS134" s="577"/>
      <c r="MT134" s="577"/>
      <c r="MU134" s="577"/>
      <c r="MV134" s="577"/>
      <c r="MW134" s="577"/>
      <c r="MX134" s="577"/>
      <c r="MY134" s="577"/>
      <c r="MZ134" s="577"/>
      <c r="NA134" s="577"/>
      <c r="NB134" s="577"/>
      <c r="NC134" s="577"/>
      <c r="ND134" s="577"/>
      <c r="NE134" s="577"/>
      <c r="NF134" s="577"/>
      <c r="NG134" s="577"/>
      <c r="NH134" s="577"/>
      <c r="NI134" s="577"/>
      <c r="NJ134" s="577"/>
      <c r="NK134" s="577"/>
      <c r="NL134" s="577"/>
      <c r="NM134" s="577"/>
      <c r="NN134" s="577"/>
      <c r="NO134" s="577"/>
      <c r="NP134" s="577"/>
      <c r="NQ134" s="577"/>
      <c r="NR134" s="577"/>
      <c r="NS134" s="577"/>
      <c r="NT134" s="577"/>
      <c r="NU134" s="577"/>
      <c r="NV134" s="577"/>
      <c r="NW134" s="577"/>
      <c r="NX134" s="577"/>
      <c r="NY134" s="577"/>
      <c r="NZ134" s="577"/>
      <c r="OA134" s="577"/>
      <c r="OB134" s="577"/>
      <c r="OC134" s="577"/>
      <c r="OD134" s="577"/>
      <c r="OE134" s="577"/>
      <c r="OF134" s="577"/>
      <c r="OG134" s="577"/>
      <c r="OH134" s="577"/>
      <c r="OI134" s="577"/>
      <c r="OJ134" s="577"/>
      <c r="OK134" s="577"/>
      <c r="OL134" s="577"/>
      <c r="OM134" s="577"/>
      <c r="ON134" s="577"/>
      <c r="OO134" s="577"/>
      <c r="OP134" s="577"/>
      <c r="OQ134" s="577"/>
      <c r="OR134" s="577"/>
      <c r="OS134" s="577"/>
      <c r="OT134" s="577"/>
      <c r="OU134" s="577"/>
      <c r="OV134" s="577"/>
      <c r="OW134" s="577"/>
      <c r="OX134" s="577"/>
      <c r="OY134" s="577"/>
      <c r="OZ134" s="577"/>
      <c r="PA134" s="577"/>
      <c r="PB134" s="577"/>
      <c r="PC134" s="577"/>
      <c r="PD134" s="577"/>
      <c r="PE134" s="577"/>
      <c r="PF134" s="577"/>
      <c r="PG134" s="577"/>
      <c r="PH134" s="577"/>
      <c r="PI134" s="577"/>
      <c r="PJ134" s="577"/>
      <c r="PK134" s="577"/>
      <c r="PL134" s="577"/>
      <c r="PM134" s="577"/>
      <c r="PN134" s="577"/>
      <c r="PO134" s="577"/>
      <c r="PP134" s="577"/>
      <c r="PQ134" s="577"/>
      <c r="PR134" s="577"/>
      <c r="PS134" s="577"/>
      <c r="PT134" s="577"/>
      <c r="PU134" s="577"/>
      <c r="PV134" s="577"/>
      <c r="PW134" s="577"/>
      <c r="PX134" s="577"/>
      <c r="PY134" s="577"/>
      <c r="PZ134" s="577"/>
      <c r="QA134" s="577"/>
      <c r="QB134" s="577"/>
      <c r="QC134" s="577"/>
      <c r="QD134" s="577"/>
      <c r="QE134" s="577"/>
      <c r="QF134" s="577"/>
      <c r="QG134" s="577"/>
      <c r="QH134" s="577"/>
      <c r="QI134" s="577"/>
      <c r="QJ134" s="577"/>
      <c r="QK134" s="577"/>
      <c r="QL134" s="577"/>
      <c r="QM134" s="577"/>
      <c r="QN134" s="577"/>
      <c r="QO134" s="577"/>
      <c r="QP134" s="577"/>
      <c r="QQ134" s="577"/>
      <c r="QR134" s="577"/>
      <c r="QS134" s="577"/>
      <c r="QT134" s="577"/>
      <c r="QU134" s="577"/>
      <c r="QV134" s="577"/>
      <c r="QW134" s="577"/>
      <c r="QX134" s="577"/>
      <c r="QY134" s="577"/>
      <c r="QZ134" s="577"/>
      <c r="RA134" s="577"/>
      <c r="RB134" s="577"/>
      <c r="RC134" s="577"/>
      <c r="RD134" s="577"/>
      <c r="RE134" s="577"/>
      <c r="RF134" s="577"/>
      <c r="RG134" s="577"/>
      <c r="RH134" s="577"/>
      <c r="RI134" s="577"/>
      <c r="RJ134" s="577"/>
      <c r="RK134" s="577"/>
      <c r="RL134" s="577"/>
      <c r="RM134" s="577"/>
      <c r="RN134" s="577"/>
      <c r="RO134" s="577"/>
      <c r="RP134" s="577"/>
      <c r="RQ134" s="577"/>
      <c r="RR134" s="577"/>
      <c r="RS134" s="577"/>
      <c r="RT134" s="577"/>
      <c r="RU134" s="577"/>
      <c r="RV134" s="577"/>
      <c r="RW134" s="577"/>
      <c r="RX134" s="577"/>
      <c r="RY134" s="577"/>
      <c r="RZ134" s="577"/>
      <c r="SA134" s="577"/>
      <c r="SB134" s="577"/>
      <c r="SC134" s="577"/>
      <c r="SD134" s="577"/>
      <c r="SE134" s="577"/>
      <c r="SF134" s="577"/>
      <c r="SG134" s="577"/>
      <c r="SH134" s="577"/>
      <c r="SI134" s="577"/>
      <c r="SJ134" s="577"/>
      <c r="SK134" s="577"/>
      <c r="SL134" s="577"/>
      <c r="SM134" s="577"/>
      <c r="SN134" s="577"/>
      <c r="SO134" s="577"/>
      <c r="SP134" s="577"/>
      <c r="SQ134" s="577"/>
      <c r="SR134" s="577"/>
      <c r="SS134" s="577"/>
      <c r="ST134" s="577"/>
      <c r="SU134" s="577"/>
      <c r="SV134" s="577"/>
      <c r="SW134" s="577"/>
      <c r="SX134" s="577"/>
      <c r="SY134" s="577"/>
      <c r="SZ134" s="577"/>
      <c r="TA134" s="577"/>
      <c r="TB134" s="577"/>
      <c r="TC134" s="577"/>
      <c r="TD134" s="577"/>
      <c r="TE134" s="577"/>
      <c r="TF134" s="577"/>
      <c r="TG134" s="577"/>
      <c r="TH134" s="577"/>
      <c r="TI134" s="577"/>
      <c r="TJ134" s="577"/>
      <c r="TK134" s="577"/>
      <c r="TL134" s="577"/>
      <c r="TM134" s="577"/>
      <c r="TN134" s="577"/>
      <c r="TO134" s="577"/>
      <c r="TP134" s="577"/>
      <c r="TQ134" s="577"/>
      <c r="TR134" s="577"/>
      <c r="TS134" s="577"/>
      <c r="TT134" s="577"/>
      <c r="TU134" s="577"/>
      <c r="TV134" s="577"/>
      <c r="TW134" s="577"/>
      <c r="TX134" s="577"/>
      <c r="TY134" s="577"/>
      <c r="TZ134" s="577"/>
      <c r="UA134" s="577"/>
      <c r="UB134" s="577"/>
      <c r="UC134" s="577"/>
      <c r="UD134" s="577"/>
      <c r="UE134" s="577"/>
      <c r="UF134" s="577"/>
      <c r="UG134" s="577"/>
      <c r="UH134" s="577"/>
      <c r="UI134" s="577"/>
      <c r="UJ134" s="577"/>
      <c r="UK134" s="577"/>
      <c r="UL134" s="577"/>
      <c r="UM134" s="577"/>
      <c r="UN134" s="577"/>
      <c r="UO134" s="577"/>
      <c r="UP134" s="577"/>
      <c r="UQ134" s="577"/>
      <c r="UR134" s="577"/>
      <c r="US134" s="577"/>
      <c r="UT134" s="577"/>
      <c r="UU134" s="577"/>
      <c r="UV134" s="577"/>
      <c r="UW134" s="577"/>
      <c r="UX134" s="577"/>
      <c r="UY134" s="577"/>
      <c r="UZ134" s="577"/>
      <c r="VA134" s="577"/>
      <c r="VB134" s="577"/>
      <c r="VC134" s="577"/>
      <c r="VD134" s="577"/>
      <c r="VE134" s="577"/>
      <c r="VF134" s="577"/>
      <c r="VG134" s="577"/>
      <c r="VH134" s="577"/>
      <c r="VI134" s="577"/>
      <c r="VJ134" s="577"/>
      <c r="VK134" s="577"/>
      <c r="VL134" s="577"/>
      <c r="VM134" s="577"/>
      <c r="VN134" s="577"/>
      <c r="VO134" s="577"/>
      <c r="VP134" s="577"/>
      <c r="VQ134" s="577"/>
      <c r="VR134" s="577"/>
      <c r="VS134" s="577"/>
      <c r="VT134" s="577"/>
      <c r="VU134" s="577"/>
      <c r="VV134" s="577"/>
      <c r="VW134" s="577"/>
      <c r="VX134" s="577"/>
      <c r="VY134" s="577"/>
      <c r="VZ134" s="577"/>
      <c r="WA134" s="577"/>
      <c r="WB134" s="577"/>
      <c r="WC134" s="577"/>
      <c r="WD134" s="577"/>
      <c r="WE134" s="577"/>
      <c r="WF134" s="577"/>
      <c r="WG134" s="577"/>
      <c r="WH134" s="577"/>
      <c r="WI134" s="577"/>
      <c r="WJ134" s="577"/>
      <c r="WK134" s="577"/>
      <c r="WL134" s="577"/>
      <c r="WM134" s="577"/>
      <c r="WN134" s="577"/>
      <c r="WO134" s="577"/>
      <c r="WP134" s="577"/>
      <c r="WQ134" s="577"/>
      <c r="WR134" s="577"/>
      <c r="WS134" s="577"/>
      <c r="WT134" s="577"/>
      <c r="WU134" s="577"/>
      <c r="WV134" s="577"/>
      <c r="WW134" s="577"/>
      <c r="WX134" s="577"/>
      <c r="WY134" s="577"/>
      <c r="WZ134" s="577"/>
      <c r="XA134" s="577"/>
      <c r="XB134" s="577"/>
      <c r="XC134" s="577"/>
      <c r="XD134" s="577"/>
      <c r="XE134" s="577"/>
      <c r="XF134" s="577"/>
      <c r="XG134" s="577"/>
      <c r="XH134" s="577"/>
      <c r="XI134" s="577"/>
      <c r="XJ134" s="577"/>
      <c r="XK134" s="577"/>
      <c r="XL134" s="577"/>
      <c r="XM134" s="577"/>
      <c r="XN134" s="577"/>
      <c r="XO134" s="577"/>
      <c r="XP134" s="577"/>
      <c r="XQ134" s="577"/>
      <c r="XR134" s="577"/>
      <c r="XS134" s="577"/>
      <c r="XT134" s="577"/>
      <c r="XU134" s="577"/>
      <c r="XV134" s="577"/>
      <c r="XW134" s="577"/>
      <c r="XX134" s="577"/>
      <c r="XY134" s="577"/>
      <c r="XZ134" s="577"/>
      <c r="YA134" s="577"/>
      <c r="YB134" s="577"/>
      <c r="YC134" s="577"/>
      <c r="YD134" s="577"/>
      <c r="YE134" s="577"/>
    </row>
    <row r="135" spans="1:655" s="544" customFormat="1" ht="13.8" x14ac:dyDescent="0.25">
      <c r="A135" s="691"/>
      <c r="B135" s="687" t="s">
        <v>578</v>
      </c>
      <c r="C135" s="667"/>
      <c r="D135" s="592"/>
      <c r="E135" s="592"/>
      <c r="F135" s="592"/>
      <c r="G135" s="592"/>
      <c r="H135" s="592"/>
      <c r="I135" s="592"/>
      <c r="J135" s="592"/>
      <c r="K135" s="592"/>
      <c r="L135" s="592"/>
      <c r="M135" s="592"/>
      <c r="N135" s="592"/>
      <c r="O135" s="592"/>
      <c r="P135" s="627">
        <f t="shared" si="55"/>
        <v>0</v>
      </c>
      <c r="Q135" s="592"/>
      <c r="R135" s="592"/>
      <c r="S135" s="592"/>
      <c r="T135" s="592"/>
      <c r="U135" s="592"/>
      <c r="V135" s="592"/>
      <c r="W135" s="592"/>
      <c r="X135" s="592"/>
      <c r="Y135" s="592"/>
      <c r="Z135" s="592"/>
      <c r="AA135" s="592"/>
      <c r="AB135" s="592"/>
      <c r="AC135" s="627">
        <f t="shared" si="194"/>
        <v>0</v>
      </c>
      <c r="AD135" s="592"/>
      <c r="AE135" s="592"/>
      <c r="AF135" s="592"/>
      <c r="AG135" s="592"/>
      <c r="AH135" s="592"/>
      <c r="AI135" s="592"/>
      <c r="AJ135" s="592"/>
      <c r="AK135" s="592"/>
      <c r="AL135" s="592"/>
      <c r="AM135" s="592"/>
      <c r="AN135" s="592"/>
      <c r="AO135" s="592"/>
      <c r="AP135" s="627">
        <f t="shared" si="195"/>
        <v>0</v>
      </c>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c r="EA135" s="577"/>
      <c r="EB135" s="577"/>
      <c r="EC135" s="577"/>
      <c r="ED135" s="577"/>
      <c r="EE135" s="577"/>
      <c r="EF135" s="577"/>
      <c r="EG135" s="577"/>
      <c r="EH135" s="577"/>
      <c r="EI135" s="577"/>
      <c r="EJ135" s="577"/>
      <c r="EK135" s="577"/>
      <c r="EL135" s="577"/>
      <c r="EM135" s="577"/>
      <c r="EN135" s="577"/>
      <c r="EO135" s="577"/>
      <c r="EP135" s="577"/>
      <c r="EQ135" s="577"/>
      <c r="ER135" s="577"/>
      <c r="ES135" s="577"/>
      <c r="ET135" s="577"/>
      <c r="EU135" s="577"/>
      <c r="EV135" s="577"/>
      <c r="EW135" s="577"/>
      <c r="EX135" s="577"/>
      <c r="EY135" s="577"/>
      <c r="EZ135" s="577"/>
      <c r="FA135" s="577"/>
      <c r="FB135" s="577"/>
      <c r="FC135" s="577"/>
      <c r="FD135" s="577"/>
      <c r="FE135" s="577"/>
      <c r="FF135" s="577"/>
      <c r="FG135" s="577"/>
      <c r="FH135" s="577"/>
      <c r="FI135" s="577"/>
      <c r="FJ135" s="577"/>
      <c r="FK135" s="577"/>
      <c r="FL135" s="577"/>
      <c r="FM135" s="577"/>
      <c r="FN135" s="577"/>
      <c r="FO135" s="577"/>
      <c r="FP135" s="577"/>
      <c r="FQ135" s="577"/>
      <c r="FR135" s="577"/>
      <c r="FS135" s="577"/>
      <c r="FT135" s="577"/>
      <c r="FU135" s="577"/>
      <c r="FV135" s="577"/>
      <c r="FW135" s="577"/>
      <c r="FX135" s="577"/>
      <c r="FY135" s="577"/>
      <c r="FZ135" s="577"/>
      <c r="GA135" s="577"/>
      <c r="GB135" s="577"/>
      <c r="GC135" s="577"/>
      <c r="GD135" s="577"/>
      <c r="GE135" s="577"/>
      <c r="GF135" s="577"/>
      <c r="GG135" s="577"/>
      <c r="GH135" s="577"/>
      <c r="GI135" s="577"/>
      <c r="GJ135" s="577"/>
      <c r="GK135" s="577"/>
      <c r="GL135" s="577"/>
      <c r="GM135" s="577"/>
      <c r="GN135" s="577"/>
      <c r="GO135" s="577"/>
      <c r="GP135" s="577"/>
      <c r="GQ135" s="577"/>
      <c r="GR135" s="577"/>
      <c r="GS135" s="577"/>
      <c r="GT135" s="577"/>
      <c r="GU135" s="577"/>
      <c r="GV135" s="577"/>
      <c r="GW135" s="577"/>
      <c r="GX135" s="577"/>
      <c r="GY135" s="577"/>
      <c r="GZ135" s="577"/>
      <c r="HA135" s="577"/>
      <c r="HB135" s="577"/>
      <c r="HC135" s="577"/>
      <c r="HD135" s="577"/>
      <c r="HE135" s="577"/>
      <c r="HF135" s="577"/>
      <c r="HG135" s="577"/>
      <c r="HH135" s="577"/>
      <c r="HI135" s="577"/>
      <c r="HJ135" s="577"/>
      <c r="HK135" s="577"/>
      <c r="HL135" s="577"/>
      <c r="HM135" s="577"/>
      <c r="HN135" s="577"/>
      <c r="HO135" s="577"/>
      <c r="HP135" s="577"/>
      <c r="HQ135" s="577"/>
      <c r="HR135" s="577"/>
      <c r="HS135" s="577"/>
      <c r="HT135" s="577"/>
      <c r="HU135" s="577"/>
      <c r="HV135" s="577"/>
      <c r="HW135" s="577"/>
      <c r="HX135" s="577"/>
      <c r="HY135" s="577"/>
      <c r="HZ135" s="577"/>
      <c r="IA135" s="577"/>
      <c r="IB135" s="577"/>
      <c r="IC135" s="577"/>
      <c r="ID135" s="577"/>
      <c r="IE135" s="577"/>
      <c r="IF135" s="577"/>
      <c r="IG135" s="577"/>
      <c r="IH135" s="577"/>
      <c r="II135" s="577"/>
      <c r="IJ135" s="577"/>
      <c r="IK135" s="577"/>
      <c r="IL135" s="577"/>
      <c r="IM135" s="577"/>
      <c r="IN135" s="577"/>
      <c r="IO135" s="577"/>
      <c r="IP135" s="577"/>
      <c r="IQ135" s="577"/>
      <c r="IR135" s="577"/>
      <c r="IS135" s="577"/>
      <c r="IT135" s="577"/>
      <c r="IU135" s="577"/>
      <c r="IV135" s="577"/>
      <c r="IW135" s="577"/>
      <c r="IX135" s="577"/>
      <c r="IY135" s="577"/>
      <c r="IZ135" s="577"/>
      <c r="JA135" s="577"/>
      <c r="JB135" s="577"/>
      <c r="JC135" s="577"/>
      <c r="JD135" s="577"/>
      <c r="JE135" s="577"/>
      <c r="JF135" s="577"/>
      <c r="JG135" s="577"/>
      <c r="JH135" s="577"/>
      <c r="JI135" s="577"/>
      <c r="JJ135" s="577"/>
      <c r="JK135" s="577"/>
      <c r="JL135" s="577"/>
      <c r="JM135" s="577"/>
      <c r="JN135" s="577"/>
      <c r="JO135" s="577"/>
      <c r="JP135" s="577"/>
      <c r="JQ135" s="577"/>
      <c r="JR135" s="577"/>
      <c r="JS135" s="577"/>
      <c r="JT135" s="577"/>
      <c r="JU135" s="577"/>
      <c r="JV135" s="577"/>
      <c r="JW135" s="577"/>
      <c r="JX135" s="577"/>
      <c r="JY135" s="577"/>
      <c r="JZ135" s="577"/>
      <c r="KA135" s="577"/>
      <c r="KB135" s="577"/>
      <c r="KC135" s="577"/>
      <c r="KD135" s="577"/>
      <c r="KE135" s="577"/>
      <c r="KF135" s="577"/>
      <c r="KG135" s="577"/>
      <c r="KH135" s="577"/>
      <c r="KI135" s="577"/>
      <c r="KJ135" s="577"/>
      <c r="KK135" s="577"/>
      <c r="KL135" s="577"/>
      <c r="KM135" s="577"/>
      <c r="KN135" s="577"/>
      <c r="KO135" s="577"/>
      <c r="KP135" s="577"/>
      <c r="KQ135" s="577"/>
      <c r="KR135" s="577"/>
      <c r="KS135" s="577"/>
      <c r="KT135" s="577"/>
      <c r="KU135" s="577"/>
      <c r="KV135" s="577"/>
      <c r="KW135" s="577"/>
      <c r="KX135" s="577"/>
      <c r="KY135" s="577"/>
      <c r="KZ135" s="577"/>
      <c r="LA135" s="577"/>
      <c r="LB135" s="577"/>
      <c r="LC135" s="577"/>
      <c r="LD135" s="577"/>
      <c r="LE135" s="577"/>
      <c r="LF135" s="577"/>
      <c r="LG135" s="577"/>
      <c r="LH135" s="577"/>
      <c r="LI135" s="577"/>
      <c r="LJ135" s="577"/>
      <c r="LK135" s="577"/>
      <c r="LL135" s="577"/>
      <c r="LM135" s="577"/>
      <c r="LN135" s="577"/>
      <c r="LO135" s="577"/>
      <c r="LP135" s="577"/>
      <c r="LQ135" s="577"/>
      <c r="LR135" s="577"/>
      <c r="LS135" s="577"/>
      <c r="LT135" s="577"/>
      <c r="LU135" s="577"/>
      <c r="LV135" s="577"/>
      <c r="LW135" s="577"/>
      <c r="LX135" s="577"/>
      <c r="LY135" s="577"/>
      <c r="LZ135" s="577"/>
      <c r="MA135" s="577"/>
      <c r="MB135" s="577"/>
      <c r="MC135" s="577"/>
      <c r="MD135" s="577"/>
      <c r="ME135" s="577"/>
      <c r="MF135" s="577"/>
      <c r="MG135" s="577"/>
      <c r="MH135" s="577"/>
      <c r="MI135" s="577"/>
      <c r="MJ135" s="577"/>
      <c r="MK135" s="577"/>
      <c r="ML135" s="577"/>
      <c r="MM135" s="577"/>
      <c r="MN135" s="577"/>
      <c r="MO135" s="577"/>
      <c r="MP135" s="577"/>
      <c r="MQ135" s="577"/>
      <c r="MR135" s="577"/>
      <c r="MS135" s="577"/>
      <c r="MT135" s="577"/>
      <c r="MU135" s="577"/>
      <c r="MV135" s="577"/>
      <c r="MW135" s="577"/>
      <c r="MX135" s="577"/>
      <c r="MY135" s="577"/>
      <c r="MZ135" s="577"/>
      <c r="NA135" s="577"/>
      <c r="NB135" s="577"/>
      <c r="NC135" s="577"/>
      <c r="ND135" s="577"/>
      <c r="NE135" s="577"/>
      <c r="NF135" s="577"/>
      <c r="NG135" s="577"/>
      <c r="NH135" s="577"/>
      <c r="NI135" s="577"/>
      <c r="NJ135" s="577"/>
      <c r="NK135" s="577"/>
      <c r="NL135" s="577"/>
      <c r="NM135" s="577"/>
      <c r="NN135" s="577"/>
      <c r="NO135" s="577"/>
      <c r="NP135" s="577"/>
      <c r="NQ135" s="577"/>
      <c r="NR135" s="577"/>
      <c r="NS135" s="577"/>
      <c r="NT135" s="577"/>
      <c r="NU135" s="577"/>
      <c r="NV135" s="577"/>
      <c r="NW135" s="577"/>
      <c r="NX135" s="577"/>
      <c r="NY135" s="577"/>
      <c r="NZ135" s="577"/>
      <c r="OA135" s="577"/>
      <c r="OB135" s="577"/>
      <c r="OC135" s="577"/>
      <c r="OD135" s="577"/>
      <c r="OE135" s="577"/>
      <c r="OF135" s="577"/>
      <c r="OG135" s="577"/>
      <c r="OH135" s="577"/>
      <c r="OI135" s="577"/>
      <c r="OJ135" s="577"/>
      <c r="OK135" s="577"/>
      <c r="OL135" s="577"/>
      <c r="OM135" s="577"/>
      <c r="ON135" s="577"/>
      <c r="OO135" s="577"/>
      <c r="OP135" s="577"/>
      <c r="OQ135" s="577"/>
      <c r="OR135" s="577"/>
      <c r="OS135" s="577"/>
      <c r="OT135" s="577"/>
      <c r="OU135" s="577"/>
      <c r="OV135" s="577"/>
      <c r="OW135" s="577"/>
      <c r="OX135" s="577"/>
      <c r="OY135" s="577"/>
      <c r="OZ135" s="577"/>
      <c r="PA135" s="577"/>
      <c r="PB135" s="577"/>
      <c r="PC135" s="577"/>
      <c r="PD135" s="577"/>
      <c r="PE135" s="577"/>
      <c r="PF135" s="577"/>
      <c r="PG135" s="577"/>
      <c r="PH135" s="577"/>
      <c r="PI135" s="577"/>
      <c r="PJ135" s="577"/>
      <c r="PK135" s="577"/>
      <c r="PL135" s="577"/>
      <c r="PM135" s="577"/>
      <c r="PN135" s="577"/>
      <c r="PO135" s="577"/>
      <c r="PP135" s="577"/>
      <c r="PQ135" s="577"/>
      <c r="PR135" s="577"/>
      <c r="PS135" s="577"/>
      <c r="PT135" s="577"/>
      <c r="PU135" s="577"/>
      <c r="PV135" s="577"/>
      <c r="PW135" s="577"/>
      <c r="PX135" s="577"/>
      <c r="PY135" s="577"/>
      <c r="PZ135" s="577"/>
      <c r="QA135" s="577"/>
      <c r="QB135" s="577"/>
      <c r="QC135" s="577"/>
      <c r="QD135" s="577"/>
      <c r="QE135" s="577"/>
      <c r="QF135" s="577"/>
      <c r="QG135" s="577"/>
      <c r="QH135" s="577"/>
      <c r="QI135" s="577"/>
      <c r="QJ135" s="577"/>
      <c r="QK135" s="577"/>
      <c r="QL135" s="577"/>
      <c r="QM135" s="577"/>
      <c r="QN135" s="577"/>
      <c r="QO135" s="577"/>
      <c r="QP135" s="577"/>
      <c r="QQ135" s="577"/>
      <c r="QR135" s="577"/>
      <c r="QS135" s="577"/>
      <c r="QT135" s="577"/>
      <c r="QU135" s="577"/>
      <c r="QV135" s="577"/>
      <c r="QW135" s="577"/>
      <c r="QX135" s="577"/>
      <c r="QY135" s="577"/>
      <c r="QZ135" s="577"/>
      <c r="RA135" s="577"/>
      <c r="RB135" s="577"/>
      <c r="RC135" s="577"/>
      <c r="RD135" s="577"/>
      <c r="RE135" s="577"/>
      <c r="RF135" s="577"/>
      <c r="RG135" s="577"/>
      <c r="RH135" s="577"/>
      <c r="RI135" s="577"/>
      <c r="RJ135" s="577"/>
      <c r="RK135" s="577"/>
      <c r="RL135" s="577"/>
      <c r="RM135" s="577"/>
      <c r="RN135" s="577"/>
      <c r="RO135" s="577"/>
      <c r="RP135" s="577"/>
      <c r="RQ135" s="577"/>
      <c r="RR135" s="577"/>
      <c r="RS135" s="577"/>
      <c r="RT135" s="577"/>
      <c r="RU135" s="577"/>
      <c r="RV135" s="577"/>
      <c r="RW135" s="577"/>
      <c r="RX135" s="577"/>
      <c r="RY135" s="577"/>
      <c r="RZ135" s="577"/>
      <c r="SA135" s="577"/>
      <c r="SB135" s="577"/>
      <c r="SC135" s="577"/>
      <c r="SD135" s="577"/>
      <c r="SE135" s="577"/>
      <c r="SF135" s="577"/>
      <c r="SG135" s="577"/>
      <c r="SH135" s="577"/>
      <c r="SI135" s="577"/>
      <c r="SJ135" s="577"/>
      <c r="SK135" s="577"/>
      <c r="SL135" s="577"/>
      <c r="SM135" s="577"/>
      <c r="SN135" s="577"/>
      <c r="SO135" s="577"/>
      <c r="SP135" s="577"/>
      <c r="SQ135" s="577"/>
      <c r="SR135" s="577"/>
      <c r="SS135" s="577"/>
      <c r="ST135" s="577"/>
      <c r="SU135" s="577"/>
      <c r="SV135" s="577"/>
      <c r="SW135" s="577"/>
      <c r="SX135" s="577"/>
      <c r="SY135" s="577"/>
      <c r="SZ135" s="577"/>
      <c r="TA135" s="577"/>
      <c r="TB135" s="577"/>
      <c r="TC135" s="577"/>
      <c r="TD135" s="577"/>
      <c r="TE135" s="577"/>
      <c r="TF135" s="577"/>
      <c r="TG135" s="577"/>
      <c r="TH135" s="577"/>
      <c r="TI135" s="577"/>
      <c r="TJ135" s="577"/>
      <c r="TK135" s="577"/>
      <c r="TL135" s="577"/>
      <c r="TM135" s="577"/>
      <c r="TN135" s="577"/>
      <c r="TO135" s="577"/>
      <c r="TP135" s="577"/>
      <c r="TQ135" s="577"/>
      <c r="TR135" s="577"/>
      <c r="TS135" s="577"/>
      <c r="TT135" s="577"/>
      <c r="TU135" s="577"/>
      <c r="TV135" s="577"/>
      <c r="TW135" s="577"/>
      <c r="TX135" s="577"/>
      <c r="TY135" s="577"/>
      <c r="TZ135" s="577"/>
      <c r="UA135" s="577"/>
      <c r="UB135" s="577"/>
      <c r="UC135" s="577"/>
      <c r="UD135" s="577"/>
      <c r="UE135" s="577"/>
      <c r="UF135" s="577"/>
      <c r="UG135" s="577"/>
      <c r="UH135" s="577"/>
      <c r="UI135" s="577"/>
      <c r="UJ135" s="577"/>
      <c r="UK135" s="577"/>
      <c r="UL135" s="577"/>
      <c r="UM135" s="577"/>
      <c r="UN135" s="577"/>
      <c r="UO135" s="577"/>
      <c r="UP135" s="577"/>
      <c r="UQ135" s="577"/>
      <c r="UR135" s="577"/>
      <c r="US135" s="577"/>
      <c r="UT135" s="577"/>
      <c r="UU135" s="577"/>
      <c r="UV135" s="577"/>
      <c r="UW135" s="577"/>
      <c r="UX135" s="577"/>
      <c r="UY135" s="577"/>
      <c r="UZ135" s="577"/>
      <c r="VA135" s="577"/>
      <c r="VB135" s="577"/>
      <c r="VC135" s="577"/>
      <c r="VD135" s="577"/>
      <c r="VE135" s="577"/>
      <c r="VF135" s="577"/>
      <c r="VG135" s="577"/>
      <c r="VH135" s="577"/>
      <c r="VI135" s="577"/>
      <c r="VJ135" s="577"/>
      <c r="VK135" s="577"/>
      <c r="VL135" s="577"/>
      <c r="VM135" s="577"/>
      <c r="VN135" s="577"/>
      <c r="VO135" s="577"/>
      <c r="VP135" s="577"/>
      <c r="VQ135" s="577"/>
      <c r="VR135" s="577"/>
      <c r="VS135" s="577"/>
      <c r="VT135" s="577"/>
      <c r="VU135" s="577"/>
      <c r="VV135" s="577"/>
      <c r="VW135" s="577"/>
      <c r="VX135" s="577"/>
      <c r="VY135" s="577"/>
      <c r="VZ135" s="577"/>
      <c r="WA135" s="577"/>
      <c r="WB135" s="577"/>
      <c r="WC135" s="577"/>
      <c r="WD135" s="577"/>
      <c r="WE135" s="577"/>
      <c r="WF135" s="577"/>
      <c r="WG135" s="577"/>
      <c r="WH135" s="577"/>
      <c r="WI135" s="577"/>
      <c r="WJ135" s="577"/>
      <c r="WK135" s="577"/>
      <c r="WL135" s="577"/>
      <c r="WM135" s="577"/>
      <c r="WN135" s="577"/>
      <c r="WO135" s="577"/>
      <c r="WP135" s="577"/>
      <c r="WQ135" s="577"/>
      <c r="WR135" s="577"/>
      <c r="WS135" s="577"/>
      <c r="WT135" s="577"/>
      <c r="WU135" s="577"/>
      <c r="WV135" s="577"/>
      <c r="WW135" s="577"/>
      <c r="WX135" s="577"/>
      <c r="WY135" s="577"/>
      <c r="WZ135" s="577"/>
      <c r="XA135" s="577"/>
      <c r="XB135" s="577"/>
      <c r="XC135" s="577"/>
      <c r="XD135" s="577"/>
      <c r="XE135" s="577"/>
      <c r="XF135" s="577"/>
      <c r="XG135" s="577"/>
      <c r="XH135" s="577"/>
      <c r="XI135" s="577"/>
      <c r="XJ135" s="577"/>
      <c r="XK135" s="577"/>
      <c r="XL135" s="577"/>
      <c r="XM135" s="577"/>
      <c r="XN135" s="577"/>
      <c r="XO135" s="577"/>
      <c r="XP135" s="577"/>
      <c r="XQ135" s="577"/>
      <c r="XR135" s="577"/>
      <c r="XS135" s="577"/>
      <c r="XT135" s="577"/>
      <c r="XU135" s="577"/>
      <c r="XV135" s="577"/>
      <c r="XW135" s="577"/>
      <c r="XX135" s="577"/>
      <c r="XY135" s="577"/>
      <c r="XZ135" s="577"/>
      <c r="YA135" s="577"/>
      <c r="YB135" s="577"/>
      <c r="YC135" s="577"/>
      <c r="YD135" s="577"/>
      <c r="YE135" s="577"/>
    </row>
    <row r="136" spans="1:655" s="544" customFormat="1" ht="13.8" x14ac:dyDescent="0.25">
      <c r="A136" s="691"/>
      <c r="B136" s="687" t="s">
        <v>121</v>
      </c>
      <c r="C136" s="682">
        <v>0.21</v>
      </c>
      <c r="D136" s="592"/>
      <c r="E136" s="592"/>
      <c r="F136" s="592"/>
      <c r="G136" s="592"/>
      <c r="H136" s="592"/>
      <c r="I136" s="592"/>
      <c r="J136" s="592"/>
      <c r="K136" s="592"/>
      <c r="L136" s="592"/>
      <c r="M136" s="592"/>
      <c r="N136" s="592"/>
      <c r="O136" s="592"/>
      <c r="P136" s="627">
        <f t="shared" si="55"/>
        <v>0</v>
      </c>
      <c r="Q136" s="592"/>
      <c r="R136" s="592"/>
      <c r="S136" s="592"/>
      <c r="T136" s="592"/>
      <c r="U136" s="592"/>
      <c r="V136" s="592"/>
      <c r="W136" s="592"/>
      <c r="X136" s="592"/>
      <c r="Y136" s="592"/>
      <c r="Z136" s="592"/>
      <c r="AA136" s="592"/>
      <c r="AB136" s="592"/>
      <c r="AC136" s="627">
        <f t="shared" si="194"/>
        <v>0</v>
      </c>
      <c r="AD136" s="592"/>
      <c r="AE136" s="592"/>
      <c r="AF136" s="592"/>
      <c r="AG136" s="592"/>
      <c r="AH136" s="592"/>
      <c r="AI136" s="592"/>
      <c r="AJ136" s="592"/>
      <c r="AK136" s="592"/>
      <c r="AL136" s="592"/>
      <c r="AM136" s="592"/>
      <c r="AN136" s="592"/>
      <c r="AO136" s="592"/>
      <c r="AP136" s="627">
        <f t="shared" si="195"/>
        <v>0</v>
      </c>
      <c r="AQ136" s="577"/>
      <c r="AR136" s="577"/>
      <c r="AS136" s="577"/>
      <c r="AT136" s="577"/>
      <c r="AU136" s="577"/>
      <c r="AV136" s="577"/>
      <c r="AW136" s="577"/>
      <c r="AX136" s="577"/>
      <c r="AY136" s="577"/>
      <c r="AZ136" s="577"/>
      <c r="BA136" s="577"/>
      <c r="BB136" s="577"/>
      <c r="BC136" s="577"/>
      <c r="BD136" s="577"/>
      <c r="BE136" s="577"/>
      <c r="BF136" s="577"/>
      <c r="BG136" s="577"/>
      <c r="BH136" s="577"/>
      <c r="BI136" s="577"/>
      <c r="BJ136" s="577"/>
      <c r="BK136" s="577"/>
      <c r="BL136" s="577"/>
      <c r="BM136" s="577"/>
      <c r="BN136" s="577"/>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c r="DG136" s="577"/>
      <c r="DH136" s="577"/>
      <c r="DI136" s="577"/>
      <c r="DJ136" s="577"/>
      <c r="DK136" s="577"/>
      <c r="DL136" s="577"/>
      <c r="DM136" s="577"/>
      <c r="DN136" s="577"/>
      <c r="DO136" s="577"/>
      <c r="DP136" s="577"/>
      <c r="DQ136" s="577"/>
      <c r="DR136" s="577"/>
      <c r="DS136" s="577"/>
      <c r="DT136" s="577"/>
      <c r="DU136" s="577"/>
      <c r="DV136" s="577"/>
      <c r="DW136" s="577"/>
      <c r="DX136" s="577"/>
      <c r="DY136" s="577"/>
      <c r="DZ136" s="577"/>
      <c r="EA136" s="577"/>
      <c r="EB136" s="577"/>
      <c r="EC136" s="577"/>
      <c r="ED136" s="577"/>
      <c r="EE136" s="577"/>
      <c r="EF136" s="577"/>
      <c r="EG136" s="577"/>
      <c r="EH136" s="577"/>
      <c r="EI136" s="577"/>
      <c r="EJ136" s="577"/>
      <c r="EK136" s="577"/>
      <c r="EL136" s="577"/>
      <c r="EM136" s="577"/>
      <c r="EN136" s="577"/>
      <c r="EO136" s="577"/>
      <c r="EP136" s="577"/>
      <c r="EQ136" s="577"/>
      <c r="ER136" s="577"/>
      <c r="ES136" s="577"/>
      <c r="ET136" s="577"/>
      <c r="EU136" s="577"/>
      <c r="EV136" s="577"/>
      <c r="EW136" s="577"/>
      <c r="EX136" s="577"/>
      <c r="EY136" s="577"/>
      <c r="EZ136" s="577"/>
      <c r="FA136" s="577"/>
      <c r="FB136" s="577"/>
      <c r="FC136" s="577"/>
      <c r="FD136" s="577"/>
      <c r="FE136" s="577"/>
      <c r="FF136" s="577"/>
      <c r="FG136" s="577"/>
      <c r="FH136" s="577"/>
      <c r="FI136" s="577"/>
      <c r="FJ136" s="577"/>
      <c r="FK136" s="577"/>
      <c r="FL136" s="577"/>
      <c r="FM136" s="577"/>
      <c r="FN136" s="577"/>
      <c r="FO136" s="577"/>
      <c r="FP136" s="577"/>
      <c r="FQ136" s="577"/>
      <c r="FR136" s="577"/>
      <c r="FS136" s="577"/>
      <c r="FT136" s="577"/>
      <c r="FU136" s="577"/>
      <c r="FV136" s="577"/>
      <c r="FW136" s="577"/>
      <c r="FX136" s="577"/>
      <c r="FY136" s="577"/>
      <c r="FZ136" s="577"/>
      <c r="GA136" s="577"/>
      <c r="GB136" s="577"/>
      <c r="GC136" s="577"/>
      <c r="GD136" s="577"/>
      <c r="GE136" s="577"/>
      <c r="GF136" s="577"/>
      <c r="GG136" s="577"/>
      <c r="GH136" s="577"/>
      <c r="GI136" s="577"/>
      <c r="GJ136" s="577"/>
      <c r="GK136" s="577"/>
      <c r="GL136" s="577"/>
      <c r="GM136" s="577"/>
      <c r="GN136" s="577"/>
      <c r="GO136" s="577"/>
      <c r="GP136" s="577"/>
      <c r="GQ136" s="577"/>
      <c r="GR136" s="577"/>
      <c r="GS136" s="577"/>
      <c r="GT136" s="577"/>
      <c r="GU136" s="577"/>
      <c r="GV136" s="577"/>
      <c r="GW136" s="577"/>
      <c r="GX136" s="577"/>
      <c r="GY136" s="577"/>
      <c r="GZ136" s="577"/>
      <c r="HA136" s="577"/>
      <c r="HB136" s="577"/>
      <c r="HC136" s="577"/>
      <c r="HD136" s="577"/>
      <c r="HE136" s="577"/>
      <c r="HF136" s="577"/>
      <c r="HG136" s="577"/>
      <c r="HH136" s="577"/>
      <c r="HI136" s="577"/>
      <c r="HJ136" s="577"/>
      <c r="HK136" s="577"/>
      <c r="HL136" s="577"/>
      <c r="HM136" s="577"/>
      <c r="HN136" s="577"/>
      <c r="HO136" s="577"/>
      <c r="HP136" s="577"/>
      <c r="HQ136" s="577"/>
      <c r="HR136" s="577"/>
      <c r="HS136" s="577"/>
      <c r="HT136" s="577"/>
      <c r="HU136" s="577"/>
      <c r="HV136" s="577"/>
      <c r="HW136" s="577"/>
      <c r="HX136" s="577"/>
      <c r="HY136" s="577"/>
      <c r="HZ136" s="577"/>
      <c r="IA136" s="577"/>
      <c r="IB136" s="577"/>
      <c r="IC136" s="577"/>
      <c r="ID136" s="577"/>
      <c r="IE136" s="577"/>
      <c r="IF136" s="577"/>
      <c r="IG136" s="577"/>
      <c r="IH136" s="577"/>
      <c r="II136" s="577"/>
      <c r="IJ136" s="577"/>
      <c r="IK136" s="577"/>
      <c r="IL136" s="577"/>
      <c r="IM136" s="577"/>
      <c r="IN136" s="577"/>
      <c r="IO136" s="577"/>
      <c r="IP136" s="577"/>
      <c r="IQ136" s="577"/>
      <c r="IR136" s="577"/>
      <c r="IS136" s="577"/>
      <c r="IT136" s="577"/>
      <c r="IU136" s="577"/>
      <c r="IV136" s="577"/>
      <c r="IW136" s="577"/>
      <c r="IX136" s="577"/>
      <c r="IY136" s="577"/>
      <c r="IZ136" s="577"/>
      <c r="JA136" s="577"/>
      <c r="JB136" s="577"/>
      <c r="JC136" s="577"/>
      <c r="JD136" s="577"/>
      <c r="JE136" s="577"/>
      <c r="JF136" s="577"/>
      <c r="JG136" s="577"/>
      <c r="JH136" s="577"/>
      <c r="JI136" s="577"/>
      <c r="JJ136" s="577"/>
      <c r="JK136" s="577"/>
      <c r="JL136" s="577"/>
      <c r="JM136" s="577"/>
      <c r="JN136" s="577"/>
      <c r="JO136" s="577"/>
      <c r="JP136" s="577"/>
      <c r="JQ136" s="577"/>
      <c r="JR136" s="577"/>
      <c r="JS136" s="577"/>
      <c r="JT136" s="577"/>
      <c r="JU136" s="577"/>
      <c r="JV136" s="577"/>
      <c r="JW136" s="577"/>
      <c r="JX136" s="577"/>
      <c r="JY136" s="577"/>
      <c r="JZ136" s="577"/>
      <c r="KA136" s="577"/>
      <c r="KB136" s="577"/>
      <c r="KC136" s="577"/>
      <c r="KD136" s="577"/>
      <c r="KE136" s="577"/>
      <c r="KF136" s="577"/>
      <c r="KG136" s="577"/>
      <c r="KH136" s="577"/>
      <c r="KI136" s="577"/>
      <c r="KJ136" s="577"/>
      <c r="KK136" s="577"/>
      <c r="KL136" s="577"/>
      <c r="KM136" s="577"/>
      <c r="KN136" s="577"/>
      <c r="KO136" s="577"/>
      <c r="KP136" s="577"/>
      <c r="KQ136" s="577"/>
      <c r="KR136" s="577"/>
      <c r="KS136" s="577"/>
      <c r="KT136" s="577"/>
      <c r="KU136" s="577"/>
      <c r="KV136" s="577"/>
      <c r="KW136" s="577"/>
      <c r="KX136" s="577"/>
      <c r="KY136" s="577"/>
      <c r="KZ136" s="577"/>
      <c r="LA136" s="577"/>
      <c r="LB136" s="577"/>
      <c r="LC136" s="577"/>
      <c r="LD136" s="577"/>
      <c r="LE136" s="577"/>
      <c r="LF136" s="577"/>
      <c r="LG136" s="577"/>
      <c r="LH136" s="577"/>
      <c r="LI136" s="577"/>
      <c r="LJ136" s="577"/>
      <c r="LK136" s="577"/>
      <c r="LL136" s="577"/>
      <c r="LM136" s="577"/>
      <c r="LN136" s="577"/>
      <c r="LO136" s="577"/>
      <c r="LP136" s="577"/>
      <c r="LQ136" s="577"/>
      <c r="LR136" s="577"/>
      <c r="LS136" s="577"/>
      <c r="LT136" s="577"/>
      <c r="LU136" s="577"/>
      <c r="LV136" s="577"/>
      <c r="LW136" s="577"/>
      <c r="LX136" s="577"/>
      <c r="LY136" s="577"/>
      <c r="LZ136" s="577"/>
      <c r="MA136" s="577"/>
      <c r="MB136" s="577"/>
      <c r="MC136" s="577"/>
      <c r="MD136" s="577"/>
      <c r="ME136" s="577"/>
      <c r="MF136" s="577"/>
      <c r="MG136" s="577"/>
      <c r="MH136" s="577"/>
      <c r="MI136" s="577"/>
      <c r="MJ136" s="577"/>
      <c r="MK136" s="577"/>
      <c r="ML136" s="577"/>
      <c r="MM136" s="577"/>
      <c r="MN136" s="577"/>
      <c r="MO136" s="577"/>
      <c r="MP136" s="577"/>
      <c r="MQ136" s="577"/>
      <c r="MR136" s="577"/>
      <c r="MS136" s="577"/>
      <c r="MT136" s="577"/>
      <c r="MU136" s="577"/>
      <c r="MV136" s="577"/>
      <c r="MW136" s="577"/>
      <c r="MX136" s="577"/>
      <c r="MY136" s="577"/>
      <c r="MZ136" s="577"/>
      <c r="NA136" s="577"/>
      <c r="NB136" s="577"/>
      <c r="NC136" s="577"/>
      <c r="ND136" s="577"/>
      <c r="NE136" s="577"/>
      <c r="NF136" s="577"/>
      <c r="NG136" s="577"/>
      <c r="NH136" s="577"/>
      <c r="NI136" s="577"/>
      <c r="NJ136" s="577"/>
      <c r="NK136" s="577"/>
      <c r="NL136" s="577"/>
      <c r="NM136" s="577"/>
      <c r="NN136" s="577"/>
      <c r="NO136" s="577"/>
      <c r="NP136" s="577"/>
      <c r="NQ136" s="577"/>
      <c r="NR136" s="577"/>
      <c r="NS136" s="577"/>
      <c r="NT136" s="577"/>
      <c r="NU136" s="577"/>
      <c r="NV136" s="577"/>
      <c r="NW136" s="577"/>
      <c r="NX136" s="577"/>
      <c r="NY136" s="577"/>
      <c r="NZ136" s="577"/>
      <c r="OA136" s="577"/>
      <c r="OB136" s="577"/>
      <c r="OC136" s="577"/>
      <c r="OD136" s="577"/>
      <c r="OE136" s="577"/>
      <c r="OF136" s="577"/>
      <c r="OG136" s="577"/>
      <c r="OH136" s="577"/>
      <c r="OI136" s="577"/>
      <c r="OJ136" s="577"/>
      <c r="OK136" s="577"/>
      <c r="OL136" s="577"/>
      <c r="OM136" s="577"/>
      <c r="ON136" s="577"/>
      <c r="OO136" s="577"/>
      <c r="OP136" s="577"/>
      <c r="OQ136" s="577"/>
      <c r="OR136" s="577"/>
      <c r="OS136" s="577"/>
      <c r="OT136" s="577"/>
      <c r="OU136" s="577"/>
      <c r="OV136" s="577"/>
      <c r="OW136" s="577"/>
      <c r="OX136" s="577"/>
      <c r="OY136" s="577"/>
      <c r="OZ136" s="577"/>
      <c r="PA136" s="577"/>
      <c r="PB136" s="577"/>
      <c r="PC136" s="577"/>
      <c r="PD136" s="577"/>
      <c r="PE136" s="577"/>
      <c r="PF136" s="577"/>
      <c r="PG136" s="577"/>
      <c r="PH136" s="577"/>
      <c r="PI136" s="577"/>
      <c r="PJ136" s="577"/>
      <c r="PK136" s="577"/>
      <c r="PL136" s="577"/>
      <c r="PM136" s="577"/>
      <c r="PN136" s="577"/>
      <c r="PO136" s="577"/>
      <c r="PP136" s="577"/>
      <c r="PQ136" s="577"/>
      <c r="PR136" s="577"/>
      <c r="PS136" s="577"/>
      <c r="PT136" s="577"/>
      <c r="PU136" s="577"/>
      <c r="PV136" s="577"/>
      <c r="PW136" s="577"/>
      <c r="PX136" s="577"/>
      <c r="PY136" s="577"/>
      <c r="PZ136" s="577"/>
      <c r="QA136" s="577"/>
      <c r="QB136" s="577"/>
      <c r="QC136" s="577"/>
      <c r="QD136" s="577"/>
      <c r="QE136" s="577"/>
      <c r="QF136" s="577"/>
      <c r="QG136" s="577"/>
      <c r="QH136" s="577"/>
      <c r="QI136" s="577"/>
      <c r="QJ136" s="577"/>
      <c r="QK136" s="577"/>
      <c r="QL136" s="577"/>
      <c r="QM136" s="577"/>
      <c r="QN136" s="577"/>
      <c r="QO136" s="577"/>
      <c r="QP136" s="577"/>
      <c r="QQ136" s="577"/>
      <c r="QR136" s="577"/>
      <c r="QS136" s="577"/>
      <c r="QT136" s="577"/>
      <c r="QU136" s="577"/>
      <c r="QV136" s="577"/>
      <c r="QW136" s="577"/>
      <c r="QX136" s="577"/>
      <c r="QY136" s="577"/>
      <c r="QZ136" s="577"/>
      <c r="RA136" s="577"/>
      <c r="RB136" s="577"/>
      <c r="RC136" s="577"/>
      <c r="RD136" s="577"/>
      <c r="RE136" s="577"/>
      <c r="RF136" s="577"/>
      <c r="RG136" s="577"/>
      <c r="RH136" s="577"/>
      <c r="RI136" s="577"/>
      <c r="RJ136" s="577"/>
      <c r="RK136" s="577"/>
      <c r="RL136" s="577"/>
      <c r="RM136" s="577"/>
      <c r="RN136" s="577"/>
      <c r="RO136" s="577"/>
      <c r="RP136" s="577"/>
      <c r="RQ136" s="577"/>
      <c r="RR136" s="577"/>
      <c r="RS136" s="577"/>
      <c r="RT136" s="577"/>
      <c r="RU136" s="577"/>
      <c r="RV136" s="577"/>
      <c r="RW136" s="577"/>
      <c r="RX136" s="577"/>
      <c r="RY136" s="577"/>
      <c r="RZ136" s="577"/>
      <c r="SA136" s="577"/>
      <c r="SB136" s="577"/>
      <c r="SC136" s="577"/>
      <c r="SD136" s="577"/>
      <c r="SE136" s="577"/>
      <c r="SF136" s="577"/>
      <c r="SG136" s="577"/>
      <c r="SH136" s="577"/>
      <c r="SI136" s="577"/>
      <c r="SJ136" s="577"/>
      <c r="SK136" s="577"/>
      <c r="SL136" s="577"/>
      <c r="SM136" s="577"/>
      <c r="SN136" s="577"/>
      <c r="SO136" s="577"/>
      <c r="SP136" s="577"/>
      <c r="SQ136" s="577"/>
      <c r="SR136" s="577"/>
      <c r="SS136" s="577"/>
      <c r="ST136" s="577"/>
      <c r="SU136" s="577"/>
      <c r="SV136" s="577"/>
      <c r="SW136" s="577"/>
      <c r="SX136" s="577"/>
      <c r="SY136" s="577"/>
      <c r="SZ136" s="577"/>
      <c r="TA136" s="577"/>
      <c r="TB136" s="577"/>
      <c r="TC136" s="577"/>
      <c r="TD136" s="577"/>
      <c r="TE136" s="577"/>
      <c r="TF136" s="577"/>
      <c r="TG136" s="577"/>
      <c r="TH136" s="577"/>
      <c r="TI136" s="577"/>
      <c r="TJ136" s="577"/>
      <c r="TK136" s="577"/>
      <c r="TL136" s="577"/>
      <c r="TM136" s="577"/>
      <c r="TN136" s="577"/>
      <c r="TO136" s="577"/>
      <c r="TP136" s="577"/>
      <c r="TQ136" s="577"/>
      <c r="TR136" s="577"/>
      <c r="TS136" s="577"/>
      <c r="TT136" s="577"/>
      <c r="TU136" s="577"/>
      <c r="TV136" s="577"/>
      <c r="TW136" s="577"/>
      <c r="TX136" s="577"/>
      <c r="TY136" s="577"/>
      <c r="TZ136" s="577"/>
      <c r="UA136" s="577"/>
      <c r="UB136" s="577"/>
      <c r="UC136" s="577"/>
      <c r="UD136" s="577"/>
      <c r="UE136" s="577"/>
      <c r="UF136" s="577"/>
      <c r="UG136" s="577"/>
      <c r="UH136" s="577"/>
      <c r="UI136" s="577"/>
      <c r="UJ136" s="577"/>
      <c r="UK136" s="577"/>
      <c r="UL136" s="577"/>
      <c r="UM136" s="577"/>
      <c r="UN136" s="577"/>
      <c r="UO136" s="577"/>
      <c r="UP136" s="577"/>
      <c r="UQ136" s="577"/>
      <c r="UR136" s="577"/>
      <c r="US136" s="577"/>
      <c r="UT136" s="577"/>
      <c r="UU136" s="577"/>
      <c r="UV136" s="577"/>
      <c r="UW136" s="577"/>
      <c r="UX136" s="577"/>
      <c r="UY136" s="577"/>
      <c r="UZ136" s="577"/>
      <c r="VA136" s="577"/>
      <c r="VB136" s="577"/>
      <c r="VC136" s="577"/>
      <c r="VD136" s="577"/>
      <c r="VE136" s="577"/>
      <c r="VF136" s="577"/>
      <c r="VG136" s="577"/>
      <c r="VH136" s="577"/>
      <c r="VI136" s="577"/>
      <c r="VJ136" s="577"/>
      <c r="VK136" s="577"/>
      <c r="VL136" s="577"/>
      <c r="VM136" s="577"/>
      <c r="VN136" s="577"/>
      <c r="VO136" s="577"/>
      <c r="VP136" s="577"/>
      <c r="VQ136" s="577"/>
      <c r="VR136" s="577"/>
      <c r="VS136" s="577"/>
      <c r="VT136" s="577"/>
      <c r="VU136" s="577"/>
      <c r="VV136" s="577"/>
      <c r="VW136" s="577"/>
      <c r="VX136" s="577"/>
      <c r="VY136" s="577"/>
      <c r="VZ136" s="577"/>
      <c r="WA136" s="577"/>
      <c r="WB136" s="577"/>
      <c r="WC136" s="577"/>
      <c r="WD136" s="577"/>
      <c r="WE136" s="577"/>
      <c r="WF136" s="577"/>
      <c r="WG136" s="577"/>
      <c r="WH136" s="577"/>
      <c r="WI136" s="577"/>
      <c r="WJ136" s="577"/>
      <c r="WK136" s="577"/>
      <c r="WL136" s="577"/>
      <c r="WM136" s="577"/>
      <c r="WN136" s="577"/>
      <c r="WO136" s="577"/>
      <c r="WP136" s="577"/>
      <c r="WQ136" s="577"/>
      <c r="WR136" s="577"/>
      <c r="WS136" s="577"/>
      <c r="WT136" s="577"/>
      <c r="WU136" s="577"/>
      <c r="WV136" s="577"/>
      <c r="WW136" s="577"/>
      <c r="WX136" s="577"/>
      <c r="WY136" s="577"/>
      <c r="WZ136" s="577"/>
      <c r="XA136" s="577"/>
      <c r="XB136" s="577"/>
      <c r="XC136" s="577"/>
      <c r="XD136" s="577"/>
      <c r="XE136" s="577"/>
      <c r="XF136" s="577"/>
      <c r="XG136" s="577"/>
      <c r="XH136" s="577"/>
      <c r="XI136" s="577"/>
      <c r="XJ136" s="577"/>
      <c r="XK136" s="577"/>
      <c r="XL136" s="577"/>
      <c r="XM136" s="577"/>
      <c r="XN136" s="577"/>
      <c r="XO136" s="577"/>
      <c r="XP136" s="577"/>
      <c r="XQ136" s="577"/>
      <c r="XR136" s="577"/>
      <c r="XS136" s="577"/>
      <c r="XT136" s="577"/>
      <c r="XU136" s="577"/>
      <c r="XV136" s="577"/>
      <c r="XW136" s="577"/>
      <c r="XX136" s="577"/>
      <c r="XY136" s="577"/>
      <c r="XZ136" s="577"/>
      <c r="YA136" s="577"/>
      <c r="YB136" s="577"/>
      <c r="YC136" s="577"/>
      <c r="YD136" s="577"/>
      <c r="YE136" s="577"/>
    </row>
    <row r="137" spans="1:655" s="544" customFormat="1" ht="13.8" x14ac:dyDescent="0.25">
      <c r="A137" s="691"/>
      <c r="B137" s="687" t="s">
        <v>607</v>
      </c>
      <c r="C137" s="682">
        <v>0.21</v>
      </c>
      <c r="D137" s="592"/>
      <c r="E137" s="592"/>
      <c r="F137" s="592"/>
      <c r="G137" s="592"/>
      <c r="H137" s="592"/>
      <c r="I137" s="592"/>
      <c r="J137" s="592"/>
      <c r="K137" s="592"/>
      <c r="L137" s="592"/>
      <c r="M137" s="592"/>
      <c r="N137" s="592"/>
      <c r="O137" s="592"/>
      <c r="P137" s="627">
        <f>SUM(D137:O137)</f>
        <v>0</v>
      </c>
      <c r="Q137" s="592"/>
      <c r="R137" s="592"/>
      <c r="S137" s="592"/>
      <c r="T137" s="592"/>
      <c r="U137" s="592"/>
      <c r="V137" s="592"/>
      <c r="W137" s="592"/>
      <c r="X137" s="592"/>
      <c r="Y137" s="592"/>
      <c r="Z137" s="592"/>
      <c r="AA137" s="592"/>
      <c r="AB137" s="592"/>
      <c r="AC137" s="627">
        <f t="shared" si="194"/>
        <v>0</v>
      </c>
      <c r="AD137" s="592"/>
      <c r="AE137" s="592"/>
      <c r="AF137" s="592"/>
      <c r="AG137" s="592"/>
      <c r="AH137" s="592"/>
      <c r="AI137" s="592"/>
      <c r="AJ137" s="592"/>
      <c r="AK137" s="592"/>
      <c r="AL137" s="592"/>
      <c r="AM137" s="592"/>
      <c r="AN137" s="592"/>
      <c r="AO137" s="592"/>
      <c r="AP137" s="627">
        <f t="shared" si="195"/>
        <v>0</v>
      </c>
      <c r="AQ137" s="577"/>
      <c r="AR137" s="577"/>
      <c r="AS137" s="577"/>
      <c r="AT137" s="577"/>
      <c r="AU137" s="577"/>
      <c r="AV137" s="577"/>
      <c r="AW137" s="577"/>
      <c r="AX137" s="577"/>
      <c r="AY137" s="577"/>
      <c r="AZ137" s="577"/>
      <c r="BA137" s="577"/>
      <c r="BB137" s="577"/>
      <c r="BC137" s="577"/>
      <c r="BD137" s="577"/>
      <c r="BE137" s="577"/>
      <c r="BF137" s="577"/>
      <c r="BG137" s="577"/>
      <c r="BH137" s="577"/>
      <c r="BI137" s="577"/>
      <c r="BJ137" s="577"/>
      <c r="BK137" s="577"/>
      <c r="BL137" s="577"/>
      <c r="BM137" s="577"/>
      <c r="BN137" s="577"/>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c r="DG137" s="577"/>
      <c r="DH137" s="577"/>
      <c r="DI137" s="577"/>
      <c r="DJ137" s="577"/>
      <c r="DK137" s="577"/>
      <c r="DL137" s="577"/>
      <c r="DM137" s="577"/>
      <c r="DN137" s="577"/>
      <c r="DO137" s="577"/>
      <c r="DP137" s="577"/>
      <c r="DQ137" s="577"/>
      <c r="DR137" s="577"/>
      <c r="DS137" s="577"/>
      <c r="DT137" s="577"/>
      <c r="DU137" s="577"/>
      <c r="DV137" s="577"/>
      <c r="DW137" s="577"/>
      <c r="DX137" s="577"/>
      <c r="DY137" s="577"/>
      <c r="DZ137" s="577"/>
      <c r="EA137" s="577"/>
      <c r="EB137" s="577"/>
      <c r="EC137" s="577"/>
      <c r="ED137" s="577"/>
      <c r="EE137" s="577"/>
      <c r="EF137" s="577"/>
      <c r="EG137" s="577"/>
      <c r="EH137" s="577"/>
      <c r="EI137" s="577"/>
      <c r="EJ137" s="577"/>
      <c r="EK137" s="577"/>
      <c r="EL137" s="577"/>
      <c r="EM137" s="577"/>
      <c r="EN137" s="577"/>
      <c r="EO137" s="577"/>
      <c r="EP137" s="577"/>
      <c r="EQ137" s="577"/>
      <c r="ER137" s="577"/>
      <c r="ES137" s="577"/>
      <c r="ET137" s="577"/>
      <c r="EU137" s="577"/>
      <c r="EV137" s="577"/>
      <c r="EW137" s="577"/>
      <c r="EX137" s="577"/>
      <c r="EY137" s="577"/>
      <c r="EZ137" s="577"/>
      <c r="FA137" s="577"/>
      <c r="FB137" s="577"/>
      <c r="FC137" s="577"/>
      <c r="FD137" s="577"/>
      <c r="FE137" s="577"/>
      <c r="FF137" s="577"/>
      <c r="FG137" s="577"/>
      <c r="FH137" s="577"/>
      <c r="FI137" s="577"/>
      <c r="FJ137" s="577"/>
      <c r="FK137" s="577"/>
      <c r="FL137" s="577"/>
      <c r="FM137" s="577"/>
      <c r="FN137" s="577"/>
      <c r="FO137" s="577"/>
      <c r="FP137" s="577"/>
      <c r="FQ137" s="577"/>
      <c r="FR137" s="577"/>
      <c r="FS137" s="577"/>
      <c r="FT137" s="577"/>
      <c r="FU137" s="577"/>
      <c r="FV137" s="577"/>
      <c r="FW137" s="577"/>
      <c r="FX137" s="577"/>
      <c r="FY137" s="577"/>
      <c r="FZ137" s="577"/>
      <c r="GA137" s="577"/>
      <c r="GB137" s="577"/>
      <c r="GC137" s="577"/>
      <c r="GD137" s="577"/>
      <c r="GE137" s="577"/>
      <c r="GF137" s="577"/>
      <c r="GG137" s="577"/>
      <c r="GH137" s="577"/>
      <c r="GI137" s="577"/>
      <c r="GJ137" s="577"/>
      <c r="GK137" s="577"/>
      <c r="GL137" s="577"/>
      <c r="GM137" s="577"/>
      <c r="GN137" s="577"/>
      <c r="GO137" s="577"/>
      <c r="GP137" s="577"/>
      <c r="GQ137" s="577"/>
      <c r="GR137" s="577"/>
      <c r="GS137" s="577"/>
      <c r="GT137" s="577"/>
      <c r="GU137" s="577"/>
      <c r="GV137" s="577"/>
      <c r="GW137" s="577"/>
      <c r="GX137" s="577"/>
      <c r="GY137" s="577"/>
      <c r="GZ137" s="577"/>
      <c r="HA137" s="577"/>
      <c r="HB137" s="577"/>
      <c r="HC137" s="577"/>
      <c r="HD137" s="577"/>
      <c r="HE137" s="577"/>
      <c r="HF137" s="577"/>
      <c r="HG137" s="577"/>
      <c r="HH137" s="577"/>
      <c r="HI137" s="577"/>
      <c r="HJ137" s="577"/>
      <c r="HK137" s="577"/>
      <c r="HL137" s="577"/>
      <c r="HM137" s="577"/>
      <c r="HN137" s="577"/>
      <c r="HO137" s="577"/>
      <c r="HP137" s="577"/>
      <c r="HQ137" s="577"/>
      <c r="HR137" s="577"/>
      <c r="HS137" s="577"/>
      <c r="HT137" s="577"/>
      <c r="HU137" s="577"/>
      <c r="HV137" s="577"/>
      <c r="HW137" s="577"/>
      <c r="HX137" s="577"/>
      <c r="HY137" s="577"/>
      <c r="HZ137" s="577"/>
      <c r="IA137" s="577"/>
      <c r="IB137" s="577"/>
      <c r="IC137" s="577"/>
      <c r="ID137" s="577"/>
      <c r="IE137" s="577"/>
      <c r="IF137" s="577"/>
      <c r="IG137" s="577"/>
      <c r="IH137" s="577"/>
      <c r="II137" s="577"/>
      <c r="IJ137" s="577"/>
      <c r="IK137" s="577"/>
      <c r="IL137" s="577"/>
      <c r="IM137" s="577"/>
      <c r="IN137" s="577"/>
      <c r="IO137" s="577"/>
      <c r="IP137" s="577"/>
      <c r="IQ137" s="577"/>
      <c r="IR137" s="577"/>
      <c r="IS137" s="577"/>
      <c r="IT137" s="577"/>
      <c r="IU137" s="577"/>
      <c r="IV137" s="577"/>
      <c r="IW137" s="577"/>
      <c r="IX137" s="577"/>
      <c r="IY137" s="577"/>
      <c r="IZ137" s="577"/>
      <c r="JA137" s="577"/>
      <c r="JB137" s="577"/>
      <c r="JC137" s="577"/>
      <c r="JD137" s="577"/>
      <c r="JE137" s="577"/>
      <c r="JF137" s="577"/>
      <c r="JG137" s="577"/>
      <c r="JH137" s="577"/>
      <c r="JI137" s="577"/>
      <c r="JJ137" s="577"/>
      <c r="JK137" s="577"/>
      <c r="JL137" s="577"/>
      <c r="JM137" s="577"/>
      <c r="JN137" s="577"/>
      <c r="JO137" s="577"/>
      <c r="JP137" s="577"/>
      <c r="JQ137" s="577"/>
      <c r="JR137" s="577"/>
      <c r="JS137" s="577"/>
      <c r="JT137" s="577"/>
      <c r="JU137" s="577"/>
      <c r="JV137" s="577"/>
      <c r="JW137" s="577"/>
      <c r="JX137" s="577"/>
      <c r="JY137" s="577"/>
      <c r="JZ137" s="577"/>
      <c r="KA137" s="577"/>
      <c r="KB137" s="577"/>
      <c r="KC137" s="577"/>
      <c r="KD137" s="577"/>
      <c r="KE137" s="577"/>
      <c r="KF137" s="577"/>
      <c r="KG137" s="577"/>
      <c r="KH137" s="577"/>
      <c r="KI137" s="577"/>
      <c r="KJ137" s="577"/>
      <c r="KK137" s="577"/>
      <c r="KL137" s="577"/>
      <c r="KM137" s="577"/>
      <c r="KN137" s="577"/>
      <c r="KO137" s="577"/>
      <c r="KP137" s="577"/>
      <c r="KQ137" s="577"/>
      <c r="KR137" s="577"/>
      <c r="KS137" s="577"/>
      <c r="KT137" s="577"/>
      <c r="KU137" s="577"/>
      <c r="KV137" s="577"/>
      <c r="KW137" s="577"/>
      <c r="KX137" s="577"/>
      <c r="KY137" s="577"/>
      <c r="KZ137" s="577"/>
      <c r="LA137" s="577"/>
      <c r="LB137" s="577"/>
      <c r="LC137" s="577"/>
      <c r="LD137" s="577"/>
      <c r="LE137" s="577"/>
      <c r="LF137" s="577"/>
      <c r="LG137" s="577"/>
      <c r="LH137" s="577"/>
      <c r="LI137" s="577"/>
      <c r="LJ137" s="577"/>
      <c r="LK137" s="577"/>
      <c r="LL137" s="577"/>
      <c r="LM137" s="577"/>
      <c r="LN137" s="577"/>
      <c r="LO137" s="577"/>
      <c r="LP137" s="577"/>
      <c r="LQ137" s="577"/>
      <c r="LR137" s="577"/>
      <c r="LS137" s="577"/>
      <c r="LT137" s="577"/>
      <c r="LU137" s="577"/>
      <c r="LV137" s="577"/>
      <c r="LW137" s="577"/>
      <c r="LX137" s="577"/>
      <c r="LY137" s="577"/>
      <c r="LZ137" s="577"/>
      <c r="MA137" s="577"/>
      <c r="MB137" s="577"/>
      <c r="MC137" s="577"/>
      <c r="MD137" s="577"/>
      <c r="ME137" s="577"/>
      <c r="MF137" s="577"/>
      <c r="MG137" s="577"/>
      <c r="MH137" s="577"/>
      <c r="MI137" s="577"/>
      <c r="MJ137" s="577"/>
      <c r="MK137" s="577"/>
      <c r="ML137" s="577"/>
      <c r="MM137" s="577"/>
      <c r="MN137" s="577"/>
      <c r="MO137" s="577"/>
      <c r="MP137" s="577"/>
      <c r="MQ137" s="577"/>
      <c r="MR137" s="577"/>
      <c r="MS137" s="577"/>
      <c r="MT137" s="577"/>
      <c r="MU137" s="577"/>
      <c r="MV137" s="577"/>
      <c r="MW137" s="577"/>
      <c r="MX137" s="577"/>
      <c r="MY137" s="577"/>
      <c r="MZ137" s="577"/>
      <c r="NA137" s="577"/>
      <c r="NB137" s="577"/>
      <c r="NC137" s="577"/>
      <c r="ND137" s="577"/>
      <c r="NE137" s="577"/>
      <c r="NF137" s="577"/>
      <c r="NG137" s="577"/>
      <c r="NH137" s="577"/>
      <c r="NI137" s="577"/>
      <c r="NJ137" s="577"/>
      <c r="NK137" s="577"/>
      <c r="NL137" s="577"/>
      <c r="NM137" s="577"/>
      <c r="NN137" s="577"/>
      <c r="NO137" s="577"/>
      <c r="NP137" s="577"/>
      <c r="NQ137" s="577"/>
      <c r="NR137" s="577"/>
      <c r="NS137" s="577"/>
      <c r="NT137" s="577"/>
      <c r="NU137" s="577"/>
      <c r="NV137" s="577"/>
      <c r="NW137" s="577"/>
      <c r="NX137" s="577"/>
      <c r="NY137" s="577"/>
      <c r="NZ137" s="577"/>
      <c r="OA137" s="577"/>
      <c r="OB137" s="577"/>
      <c r="OC137" s="577"/>
      <c r="OD137" s="577"/>
      <c r="OE137" s="577"/>
      <c r="OF137" s="577"/>
      <c r="OG137" s="577"/>
      <c r="OH137" s="577"/>
      <c r="OI137" s="577"/>
      <c r="OJ137" s="577"/>
      <c r="OK137" s="577"/>
      <c r="OL137" s="577"/>
      <c r="OM137" s="577"/>
      <c r="ON137" s="577"/>
      <c r="OO137" s="577"/>
      <c r="OP137" s="577"/>
      <c r="OQ137" s="577"/>
      <c r="OR137" s="577"/>
      <c r="OS137" s="577"/>
      <c r="OT137" s="577"/>
      <c r="OU137" s="577"/>
      <c r="OV137" s="577"/>
      <c r="OW137" s="577"/>
      <c r="OX137" s="577"/>
      <c r="OY137" s="577"/>
      <c r="OZ137" s="577"/>
      <c r="PA137" s="577"/>
      <c r="PB137" s="577"/>
      <c r="PC137" s="577"/>
      <c r="PD137" s="577"/>
      <c r="PE137" s="577"/>
      <c r="PF137" s="577"/>
      <c r="PG137" s="577"/>
      <c r="PH137" s="577"/>
      <c r="PI137" s="577"/>
      <c r="PJ137" s="577"/>
      <c r="PK137" s="577"/>
      <c r="PL137" s="577"/>
      <c r="PM137" s="577"/>
      <c r="PN137" s="577"/>
      <c r="PO137" s="577"/>
      <c r="PP137" s="577"/>
      <c r="PQ137" s="577"/>
      <c r="PR137" s="577"/>
      <c r="PS137" s="577"/>
      <c r="PT137" s="577"/>
      <c r="PU137" s="577"/>
      <c r="PV137" s="577"/>
      <c r="PW137" s="577"/>
      <c r="PX137" s="577"/>
      <c r="PY137" s="577"/>
      <c r="PZ137" s="577"/>
      <c r="QA137" s="577"/>
      <c r="QB137" s="577"/>
      <c r="QC137" s="577"/>
      <c r="QD137" s="577"/>
      <c r="QE137" s="577"/>
      <c r="QF137" s="577"/>
      <c r="QG137" s="577"/>
      <c r="QH137" s="577"/>
      <c r="QI137" s="577"/>
      <c r="QJ137" s="577"/>
      <c r="QK137" s="577"/>
      <c r="QL137" s="577"/>
      <c r="QM137" s="577"/>
      <c r="QN137" s="577"/>
      <c r="QO137" s="577"/>
      <c r="QP137" s="577"/>
      <c r="QQ137" s="577"/>
      <c r="QR137" s="577"/>
      <c r="QS137" s="577"/>
      <c r="QT137" s="577"/>
      <c r="QU137" s="577"/>
      <c r="QV137" s="577"/>
      <c r="QW137" s="577"/>
      <c r="QX137" s="577"/>
      <c r="QY137" s="577"/>
      <c r="QZ137" s="577"/>
      <c r="RA137" s="577"/>
      <c r="RB137" s="577"/>
      <c r="RC137" s="577"/>
      <c r="RD137" s="577"/>
      <c r="RE137" s="577"/>
      <c r="RF137" s="577"/>
      <c r="RG137" s="577"/>
      <c r="RH137" s="577"/>
      <c r="RI137" s="577"/>
      <c r="RJ137" s="577"/>
      <c r="RK137" s="577"/>
      <c r="RL137" s="577"/>
      <c r="RM137" s="577"/>
      <c r="RN137" s="577"/>
      <c r="RO137" s="577"/>
      <c r="RP137" s="577"/>
      <c r="RQ137" s="577"/>
      <c r="RR137" s="577"/>
      <c r="RS137" s="577"/>
      <c r="RT137" s="577"/>
      <c r="RU137" s="577"/>
      <c r="RV137" s="577"/>
      <c r="RW137" s="577"/>
      <c r="RX137" s="577"/>
      <c r="RY137" s="577"/>
      <c r="RZ137" s="577"/>
      <c r="SA137" s="577"/>
      <c r="SB137" s="577"/>
      <c r="SC137" s="577"/>
      <c r="SD137" s="577"/>
      <c r="SE137" s="577"/>
      <c r="SF137" s="577"/>
      <c r="SG137" s="577"/>
      <c r="SH137" s="577"/>
      <c r="SI137" s="577"/>
      <c r="SJ137" s="577"/>
      <c r="SK137" s="577"/>
      <c r="SL137" s="577"/>
      <c r="SM137" s="577"/>
      <c r="SN137" s="577"/>
      <c r="SO137" s="577"/>
      <c r="SP137" s="577"/>
      <c r="SQ137" s="577"/>
      <c r="SR137" s="577"/>
      <c r="SS137" s="577"/>
      <c r="ST137" s="577"/>
      <c r="SU137" s="577"/>
      <c r="SV137" s="577"/>
      <c r="SW137" s="577"/>
      <c r="SX137" s="577"/>
      <c r="SY137" s="577"/>
      <c r="SZ137" s="577"/>
      <c r="TA137" s="577"/>
      <c r="TB137" s="577"/>
      <c r="TC137" s="577"/>
      <c r="TD137" s="577"/>
      <c r="TE137" s="577"/>
      <c r="TF137" s="577"/>
      <c r="TG137" s="577"/>
      <c r="TH137" s="577"/>
      <c r="TI137" s="577"/>
      <c r="TJ137" s="577"/>
      <c r="TK137" s="577"/>
      <c r="TL137" s="577"/>
      <c r="TM137" s="577"/>
      <c r="TN137" s="577"/>
      <c r="TO137" s="577"/>
      <c r="TP137" s="577"/>
      <c r="TQ137" s="577"/>
      <c r="TR137" s="577"/>
      <c r="TS137" s="577"/>
      <c r="TT137" s="577"/>
      <c r="TU137" s="577"/>
      <c r="TV137" s="577"/>
      <c r="TW137" s="577"/>
      <c r="TX137" s="577"/>
      <c r="TY137" s="577"/>
      <c r="TZ137" s="577"/>
      <c r="UA137" s="577"/>
      <c r="UB137" s="577"/>
      <c r="UC137" s="577"/>
      <c r="UD137" s="577"/>
      <c r="UE137" s="577"/>
      <c r="UF137" s="577"/>
      <c r="UG137" s="577"/>
      <c r="UH137" s="577"/>
      <c r="UI137" s="577"/>
      <c r="UJ137" s="577"/>
      <c r="UK137" s="577"/>
      <c r="UL137" s="577"/>
      <c r="UM137" s="577"/>
      <c r="UN137" s="577"/>
      <c r="UO137" s="577"/>
      <c r="UP137" s="577"/>
      <c r="UQ137" s="577"/>
      <c r="UR137" s="577"/>
      <c r="US137" s="577"/>
      <c r="UT137" s="577"/>
      <c r="UU137" s="577"/>
      <c r="UV137" s="577"/>
      <c r="UW137" s="577"/>
      <c r="UX137" s="577"/>
      <c r="UY137" s="577"/>
      <c r="UZ137" s="577"/>
      <c r="VA137" s="577"/>
      <c r="VB137" s="577"/>
      <c r="VC137" s="577"/>
      <c r="VD137" s="577"/>
      <c r="VE137" s="577"/>
      <c r="VF137" s="577"/>
      <c r="VG137" s="577"/>
      <c r="VH137" s="577"/>
      <c r="VI137" s="577"/>
      <c r="VJ137" s="577"/>
      <c r="VK137" s="577"/>
      <c r="VL137" s="577"/>
      <c r="VM137" s="577"/>
      <c r="VN137" s="577"/>
      <c r="VO137" s="577"/>
      <c r="VP137" s="577"/>
      <c r="VQ137" s="577"/>
      <c r="VR137" s="577"/>
      <c r="VS137" s="577"/>
      <c r="VT137" s="577"/>
      <c r="VU137" s="577"/>
      <c r="VV137" s="577"/>
      <c r="VW137" s="577"/>
      <c r="VX137" s="577"/>
      <c r="VY137" s="577"/>
      <c r="VZ137" s="577"/>
      <c r="WA137" s="577"/>
      <c r="WB137" s="577"/>
      <c r="WC137" s="577"/>
      <c r="WD137" s="577"/>
      <c r="WE137" s="577"/>
      <c r="WF137" s="577"/>
      <c r="WG137" s="577"/>
      <c r="WH137" s="577"/>
      <c r="WI137" s="577"/>
      <c r="WJ137" s="577"/>
      <c r="WK137" s="577"/>
      <c r="WL137" s="577"/>
      <c r="WM137" s="577"/>
      <c r="WN137" s="577"/>
      <c r="WO137" s="577"/>
      <c r="WP137" s="577"/>
      <c r="WQ137" s="577"/>
      <c r="WR137" s="577"/>
      <c r="WS137" s="577"/>
      <c r="WT137" s="577"/>
      <c r="WU137" s="577"/>
      <c r="WV137" s="577"/>
      <c r="WW137" s="577"/>
      <c r="WX137" s="577"/>
      <c r="WY137" s="577"/>
      <c r="WZ137" s="577"/>
      <c r="XA137" s="577"/>
      <c r="XB137" s="577"/>
      <c r="XC137" s="577"/>
      <c r="XD137" s="577"/>
      <c r="XE137" s="577"/>
      <c r="XF137" s="577"/>
      <c r="XG137" s="577"/>
      <c r="XH137" s="577"/>
      <c r="XI137" s="577"/>
      <c r="XJ137" s="577"/>
      <c r="XK137" s="577"/>
      <c r="XL137" s="577"/>
      <c r="XM137" s="577"/>
      <c r="XN137" s="577"/>
      <c r="XO137" s="577"/>
      <c r="XP137" s="577"/>
      <c r="XQ137" s="577"/>
      <c r="XR137" s="577"/>
      <c r="XS137" s="577"/>
      <c r="XT137" s="577"/>
      <c r="XU137" s="577"/>
      <c r="XV137" s="577"/>
      <c r="XW137" s="577"/>
      <c r="XX137" s="577"/>
      <c r="XY137" s="577"/>
      <c r="XZ137" s="577"/>
      <c r="YA137" s="577"/>
      <c r="YB137" s="577"/>
      <c r="YC137" s="577"/>
      <c r="YD137" s="577"/>
      <c r="YE137" s="577"/>
    </row>
    <row r="138" spans="1:655" s="544" customFormat="1" ht="13.8" x14ac:dyDescent="0.25">
      <c r="A138" s="646"/>
      <c r="B138" s="707"/>
      <c r="C138" s="664"/>
      <c r="D138" s="592"/>
      <c r="E138" s="592"/>
      <c r="F138" s="592"/>
      <c r="G138" s="592"/>
      <c r="H138" s="592"/>
      <c r="I138" s="592"/>
      <c r="J138" s="592"/>
      <c r="K138" s="592"/>
      <c r="L138" s="592"/>
      <c r="M138" s="592"/>
      <c r="N138" s="592"/>
      <c r="O138" s="592"/>
      <c r="P138" s="627">
        <f t="shared" ref="P138:P140" si="196">SUM(D138:O138)</f>
        <v>0</v>
      </c>
      <c r="Q138" s="592"/>
      <c r="R138" s="592"/>
      <c r="S138" s="592"/>
      <c r="T138" s="592"/>
      <c r="U138" s="592"/>
      <c r="V138" s="592"/>
      <c r="W138" s="592"/>
      <c r="X138" s="592"/>
      <c r="Y138" s="592"/>
      <c r="Z138" s="592"/>
      <c r="AA138" s="592"/>
      <c r="AB138" s="592"/>
      <c r="AC138" s="627">
        <f t="shared" si="194"/>
        <v>0</v>
      </c>
      <c r="AD138" s="592"/>
      <c r="AE138" s="592"/>
      <c r="AF138" s="592"/>
      <c r="AG138" s="592"/>
      <c r="AH138" s="592"/>
      <c r="AI138" s="592"/>
      <c r="AJ138" s="592"/>
      <c r="AK138" s="592"/>
      <c r="AL138" s="592"/>
      <c r="AM138" s="592"/>
      <c r="AN138" s="592"/>
      <c r="AO138" s="592"/>
      <c r="AP138" s="627">
        <f t="shared" si="195"/>
        <v>0</v>
      </c>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c r="DG138" s="577"/>
      <c r="DH138" s="577"/>
      <c r="DI138" s="577"/>
      <c r="DJ138" s="577"/>
      <c r="DK138" s="577"/>
      <c r="DL138" s="577"/>
      <c r="DM138" s="577"/>
      <c r="DN138" s="577"/>
      <c r="DO138" s="577"/>
      <c r="DP138" s="577"/>
      <c r="DQ138" s="577"/>
      <c r="DR138" s="577"/>
      <c r="DS138" s="577"/>
      <c r="DT138" s="577"/>
      <c r="DU138" s="577"/>
      <c r="DV138" s="577"/>
      <c r="DW138" s="577"/>
      <c r="DX138" s="577"/>
      <c r="DY138" s="577"/>
      <c r="DZ138" s="577"/>
      <c r="EA138" s="577"/>
      <c r="EB138" s="577"/>
      <c r="EC138" s="577"/>
      <c r="ED138" s="577"/>
      <c r="EE138" s="577"/>
      <c r="EF138" s="577"/>
      <c r="EG138" s="577"/>
      <c r="EH138" s="577"/>
      <c r="EI138" s="577"/>
      <c r="EJ138" s="577"/>
      <c r="EK138" s="577"/>
      <c r="EL138" s="577"/>
      <c r="EM138" s="577"/>
      <c r="EN138" s="577"/>
      <c r="EO138" s="577"/>
      <c r="EP138" s="577"/>
      <c r="EQ138" s="577"/>
      <c r="ER138" s="577"/>
      <c r="ES138" s="577"/>
      <c r="ET138" s="577"/>
      <c r="EU138" s="577"/>
      <c r="EV138" s="577"/>
      <c r="EW138" s="577"/>
      <c r="EX138" s="577"/>
      <c r="EY138" s="577"/>
      <c r="EZ138" s="577"/>
      <c r="FA138" s="577"/>
      <c r="FB138" s="577"/>
      <c r="FC138" s="577"/>
      <c r="FD138" s="577"/>
      <c r="FE138" s="577"/>
      <c r="FF138" s="577"/>
      <c r="FG138" s="577"/>
      <c r="FH138" s="577"/>
      <c r="FI138" s="577"/>
      <c r="FJ138" s="577"/>
      <c r="FK138" s="577"/>
      <c r="FL138" s="577"/>
      <c r="FM138" s="577"/>
      <c r="FN138" s="577"/>
      <c r="FO138" s="577"/>
      <c r="FP138" s="577"/>
      <c r="FQ138" s="577"/>
      <c r="FR138" s="577"/>
      <c r="FS138" s="577"/>
      <c r="FT138" s="577"/>
      <c r="FU138" s="577"/>
      <c r="FV138" s="577"/>
      <c r="FW138" s="577"/>
      <c r="FX138" s="577"/>
      <c r="FY138" s="577"/>
      <c r="FZ138" s="577"/>
      <c r="GA138" s="577"/>
      <c r="GB138" s="577"/>
      <c r="GC138" s="577"/>
      <c r="GD138" s="577"/>
      <c r="GE138" s="577"/>
      <c r="GF138" s="577"/>
      <c r="GG138" s="577"/>
      <c r="GH138" s="577"/>
      <c r="GI138" s="577"/>
      <c r="GJ138" s="577"/>
      <c r="GK138" s="577"/>
      <c r="GL138" s="577"/>
      <c r="GM138" s="577"/>
      <c r="GN138" s="577"/>
      <c r="GO138" s="577"/>
      <c r="GP138" s="577"/>
      <c r="GQ138" s="577"/>
      <c r="GR138" s="577"/>
      <c r="GS138" s="577"/>
      <c r="GT138" s="577"/>
      <c r="GU138" s="577"/>
      <c r="GV138" s="577"/>
      <c r="GW138" s="577"/>
      <c r="GX138" s="577"/>
      <c r="GY138" s="577"/>
      <c r="GZ138" s="577"/>
      <c r="HA138" s="577"/>
      <c r="HB138" s="577"/>
      <c r="HC138" s="577"/>
      <c r="HD138" s="577"/>
      <c r="HE138" s="577"/>
      <c r="HF138" s="577"/>
      <c r="HG138" s="577"/>
      <c r="HH138" s="577"/>
      <c r="HI138" s="577"/>
      <c r="HJ138" s="577"/>
      <c r="HK138" s="577"/>
      <c r="HL138" s="577"/>
      <c r="HM138" s="577"/>
      <c r="HN138" s="577"/>
      <c r="HO138" s="577"/>
      <c r="HP138" s="577"/>
      <c r="HQ138" s="577"/>
      <c r="HR138" s="577"/>
      <c r="HS138" s="577"/>
      <c r="HT138" s="577"/>
      <c r="HU138" s="577"/>
      <c r="HV138" s="577"/>
      <c r="HW138" s="577"/>
      <c r="HX138" s="577"/>
      <c r="HY138" s="577"/>
      <c r="HZ138" s="577"/>
      <c r="IA138" s="577"/>
      <c r="IB138" s="577"/>
      <c r="IC138" s="577"/>
      <c r="ID138" s="577"/>
      <c r="IE138" s="577"/>
      <c r="IF138" s="577"/>
      <c r="IG138" s="577"/>
      <c r="IH138" s="577"/>
      <c r="II138" s="577"/>
      <c r="IJ138" s="577"/>
      <c r="IK138" s="577"/>
      <c r="IL138" s="577"/>
      <c r="IM138" s="577"/>
      <c r="IN138" s="577"/>
      <c r="IO138" s="577"/>
      <c r="IP138" s="577"/>
      <c r="IQ138" s="577"/>
      <c r="IR138" s="577"/>
      <c r="IS138" s="577"/>
      <c r="IT138" s="577"/>
      <c r="IU138" s="577"/>
      <c r="IV138" s="577"/>
      <c r="IW138" s="577"/>
      <c r="IX138" s="577"/>
      <c r="IY138" s="577"/>
      <c r="IZ138" s="577"/>
      <c r="JA138" s="577"/>
      <c r="JB138" s="577"/>
      <c r="JC138" s="577"/>
      <c r="JD138" s="577"/>
      <c r="JE138" s="577"/>
      <c r="JF138" s="577"/>
      <c r="JG138" s="577"/>
      <c r="JH138" s="577"/>
      <c r="JI138" s="577"/>
      <c r="JJ138" s="577"/>
      <c r="JK138" s="577"/>
      <c r="JL138" s="577"/>
      <c r="JM138" s="577"/>
      <c r="JN138" s="577"/>
      <c r="JO138" s="577"/>
      <c r="JP138" s="577"/>
      <c r="JQ138" s="577"/>
      <c r="JR138" s="577"/>
      <c r="JS138" s="577"/>
      <c r="JT138" s="577"/>
      <c r="JU138" s="577"/>
      <c r="JV138" s="577"/>
      <c r="JW138" s="577"/>
      <c r="JX138" s="577"/>
      <c r="JY138" s="577"/>
      <c r="JZ138" s="577"/>
      <c r="KA138" s="577"/>
      <c r="KB138" s="577"/>
      <c r="KC138" s="577"/>
      <c r="KD138" s="577"/>
      <c r="KE138" s="577"/>
      <c r="KF138" s="577"/>
      <c r="KG138" s="577"/>
      <c r="KH138" s="577"/>
      <c r="KI138" s="577"/>
      <c r="KJ138" s="577"/>
      <c r="KK138" s="577"/>
      <c r="KL138" s="577"/>
      <c r="KM138" s="577"/>
      <c r="KN138" s="577"/>
      <c r="KO138" s="577"/>
      <c r="KP138" s="577"/>
      <c r="KQ138" s="577"/>
      <c r="KR138" s="577"/>
      <c r="KS138" s="577"/>
      <c r="KT138" s="577"/>
      <c r="KU138" s="577"/>
      <c r="KV138" s="577"/>
      <c r="KW138" s="577"/>
      <c r="KX138" s="577"/>
      <c r="KY138" s="577"/>
      <c r="KZ138" s="577"/>
      <c r="LA138" s="577"/>
      <c r="LB138" s="577"/>
      <c r="LC138" s="577"/>
      <c r="LD138" s="577"/>
      <c r="LE138" s="577"/>
      <c r="LF138" s="577"/>
      <c r="LG138" s="577"/>
      <c r="LH138" s="577"/>
      <c r="LI138" s="577"/>
      <c r="LJ138" s="577"/>
      <c r="LK138" s="577"/>
      <c r="LL138" s="577"/>
      <c r="LM138" s="577"/>
      <c r="LN138" s="577"/>
      <c r="LO138" s="577"/>
      <c r="LP138" s="577"/>
      <c r="LQ138" s="577"/>
      <c r="LR138" s="577"/>
      <c r="LS138" s="577"/>
      <c r="LT138" s="577"/>
      <c r="LU138" s="577"/>
      <c r="LV138" s="577"/>
      <c r="LW138" s="577"/>
      <c r="LX138" s="577"/>
      <c r="LY138" s="577"/>
      <c r="LZ138" s="577"/>
      <c r="MA138" s="577"/>
      <c r="MB138" s="577"/>
      <c r="MC138" s="577"/>
      <c r="MD138" s="577"/>
      <c r="ME138" s="577"/>
      <c r="MF138" s="577"/>
      <c r="MG138" s="577"/>
      <c r="MH138" s="577"/>
      <c r="MI138" s="577"/>
      <c r="MJ138" s="577"/>
      <c r="MK138" s="577"/>
      <c r="ML138" s="577"/>
      <c r="MM138" s="577"/>
      <c r="MN138" s="577"/>
      <c r="MO138" s="577"/>
      <c r="MP138" s="577"/>
      <c r="MQ138" s="577"/>
      <c r="MR138" s="577"/>
      <c r="MS138" s="577"/>
      <c r="MT138" s="577"/>
      <c r="MU138" s="577"/>
      <c r="MV138" s="577"/>
      <c r="MW138" s="577"/>
      <c r="MX138" s="577"/>
      <c r="MY138" s="577"/>
      <c r="MZ138" s="577"/>
      <c r="NA138" s="577"/>
      <c r="NB138" s="577"/>
      <c r="NC138" s="577"/>
      <c r="ND138" s="577"/>
      <c r="NE138" s="577"/>
      <c r="NF138" s="577"/>
      <c r="NG138" s="577"/>
      <c r="NH138" s="577"/>
      <c r="NI138" s="577"/>
      <c r="NJ138" s="577"/>
      <c r="NK138" s="577"/>
      <c r="NL138" s="577"/>
      <c r="NM138" s="577"/>
      <c r="NN138" s="577"/>
      <c r="NO138" s="577"/>
      <c r="NP138" s="577"/>
      <c r="NQ138" s="577"/>
      <c r="NR138" s="577"/>
      <c r="NS138" s="577"/>
      <c r="NT138" s="577"/>
      <c r="NU138" s="577"/>
      <c r="NV138" s="577"/>
      <c r="NW138" s="577"/>
      <c r="NX138" s="577"/>
      <c r="NY138" s="577"/>
      <c r="NZ138" s="577"/>
      <c r="OA138" s="577"/>
      <c r="OB138" s="577"/>
      <c r="OC138" s="577"/>
      <c r="OD138" s="577"/>
      <c r="OE138" s="577"/>
      <c r="OF138" s="577"/>
      <c r="OG138" s="577"/>
      <c r="OH138" s="577"/>
      <c r="OI138" s="577"/>
      <c r="OJ138" s="577"/>
      <c r="OK138" s="577"/>
      <c r="OL138" s="577"/>
      <c r="OM138" s="577"/>
      <c r="ON138" s="577"/>
      <c r="OO138" s="577"/>
      <c r="OP138" s="577"/>
      <c r="OQ138" s="577"/>
      <c r="OR138" s="577"/>
      <c r="OS138" s="577"/>
      <c r="OT138" s="577"/>
      <c r="OU138" s="577"/>
      <c r="OV138" s="577"/>
      <c r="OW138" s="577"/>
      <c r="OX138" s="577"/>
      <c r="OY138" s="577"/>
      <c r="OZ138" s="577"/>
      <c r="PA138" s="577"/>
      <c r="PB138" s="577"/>
      <c r="PC138" s="577"/>
      <c r="PD138" s="577"/>
      <c r="PE138" s="577"/>
      <c r="PF138" s="577"/>
      <c r="PG138" s="577"/>
      <c r="PH138" s="577"/>
      <c r="PI138" s="577"/>
      <c r="PJ138" s="577"/>
      <c r="PK138" s="577"/>
      <c r="PL138" s="577"/>
      <c r="PM138" s="577"/>
      <c r="PN138" s="577"/>
      <c r="PO138" s="577"/>
      <c r="PP138" s="577"/>
      <c r="PQ138" s="577"/>
      <c r="PR138" s="577"/>
      <c r="PS138" s="577"/>
      <c r="PT138" s="577"/>
      <c r="PU138" s="577"/>
      <c r="PV138" s="577"/>
      <c r="PW138" s="577"/>
      <c r="PX138" s="577"/>
      <c r="PY138" s="577"/>
      <c r="PZ138" s="577"/>
      <c r="QA138" s="577"/>
      <c r="QB138" s="577"/>
      <c r="QC138" s="577"/>
      <c r="QD138" s="577"/>
      <c r="QE138" s="577"/>
      <c r="QF138" s="577"/>
      <c r="QG138" s="577"/>
      <c r="QH138" s="577"/>
      <c r="QI138" s="577"/>
      <c r="QJ138" s="577"/>
      <c r="QK138" s="577"/>
      <c r="QL138" s="577"/>
      <c r="QM138" s="577"/>
      <c r="QN138" s="577"/>
      <c r="QO138" s="577"/>
      <c r="QP138" s="577"/>
      <c r="QQ138" s="577"/>
      <c r="QR138" s="577"/>
      <c r="QS138" s="577"/>
      <c r="QT138" s="577"/>
      <c r="QU138" s="577"/>
      <c r="QV138" s="577"/>
      <c r="QW138" s="577"/>
      <c r="QX138" s="577"/>
      <c r="QY138" s="577"/>
      <c r="QZ138" s="577"/>
      <c r="RA138" s="577"/>
      <c r="RB138" s="577"/>
      <c r="RC138" s="577"/>
      <c r="RD138" s="577"/>
      <c r="RE138" s="577"/>
      <c r="RF138" s="577"/>
      <c r="RG138" s="577"/>
      <c r="RH138" s="577"/>
      <c r="RI138" s="577"/>
      <c r="RJ138" s="577"/>
      <c r="RK138" s="577"/>
      <c r="RL138" s="577"/>
      <c r="RM138" s="577"/>
      <c r="RN138" s="577"/>
      <c r="RO138" s="577"/>
      <c r="RP138" s="577"/>
      <c r="RQ138" s="577"/>
      <c r="RR138" s="577"/>
      <c r="RS138" s="577"/>
      <c r="RT138" s="577"/>
      <c r="RU138" s="577"/>
      <c r="RV138" s="577"/>
      <c r="RW138" s="577"/>
      <c r="RX138" s="577"/>
      <c r="RY138" s="577"/>
      <c r="RZ138" s="577"/>
      <c r="SA138" s="577"/>
      <c r="SB138" s="577"/>
      <c r="SC138" s="577"/>
      <c r="SD138" s="577"/>
      <c r="SE138" s="577"/>
      <c r="SF138" s="577"/>
      <c r="SG138" s="577"/>
      <c r="SH138" s="577"/>
      <c r="SI138" s="577"/>
      <c r="SJ138" s="577"/>
      <c r="SK138" s="577"/>
      <c r="SL138" s="577"/>
      <c r="SM138" s="577"/>
      <c r="SN138" s="577"/>
      <c r="SO138" s="577"/>
      <c r="SP138" s="577"/>
      <c r="SQ138" s="577"/>
      <c r="SR138" s="577"/>
      <c r="SS138" s="577"/>
      <c r="ST138" s="577"/>
      <c r="SU138" s="577"/>
      <c r="SV138" s="577"/>
      <c r="SW138" s="577"/>
      <c r="SX138" s="577"/>
      <c r="SY138" s="577"/>
      <c r="SZ138" s="577"/>
      <c r="TA138" s="577"/>
      <c r="TB138" s="577"/>
      <c r="TC138" s="577"/>
      <c r="TD138" s="577"/>
      <c r="TE138" s="577"/>
      <c r="TF138" s="577"/>
      <c r="TG138" s="577"/>
      <c r="TH138" s="577"/>
      <c r="TI138" s="577"/>
      <c r="TJ138" s="577"/>
      <c r="TK138" s="577"/>
      <c r="TL138" s="577"/>
      <c r="TM138" s="577"/>
      <c r="TN138" s="577"/>
      <c r="TO138" s="577"/>
      <c r="TP138" s="577"/>
      <c r="TQ138" s="577"/>
      <c r="TR138" s="577"/>
      <c r="TS138" s="577"/>
      <c r="TT138" s="577"/>
      <c r="TU138" s="577"/>
      <c r="TV138" s="577"/>
      <c r="TW138" s="577"/>
      <c r="TX138" s="577"/>
      <c r="TY138" s="577"/>
      <c r="TZ138" s="577"/>
      <c r="UA138" s="577"/>
      <c r="UB138" s="577"/>
      <c r="UC138" s="577"/>
      <c r="UD138" s="577"/>
      <c r="UE138" s="577"/>
      <c r="UF138" s="577"/>
      <c r="UG138" s="577"/>
      <c r="UH138" s="577"/>
      <c r="UI138" s="577"/>
      <c r="UJ138" s="577"/>
      <c r="UK138" s="577"/>
      <c r="UL138" s="577"/>
      <c r="UM138" s="577"/>
      <c r="UN138" s="577"/>
      <c r="UO138" s="577"/>
      <c r="UP138" s="577"/>
      <c r="UQ138" s="577"/>
      <c r="UR138" s="577"/>
      <c r="US138" s="577"/>
      <c r="UT138" s="577"/>
      <c r="UU138" s="577"/>
      <c r="UV138" s="577"/>
      <c r="UW138" s="577"/>
      <c r="UX138" s="577"/>
      <c r="UY138" s="577"/>
      <c r="UZ138" s="577"/>
      <c r="VA138" s="577"/>
      <c r="VB138" s="577"/>
      <c r="VC138" s="577"/>
      <c r="VD138" s="577"/>
      <c r="VE138" s="577"/>
      <c r="VF138" s="577"/>
      <c r="VG138" s="577"/>
      <c r="VH138" s="577"/>
      <c r="VI138" s="577"/>
      <c r="VJ138" s="577"/>
      <c r="VK138" s="577"/>
      <c r="VL138" s="577"/>
      <c r="VM138" s="577"/>
      <c r="VN138" s="577"/>
      <c r="VO138" s="577"/>
      <c r="VP138" s="577"/>
      <c r="VQ138" s="577"/>
      <c r="VR138" s="577"/>
      <c r="VS138" s="577"/>
      <c r="VT138" s="577"/>
      <c r="VU138" s="577"/>
      <c r="VV138" s="577"/>
      <c r="VW138" s="577"/>
      <c r="VX138" s="577"/>
      <c r="VY138" s="577"/>
      <c r="VZ138" s="577"/>
      <c r="WA138" s="577"/>
      <c r="WB138" s="577"/>
      <c r="WC138" s="577"/>
      <c r="WD138" s="577"/>
      <c r="WE138" s="577"/>
      <c r="WF138" s="577"/>
      <c r="WG138" s="577"/>
      <c r="WH138" s="577"/>
      <c r="WI138" s="577"/>
      <c r="WJ138" s="577"/>
      <c r="WK138" s="577"/>
      <c r="WL138" s="577"/>
      <c r="WM138" s="577"/>
      <c r="WN138" s="577"/>
      <c r="WO138" s="577"/>
      <c r="WP138" s="577"/>
      <c r="WQ138" s="577"/>
      <c r="WR138" s="577"/>
      <c r="WS138" s="577"/>
      <c r="WT138" s="577"/>
      <c r="WU138" s="577"/>
      <c r="WV138" s="577"/>
      <c r="WW138" s="577"/>
      <c r="WX138" s="577"/>
      <c r="WY138" s="577"/>
      <c r="WZ138" s="577"/>
      <c r="XA138" s="577"/>
      <c r="XB138" s="577"/>
      <c r="XC138" s="577"/>
      <c r="XD138" s="577"/>
      <c r="XE138" s="577"/>
      <c r="XF138" s="577"/>
      <c r="XG138" s="577"/>
      <c r="XH138" s="577"/>
      <c r="XI138" s="577"/>
      <c r="XJ138" s="577"/>
      <c r="XK138" s="577"/>
      <c r="XL138" s="577"/>
      <c r="XM138" s="577"/>
      <c r="XN138" s="577"/>
      <c r="XO138" s="577"/>
      <c r="XP138" s="577"/>
      <c r="XQ138" s="577"/>
      <c r="XR138" s="577"/>
      <c r="XS138" s="577"/>
      <c r="XT138" s="577"/>
      <c r="XU138" s="577"/>
      <c r="XV138" s="577"/>
      <c r="XW138" s="577"/>
      <c r="XX138" s="577"/>
      <c r="XY138" s="577"/>
      <c r="XZ138" s="577"/>
      <c r="YA138" s="577"/>
      <c r="YB138" s="577"/>
      <c r="YC138" s="577"/>
      <c r="YD138" s="577"/>
      <c r="YE138" s="577"/>
    </row>
    <row r="139" spans="1:655" s="544" customFormat="1" ht="13.8" x14ac:dyDescent="0.25">
      <c r="A139" s="646"/>
      <c r="B139" s="707"/>
      <c r="C139" s="664"/>
      <c r="D139" s="592"/>
      <c r="E139" s="592"/>
      <c r="F139" s="592"/>
      <c r="G139" s="592"/>
      <c r="H139" s="592"/>
      <c r="I139" s="592"/>
      <c r="J139" s="592"/>
      <c r="K139" s="592"/>
      <c r="L139" s="592"/>
      <c r="M139" s="592"/>
      <c r="N139" s="592"/>
      <c r="O139" s="592"/>
      <c r="P139" s="627">
        <f t="shared" si="196"/>
        <v>0</v>
      </c>
      <c r="Q139" s="592"/>
      <c r="R139" s="592"/>
      <c r="S139" s="592"/>
      <c r="T139" s="592"/>
      <c r="U139" s="592"/>
      <c r="V139" s="592"/>
      <c r="W139" s="592"/>
      <c r="X139" s="592"/>
      <c r="Y139" s="592"/>
      <c r="Z139" s="592"/>
      <c r="AA139" s="592"/>
      <c r="AB139" s="592"/>
      <c r="AC139" s="627">
        <f t="shared" si="194"/>
        <v>0</v>
      </c>
      <c r="AD139" s="592"/>
      <c r="AE139" s="592"/>
      <c r="AF139" s="592"/>
      <c r="AG139" s="592"/>
      <c r="AH139" s="592"/>
      <c r="AI139" s="592"/>
      <c r="AJ139" s="592"/>
      <c r="AK139" s="592"/>
      <c r="AL139" s="592"/>
      <c r="AM139" s="592"/>
      <c r="AN139" s="592"/>
      <c r="AO139" s="592"/>
      <c r="AP139" s="627">
        <f t="shared" si="195"/>
        <v>0</v>
      </c>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c r="DG139" s="577"/>
      <c r="DH139" s="577"/>
      <c r="DI139" s="577"/>
      <c r="DJ139" s="577"/>
      <c r="DK139" s="577"/>
      <c r="DL139" s="577"/>
      <c r="DM139" s="577"/>
      <c r="DN139" s="577"/>
      <c r="DO139" s="577"/>
      <c r="DP139" s="577"/>
      <c r="DQ139" s="577"/>
      <c r="DR139" s="577"/>
      <c r="DS139" s="577"/>
      <c r="DT139" s="577"/>
      <c r="DU139" s="577"/>
      <c r="DV139" s="577"/>
      <c r="DW139" s="577"/>
      <c r="DX139" s="577"/>
      <c r="DY139" s="577"/>
      <c r="DZ139" s="577"/>
      <c r="EA139" s="577"/>
      <c r="EB139" s="577"/>
      <c r="EC139" s="577"/>
      <c r="ED139" s="577"/>
      <c r="EE139" s="577"/>
      <c r="EF139" s="577"/>
      <c r="EG139" s="577"/>
      <c r="EH139" s="577"/>
      <c r="EI139" s="577"/>
      <c r="EJ139" s="577"/>
      <c r="EK139" s="577"/>
      <c r="EL139" s="577"/>
      <c r="EM139" s="577"/>
      <c r="EN139" s="577"/>
      <c r="EO139" s="577"/>
      <c r="EP139" s="577"/>
      <c r="EQ139" s="577"/>
      <c r="ER139" s="577"/>
      <c r="ES139" s="577"/>
      <c r="ET139" s="577"/>
      <c r="EU139" s="577"/>
      <c r="EV139" s="577"/>
      <c r="EW139" s="577"/>
      <c r="EX139" s="577"/>
      <c r="EY139" s="577"/>
      <c r="EZ139" s="577"/>
      <c r="FA139" s="577"/>
      <c r="FB139" s="577"/>
      <c r="FC139" s="577"/>
      <c r="FD139" s="577"/>
      <c r="FE139" s="577"/>
      <c r="FF139" s="577"/>
      <c r="FG139" s="577"/>
      <c r="FH139" s="577"/>
      <c r="FI139" s="577"/>
      <c r="FJ139" s="577"/>
      <c r="FK139" s="577"/>
      <c r="FL139" s="577"/>
      <c r="FM139" s="577"/>
      <c r="FN139" s="577"/>
      <c r="FO139" s="577"/>
      <c r="FP139" s="577"/>
      <c r="FQ139" s="577"/>
      <c r="FR139" s="577"/>
      <c r="FS139" s="577"/>
      <c r="FT139" s="577"/>
      <c r="FU139" s="577"/>
      <c r="FV139" s="577"/>
      <c r="FW139" s="577"/>
      <c r="FX139" s="577"/>
      <c r="FY139" s="577"/>
      <c r="FZ139" s="577"/>
      <c r="GA139" s="577"/>
      <c r="GB139" s="577"/>
      <c r="GC139" s="577"/>
      <c r="GD139" s="577"/>
      <c r="GE139" s="577"/>
      <c r="GF139" s="577"/>
      <c r="GG139" s="577"/>
      <c r="GH139" s="577"/>
      <c r="GI139" s="577"/>
      <c r="GJ139" s="577"/>
      <c r="GK139" s="577"/>
      <c r="GL139" s="577"/>
      <c r="GM139" s="577"/>
      <c r="GN139" s="577"/>
      <c r="GO139" s="577"/>
      <c r="GP139" s="577"/>
      <c r="GQ139" s="577"/>
      <c r="GR139" s="577"/>
      <c r="GS139" s="577"/>
      <c r="GT139" s="577"/>
      <c r="GU139" s="577"/>
      <c r="GV139" s="577"/>
      <c r="GW139" s="577"/>
      <c r="GX139" s="577"/>
      <c r="GY139" s="577"/>
      <c r="GZ139" s="577"/>
      <c r="HA139" s="577"/>
      <c r="HB139" s="577"/>
      <c r="HC139" s="577"/>
      <c r="HD139" s="577"/>
      <c r="HE139" s="577"/>
      <c r="HF139" s="577"/>
      <c r="HG139" s="577"/>
      <c r="HH139" s="577"/>
      <c r="HI139" s="577"/>
      <c r="HJ139" s="577"/>
      <c r="HK139" s="577"/>
      <c r="HL139" s="577"/>
      <c r="HM139" s="577"/>
      <c r="HN139" s="577"/>
      <c r="HO139" s="577"/>
      <c r="HP139" s="577"/>
      <c r="HQ139" s="577"/>
      <c r="HR139" s="577"/>
      <c r="HS139" s="577"/>
      <c r="HT139" s="577"/>
      <c r="HU139" s="577"/>
      <c r="HV139" s="577"/>
      <c r="HW139" s="577"/>
      <c r="HX139" s="577"/>
      <c r="HY139" s="577"/>
      <c r="HZ139" s="577"/>
      <c r="IA139" s="577"/>
      <c r="IB139" s="577"/>
      <c r="IC139" s="577"/>
      <c r="ID139" s="577"/>
      <c r="IE139" s="577"/>
      <c r="IF139" s="577"/>
      <c r="IG139" s="577"/>
      <c r="IH139" s="577"/>
      <c r="II139" s="577"/>
      <c r="IJ139" s="577"/>
      <c r="IK139" s="577"/>
      <c r="IL139" s="577"/>
      <c r="IM139" s="577"/>
      <c r="IN139" s="577"/>
      <c r="IO139" s="577"/>
      <c r="IP139" s="577"/>
      <c r="IQ139" s="577"/>
      <c r="IR139" s="577"/>
      <c r="IS139" s="577"/>
      <c r="IT139" s="577"/>
      <c r="IU139" s="577"/>
      <c r="IV139" s="577"/>
      <c r="IW139" s="577"/>
      <c r="IX139" s="577"/>
      <c r="IY139" s="577"/>
      <c r="IZ139" s="577"/>
      <c r="JA139" s="577"/>
      <c r="JB139" s="577"/>
      <c r="JC139" s="577"/>
      <c r="JD139" s="577"/>
      <c r="JE139" s="577"/>
      <c r="JF139" s="577"/>
      <c r="JG139" s="577"/>
      <c r="JH139" s="577"/>
      <c r="JI139" s="577"/>
      <c r="JJ139" s="577"/>
      <c r="JK139" s="577"/>
      <c r="JL139" s="577"/>
      <c r="JM139" s="577"/>
      <c r="JN139" s="577"/>
      <c r="JO139" s="577"/>
      <c r="JP139" s="577"/>
      <c r="JQ139" s="577"/>
      <c r="JR139" s="577"/>
      <c r="JS139" s="577"/>
      <c r="JT139" s="577"/>
      <c r="JU139" s="577"/>
      <c r="JV139" s="577"/>
      <c r="JW139" s="577"/>
      <c r="JX139" s="577"/>
      <c r="JY139" s="577"/>
      <c r="JZ139" s="577"/>
      <c r="KA139" s="577"/>
      <c r="KB139" s="577"/>
      <c r="KC139" s="577"/>
      <c r="KD139" s="577"/>
      <c r="KE139" s="577"/>
      <c r="KF139" s="577"/>
      <c r="KG139" s="577"/>
      <c r="KH139" s="577"/>
      <c r="KI139" s="577"/>
      <c r="KJ139" s="577"/>
      <c r="KK139" s="577"/>
      <c r="KL139" s="577"/>
      <c r="KM139" s="577"/>
      <c r="KN139" s="577"/>
      <c r="KO139" s="577"/>
      <c r="KP139" s="577"/>
      <c r="KQ139" s="577"/>
      <c r="KR139" s="577"/>
      <c r="KS139" s="577"/>
      <c r="KT139" s="577"/>
      <c r="KU139" s="577"/>
      <c r="KV139" s="577"/>
      <c r="KW139" s="577"/>
      <c r="KX139" s="577"/>
      <c r="KY139" s="577"/>
      <c r="KZ139" s="577"/>
      <c r="LA139" s="577"/>
      <c r="LB139" s="577"/>
      <c r="LC139" s="577"/>
      <c r="LD139" s="577"/>
      <c r="LE139" s="577"/>
      <c r="LF139" s="577"/>
      <c r="LG139" s="577"/>
      <c r="LH139" s="577"/>
      <c r="LI139" s="577"/>
      <c r="LJ139" s="577"/>
      <c r="LK139" s="577"/>
      <c r="LL139" s="577"/>
      <c r="LM139" s="577"/>
      <c r="LN139" s="577"/>
      <c r="LO139" s="577"/>
      <c r="LP139" s="577"/>
      <c r="LQ139" s="577"/>
      <c r="LR139" s="577"/>
      <c r="LS139" s="577"/>
      <c r="LT139" s="577"/>
      <c r="LU139" s="577"/>
      <c r="LV139" s="577"/>
      <c r="LW139" s="577"/>
      <c r="LX139" s="577"/>
      <c r="LY139" s="577"/>
      <c r="LZ139" s="577"/>
      <c r="MA139" s="577"/>
      <c r="MB139" s="577"/>
      <c r="MC139" s="577"/>
      <c r="MD139" s="577"/>
      <c r="ME139" s="577"/>
      <c r="MF139" s="577"/>
      <c r="MG139" s="577"/>
      <c r="MH139" s="577"/>
      <c r="MI139" s="577"/>
      <c r="MJ139" s="577"/>
      <c r="MK139" s="577"/>
      <c r="ML139" s="577"/>
      <c r="MM139" s="577"/>
      <c r="MN139" s="577"/>
      <c r="MO139" s="577"/>
      <c r="MP139" s="577"/>
      <c r="MQ139" s="577"/>
      <c r="MR139" s="577"/>
      <c r="MS139" s="577"/>
      <c r="MT139" s="577"/>
      <c r="MU139" s="577"/>
      <c r="MV139" s="577"/>
      <c r="MW139" s="577"/>
      <c r="MX139" s="577"/>
      <c r="MY139" s="577"/>
      <c r="MZ139" s="577"/>
      <c r="NA139" s="577"/>
      <c r="NB139" s="577"/>
      <c r="NC139" s="577"/>
      <c r="ND139" s="577"/>
      <c r="NE139" s="577"/>
      <c r="NF139" s="577"/>
      <c r="NG139" s="577"/>
      <c r="NH139" s="577"/>
      <c r="NI139" s="577"/>
      <c r="NJ139" s="577"/>
      <c r="NK139" s="577"/>
      <c r="NL139" s="577"/>
      <c r="NM139" s="577"/>
      <c r="NN139" s="577"/>
      <c r="NO139" s="577"/>
      <c r="NP139" s="577"/>
      <c r="NQ139" s="577"/>
      <c r="NR139" s="577"/>
      <c r="NS139" s="577"/>
      <c r="NT139" s="577"/>
      <c r="NU139" s="577"/>
      <c r="NV139" s="577"/>
      <c r="NW139" s="577"/>
      <c r="NX139" s="577"/>
      <c r="NY139" s="577"/>
      <c r="NZ139" s="577"/>
      <c r="OA139" s="577"/>
      <c r="OB139" s="577"/>
      <c r="OC139" s="577"/>
      <c r="OD139" s="577"/>
      <c r="OE139" s="577"/>
      <c r="OF139" s="577"/>
      <c r="OG139" s="577"/>
      <c r="OH139" s="577"/>
      <c r="OI139" s="577"/>
      <c r="OJ139" s="577"/>
      <c r="OK139" s="577"/>
      <c r="OL139" s="577"/>
      <c r="OM139" s="577"/>
      <c r="ON139" s="577"/>
      <c r="OO139" s="577"/>
      <c r="OP139" s="577"/>
      <c r="OQ139" s="577"/>
      <c r="OR139" s="577"/>
      <c r="OS139" s="577"/>
      <c r="OT139" s="577"/>
      <c r="OU139" s="577"/>
      <c r="OV139" s="577"/>
      <c r="OW139" s="577"/>
      <c r="OX139" s="577"/>
      <c r="OY139" s="577"/>
      <c r="OZ139" s="577"/>
      <c r="PA139" s="577"/>
      <c r="PB139" s="577"/>
      <c r="PC139" s="577"/>
      <c r="PD139" s="577"/>
      <c r="PE139" s="577"/>
      <c r="PF139" s="577"/>
      <c r="PG139" s="577"/>
      <c r="PH139" s="577"/>
      <c r="PI139" s="577"/>
      <c r="PJ139" s="577"/>
      <c r="PK139" s="577"/>
      <c r="PL139" s="577"/>
      <c r="PM139" s="577"/>
      <c r="PN139" s="577"/>
      <c r="PO139" s="577"/>
      <c r="PP139" s="577"/>
      <c r="PQ139" s="577"/>
      <c r="PR139" s="577"/>
      <c r="PS139" s="577"/>
      <c r="PT139" s="577"/>
      <c r="PU139" s="577"/>
      <c r="PV139" s="577"/>
      <c r="PW139" s="577"/>
      <c r="PX139" s="577"/>
      <c r="PY139" s="577"/>
      <c r="PZ139" s="577"/>
      <c r="QA139" s="577"/>
      <c r="QB139" s="577"/>
      <c r="QC139" s="577"/>
      <c r="QD139" s="577"/>
      <c r="QE139" s="577"/>
      <c r="QF139" s="577"/>
      <c r="QG139" s="577"/>
      <c r="QH139" s="577"/>
      <c r="QI139" s="577"/>
      <c r="QJ139" s="577"/>
      <c r="QK139" s="577"/>
      <c r="QL139" s="577"/>
      <c r="QM139" s="577"/>
      <c r="QN139" s="577"/>
      <c r="QO139" s="577"/>
      <c r="QP139" s="577"/>
      <c r="QQ139" s="577"/>
      <c r="QR139" s="577"/>
      <c r="QS139" s="577"/>
      <c r="QT139" s="577"/>
      <c r="QU139" s="577"/>
      <c r="QV139" s="577"/>
      <c r="QW139" s="577"/>
      <c r="QX139" s="577"/>
      <c r="QY139" s="577"/>
      <c r="QZ139" s="577"/>
      <c r="RA139" s="577"/>
      <c r="RB139" s="577"/>
      <c r="RC139" s="577"/>
      <c r="RD139" s="577"/>
      <c r="RE139" s="577"/>
      <c r="RF139" s="577"/>
      <c r="RG139" s="577"/>
      <c r="RH139" s="577"/>
      <c r="RI139" s="577"/>
      <c r="RJ139" s="577"/>
      <c r="RK139" s="577"/>
      <c r="RL139" s="577"/>
      <c r="RM139" s="577"/>
      <c r="RN139" s="577"/>
      <c r="RO139" s="577"/>
      <c r="RP139" s="577"/>
      <c r="RQ139" s="577"/>
      <c r="RR139" s="577"/>
      <c r="RS139" s="577"/>
      <c r="RT139" s="577"/>
      <c r="RU139" s="577"/>
      <c r="RV139" s="577"/>
      <c r="RW139" s="577"/>
      <c r="RX139" s="577"/>
      <c r="RY139" s="577"/>
      <c r="RZ139" s="577"/>
      <c r="SA139" s="577"/>
      <c r="SB139" s="577"/>
      <c r="SC139" s="577"/>
      <c r="SD139" s="577"/>
      <c r="SE139" s="577"/>
      <c r="SF139" s="577"/>
      <c r="SG139" s="577"/>
      <c r="SH139" s="577"/>
      <c r="SI139" s="577"/>
      <c r="SJ139" s="577"/>
      <c r="SK139" s="577"/>
      <c r="SL139" s="577"/>
      <c r="SM139" s="577"/>
      <c r="SN139" s="577"/>
      <c r="SO139" s="577"/>
      <c r="SP139" s="577"/>
      <c r="SQ139" s="577"/>
      <c r="SR139" s="577"/>
      <c r="SS139" s="577"/>
      <c r="ST139" s="577"/>
      <c r="SU139" s="577"/>
      <c r="SV139" s="577"/>
      <c r="SW139" s="577"/>
      <c r="SX139" s="577"/>
      <c r="SY139" s="577"/>
      <c r="SZ139" s="577"/>
      <c r="TA139" s="577"/>
      <c r="TB139" s="577"/>
      <c r="TC139" s="577"/>
      <c r="TD139" s="577"/>
      <c r="TE139" s="577"/>
      <c r="TF139" s="577"/>
      <c r="TG139" s="577"/>
      <c r="TH139" s="577"/>
      <c r="TI139" s="577"/>
      <c r="TJ139" s="577"/>
      <c r="TK139" s="577"/>
      <c r="TL139" s="577"/>
      <c r="TM139" s="577"/>
      <c r="TN139" s="577"/>
      <c r="TO139" s="577"/>
      <c r="TP139" s="577"/>
      <c r="TQ139" s="577"/>
      <c r="TR139" s="577"/>
      <c r="TS139" s="577"/>
      <c r="TT139" s="577"/>
      <c r="TU139" s="577"/>
      <c r="TV139" s="577"/>
      <c r="TW139" s="577"/>
      <c r="TX139" s="577"/>
      <c r="TY139" s="577"/>
      <c r="TZ139" s="577"/>
      <c r="UA139" s="577"/>
      <c r="UB139" s="577"/>
      <c r="UC139" s="577"/>
      <c r="UD139" s="577"/>
      <c r="UE139" s="577"/>
      <c r="UF139" s="577"/>
      <c r="UG139" s="577"/>
      <c r="UH139" s="577"/>
      <c r="UI139" s="577"/>
      <c r="UJ139" s="577"/>
      <c r="UK139" s="577"/>
      <c r="UL139" s="577"/>
      <c r="UM139" s="577"/>
      <c r="UN139" s="577"/>
      <c r="UO139" s="577"/>
      <c r="UP139" s="577"/>
      <c r="UQ139" s="577"/>
      <c r="UR139" s="577"/>
      <c r="US139" s="577"/>
      <c r="UT139" s="577"/>
      <c r="UU139" s="577"/>
      <c r="UV139" s="577"/>
      <c r="UW139" s="577"/>
      <c r="UX139" s="577"/>
      <c r="UY139" s="577"/>
      <c r="UZ139" s="577"/>
      <c r="VA139" s="577"/>
      <c r="VB139" s="577"/>
      <c r="VC139" s="577"/>
      <c r="VD139" s="577"/>
      <c r="VE139" s="577"/>
      <c r="VF139" s="577"/>
      <c r="VG139" s="577"/>
      <c r="VH139" s="577"/>
      <c r="VI139" s="577"/>
      <c r="VJ139" s="577"/>
      <c r="VK139" s="577"/>
      <c r="VL139" s="577"/>
      <c r="VM139" s="577"/>
      <c r="VN139" s="577"/>
      <c r="VO139" s="577"/>
      <c r="VP139" s="577"/>
      <c r="VQ139" s="577"/>
      <c r="VR139" s="577"/>
      <c r="VS139" s="577"/>
      <c r="VT139" s="577"/>
      <c r="VU139" s="577"/>
      <c r="VV139" s="577"/>
      <c r="VW139" s="577"/>
      <c r="VX139" s="577"/>
      <c r="VY139" s="577"/>
      <c r="VZ139" s="577"/>
      <c r="WA139" s="577"/>
      <c r="WB139" s="577"/>
      <c r="WC139" s="577"/>
      <c r="WD139" s="577"/>
      <c r="WE139" s="577"/>
      <c r="WF139" s="577"/>
      <c r="WG139" s="577"/>
      <c r="WH139" s="577"/>
      <c r="WI139" s="577"/>
      <c r="WJ139" s="577"/>
      <c r="WK139" s="577"/>
      <c r="WL139" s="577"/>
      <c r="WM139" s="577"/>
      <c r="WN139" s="577"/>
      <c r="WO139" s="577"/>
      <c r="WP139" s="577"/>
      <c r="WQ139" s="577"/>
      <c r="WR139" s="577"/>
      <c r="WS139" s="577"/>
      <c r="WT139" s="577"/>
      <c r="WU139" s="577"/>
      <c r="WV139" s="577"/>
      <c r="WW139" s="577"/>
      <c r="WX139" s="577"/>
      <c r="WY139" s="577"/>
      <c r="WZ139" s="577"/>
      <c r="XA139" s="577"/>
      <c r="XB139" s="577"/>
      <c r="XC139" s="577"/>
      <c r="XD139" s="577"/>
      <c r="XE139" s="577"/>
      <c r="XF139" s="577"/>
      <c r="XG139" s="577"/>
      <c r="XH139" s="577"/>
      <c r="XI139" s="577"/>
      <c r="XJ139" s="577"/>
      <c r="XK139" s="577"/>
      <c r="XL139" s="577"/>
      <c r="XM139" s="577"/>
      <c r="XN139" s="577"/>
      <c r="XO139" s="577"/>
      <c r="XP139" s="577"/>
      <c r="XQ139" s="577"/>
      <c r="XR139" s="577"/>
      <c r="XS139" s="577"/>
      <c r="XT139" s="577"/>
      <c r="XU139" s="577"/>
      <c r="XV139" s="577"/>
      <c r="XW139" s="577"/>
      <c r="XX139" s="577"/>
      <c r="XY139" s="577"/>
      <c r="XZ139" s="577"/>
      <c r="YA139" s="577"/>
      <c r="YB139" s="577"/>
      <c r="YC139" s="577"/>
      <c r="YD139" s="577"/>
      <c r="YE139" s="577"/>
    </row>
    <row r="140" spans="1:655" s="544" customFormat="1" ht="13.8" x14ac:dyDescent="0.25">
      <c r="A140" s="646"/>
      <c r="B140" s="707"/>
      <c r="C140" s="668"/>
      <c r="D140" s="590"/>
      <c r="E140" s="590"/>
      <c r="F140" s="590"/>
      <c r="G140" s="590"/>
      <c r="H140" s="590"/>
      <c r="I140" s="590"/>
      <c r="J140" s="590"/>
      <c r="K140" s="590"/>
      <c r="L140" s="590"/>
      <c r="M140" s="590"/>
      <c r="N140" s="590"/>
      <c r="O140" s="590"/>
      <c r="P140" s="627">
        <f t="shared" si="196"/>
        <v>0</v>
      </c>
      <c r="Q140" s="590"/>
      <c r="R140" s="590"/>
      <c r="S140" s="590"/>
      <c r="T140" s="590"/>
      <c r="U140" s="590"/>
      <c r="V140" s="590"/>
      <c r="W140" s="590"/>
      <c r="X140" s="590"/>
      <c r="Y140" s="590"/>
      <c r="Z140" s="590"/>
      <c r="AA140" s="590"/>
      <c r="AB140" s="590"/>
      <c r="AC140" s="627">
        <f t="shared" si="194"/>
        <v>0</v>
      </c>
      <c r="AD140" s="590"/>
      <c r="AE140" s="590"/>
      <c r="AF140" s="590"/>
      <c r="AG140" s="590"/>
      <c r="AH140" s="590"/>
      <c r="AI140" s="590"/>
      <c r="AJ140" s="590"/>
      <c r="AK140" s="590"/>
      <c r="AL140" s="590"/>
      <c r="AM140" s="590"/>
      <c r="AN140" s="590"/>
      <c r="AO140" s="590"/>
      <c r="AP140" s="627">
        <f t="shared" si="195"/>
        <v>0</v>
      </c>
      <c r="AR140" s="577"/>
      <c r="AS140" s="577"/>
      <c r="AT140" s="577"/>
      <c r="AU140" s="577"/>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c r="DG140" s="577"/>
      <c r="DH140" s="577"/>
      <c r="DI140" s="577"/>
      <c r="DJ140" s="577"/>
      <c r="DK140" s="577"/>
      <c r="DL140" s="577"/>
      <c r="DM140" s="577"/>
      <c r="DN140" s="577"/>
      <c r="DO140" s="577"/>
      <c r="DP140" s="577"/>
      <c r="DQ140" s="577"/>
      <c r="DR140" s="577"/>
      <c r="DS140" s="577"/>
      <c r="DT140" s="577"/>
      <c r="DU140" s="577"/>
      <c r="DV140" s="577"/>
      <c r="DW140" s="577"/>
      <c r="DX140" s="577"/>
      <c r="DY140" s="577"/>
      <c r="DZ140" s="577"/>
      <c r="EA140" s="577"/>
      <c r="EB140" s="577"/>
      <c r="EC140" s="577"/>
      <c r="ED140" s="577"/>
      <c r="EE140" s="577"/>
      <c r="EF140" s="577"/>
      <c r="EG140" s="577"/>
      <c r="EH140" s="577"/>
      <c r="EI140" s="577"/>
      <c r="EJ140" s="577"/>
      <c r="EK140" s="577"/>
      <c r="EL140" s="577"/>
      <c r="EM140" s="577"/>
      <c r="EN140" s="577"/>
      <c r="EO140" s="577"/>
      <c r="EP140" s="577"/>
      <c r="EQ140" s="577"/>
      <c r="ER140" s="577"/>
      <c r="ES140" s="577"/>
      <c r="ET140" s="577"/>
      <c r="EU140" s="577"/>
      <c r="EV140" s="577"/>
      <c r="EW140" s="577"/>
      <c r="EX140" s="577"/>
      <c r="EY140" s="577"/>
      <c r="EZ140" s="577"/>
      <c r="FA140" s="577"/>
      <c r="FB140" s="577"/>
      <c r="FC140" s="577"/>
      <c r="FD140" s="577"/>
      <c r="FE140" s="577"/>
      <c r="FF140" s="577"/>
      <c r="FG140" s="577"/>
      <c r="FH140" s="577"/>
      <c r="FI140" s="577"/>
      <c r="FJ140" s="577"/>
      <c r="FK140" s="577"/>
      <c r="FL140" s="577"/>
      <c r="FM140" s="577"/>
      <c r="FN140" s="577"/>
      <c r="FO140" s="577"/>
      <c r="FP140" s="577"/>
      <c r="FQ140" s="577"/>
      <c r="FR140" s="577"/>
      <c r="FS140" s="577"/>
      <c r="FT140" s="577"/>
      <c r="FU140" s="577"/>
      <c r="FV140" s="577"/>
      <c r="FW140" s="577"/>
      <c r="FX140" s="577"/>
      <c r="FY140" s="577"/>
      <c r="FZ140" s="577"/>
      <c r="GA140" s="577"/>
      <c r="GB140" s="577"/>
      <c r="GC140" s="577"/>
      <c r="GD140" s="577"/>
      <c r="GE140" s="577"/>
      <c r="GF140" s="577"/>
      <c r="GG140" s="577"/>
      <c r="GH140" s="577"/>
      <c r="GI140" s="577"/>
      <c r="GJ140" s="577"/>
      <c r="GK140" s="577"/>
      <c r="GL140" s="577"/>
      <c r="GM140" s="577"/>
      <c r="GN140" s="577"/>
      <c r="GO140" s="577"/>
      <c r="GP140" s="577"/>
      <c r="GQ140" s="577"/>
      <c r="GR140" s="577"/>
      <c r="GS140" s="577"/>
      <c r="GT140" s="577"/>
      <c r="GU140" s="577"/>
      <c r="GV140" s="577"/>
      <c r="GW140" s="577"/>
      <c r="GX140" s="577"/>
      <c r="GY140" s="577"/>
      <c r="GZ140" s="577"/>
      <c r="HA140" s="577"/>
      <c r="HB140" s="577"/>
      <c r="HC140" s="577"/>
      <c r="HD140" s="577"/>
      <c r="HE140" s="577"/>
      <c r="HF140" s="577"/>
      <c r="HG140" s="577"/>
      <c r="HH140" s="577"/>
      <c r="HI140" s="577"/>
      <c r="HJ140" s="577"/>
      <c r="HK140" s="577"/>
      <c r="HL140" s="577"/>
      <c r="HM140" s="577"/>
      <c r="HN140" s="577"/>
      <c r="HO140" s="577"/>
      <c r="HP140" s="577"/>
      <c r="HQ140" s="577"/>
      <c r="HR140" s="577"/>
      <c r="HS140" s="577"/>
      <c r="HT140" s="577"/>
      <c r="HU140" s="577"/>
      <c r="HV140" s="577"/>
      <c r="HW140" s="577"/>
      <c r="HX140" s="577"/>
      <c r="HY140" s="577"/>
      <c r="HZ140" s="577"/>
      <c r="IA140" s="577"/>
      <c r="IB140" s="577"/>
      <c r="IC140" s="577"/>
      <c r="ID140" s="577"/>
      <c r="IE140" s="577"/>
      <c r="IF140" s="577"/>
      <c r="IG140" s="577"/>
      <c r="IH140" s="577"/>
      <c r="II140" s="577"/>
      <c r="IJ140" s="577"/>
      <c r="IK140" s="577"/>
      <c r="IL140" s="577"/>
      <c r="IM140" s="577"/>
      <c r="IN140" s="577"/>
      <c r="IO140" s="577"/>
      <c r="IP140" s="577"/>
      <c r="IQ140" s="577"/>
      <c r="IR140" s="577"/>
      <c r="IS140" s="577"/>
      <c r="IT140" s="577"/>
      <c r="IU140" s="577"/>
      <c r="IV140" s="577"/>
      <c r="IW140" s="577"/>
      <c r="IX140" s="577"/>
      <c r="IY140" s="577"/>
      <c r="IZ140" s="577"/>
      <c r="JA140" s="577"/>
      <c r="JB140" s="577"/>
      <c r="JC140" s="577"/>
      <c r="JD140" s="577"/>
      <c r="JE140" s="577"/>
      <c r="JF140" s="577"/>
      <c r="JG140" s="577"/>
      <c r="JH140" s="577"/>
      <c r="JI140" s="577"/>
      <c r="JJ140" s="577"/>
      <c r="JK140" s="577"/>
      <c r="JL140" s="577"/>
      <c r="JM140" s="577"/>
      <c r="JN140" s="577"/>
      <c r="JO140" s="577"/>
      <c r="JP140" s="577"/>
      <c r="JQ140" s="577"/>
      <c r="JR140" s="577"/>
      <c r="JS140" s="577"/>
      <c r="JT140" s="577"/>
      <c r="JU140" s="577"/>
      <c r="JV140" s="577"/>
      <c r="JW140" s="577"/>
      <c r="JX140" s="577"/>
      <c r="JY140" s="577"/>
      <c r="JZ140" s="577"/>
      <c r="KA140" s="577"/>
      <c r="KB140" s="577"/>
      <c r="KC140" s="577"/>
      <c r="KD140" s="577"/>
      <c r="KE140" s="577"/>
      <c r="KF140" s="577"/>
      <c r="KG140" s="577"/>
      <c r="KH140" s="577"/>
      <c r="KI140" s="577"/>
      <c r="KJ140" s="577"/>
      <c r="KK140" s="577"/>
      <c r="KL140" s="577"/>
      <c r="KM140" s="577"/>
      <c r="KN140" s="577"/>
      <c r="KO140" s="577"/>
      <c r="KP140" s="577"/>
      <c r="KQ140" s="577"/>
      <c r="KR140" s="577"/>
      <c r="KS140" s="577"/>
      <c r="KT140" s="577"/>
      <c r="KU140" s="577"/>
      <c r="KV140" s="577"/>
      <c r="KW140" s="577"/>
      <c r="KX140" s="577"/>
      <c r="KY140" s="577"/>
      <c r="KZ140" s="577"/>
      <c r="LA140" s="577"/>
      <c r="LB140" s="577"/>
      <c r="LC140" s="577"/>
      <c r="LD140" s="577"/>
      <c r="LE140" s="577"/>
      <c r="LF140" s="577"/>
      <c r="LG140" s="577"/>
      <c r="LH140" s="577"/>
      <c r="LI140" s="577"/>
      <c r="LJ140" s="577"/>
      <c r="LK140" s="577"/>
      <c r="LL140" s="577"/>
      <c r="LM140" s="577"/>
      <c r="LN140" s="577"/>
      <c r="LO140" s="577"/>
      <c r="LP140" s="577"/>
      <c r="LQ140" s="577"/>
      <c r="LR140" s="577"/>
      <c r="LS140" s="577"/>
      <c r="LT140" s="577"/>
      <c r="LU140" s="577"/>
      <c r="LV140" s="577"/>
      <c r="LW140" s="577"/>
      <c r="LX140" s="577"/>
      <c r="LY140" s="577"/>
      <c r="LZ140" s="577"/>
      <c r="MA140" s="577"/>
      <c r="MB140" s="577"/>
      <c r="MC140" s="577"/>
      <c r="MD140" s="577"/>
      <c r="ME140" s="577"/>
      <c r="MF140" s="577"/>
      <c r="MG140" s="577"/>
      <c r="MH140" s="577"/>
      <c r="MI140" s="577"/>
      <c r="MJ140" s="577"/>
      <c r="MK140" s="577"/>
      <c r="ML140" s="577"/>
      <c r="MM140" s="577"/>
      <c r="MN140" s="577"/>
      <c r="MO140" s="577"/>
      <c r="MP140" s="577"/>
      <c r="MQ140" s="577"/>
      <c r="MR140" s="577"/>
      <c r="MS140" s="577"/>
      <c r="MT140" s="577"/>
      <c r="MU140" s="577"/>
      <c r="MV140" s="577"/>
      <c r="MW140" s="577"/>
      <c r="MX140" s="577"/>
      <c r="MY140" s="577"/>
      <c r="MZ140" s="577"/>
      <c r="NA140" s="577"/>
      <c r="NB140" s="577"/>
      <c r="NC140" s="577"/>
      <c r="ND140" s="577"/>
      <c r="NE140" s="577"/>
      <c r="NF140" s="577"/>
      <c r="NG140" s="577"/>
      <c r="NH140" s="577"/>
      <c r="NI140" s="577"/>
      <c r="NJ140" s="577"/>
      <c r="NK140" s="577"/>
      <c r="NL140" s="577"/>
      <c r="NM140" s="577"/>
      <c r="NN140" s="577"/>
      <c r="NO140" s="577"/>
      <c r="NP140" s="577"/>
      <c r="NQ140" s="577"/>
      <c r="NR140" s="577"/>
      <c r="NS140" s="577"/>
      <c r="NT140" s="577"/>
      <c r="NU140" s="577"/>
      <c r="NV140" s="577"/>
      <c r="NW140" s="577"/>
      <c r="NX140" s="577"/>
      <c r="NY140" s="577"/>
      <c r="NZ140" s="577"/>
      <c r="OA140" s="577"/>
      <c r="OB140" s="577"/>
      <c r="OC140" s="577"/>
      <c r="OD140" s="577"/>
      <c r="OE140" s="577"/>
      <c r="OF140" s="577"/>
      <c r="OG140" s="577"/>
      <c r="OH140" s="577"/>
      <c r="OI140" s="577"/>
      <c r="OJ140" s="577"/>
      <c r="OK140" s="577"/>
      <c r="OL140" s="577"/>
      <c r="OM140" s="577"/>
      <c r="ON140" s="577"/>
      <c r="OO140" s="577"/>
      <c r="OP140" s="577"/>
      <c r="OQ140" s="577"/>
      <c r="OR140" s="577"/>
      <c r="OS140" s="577"/>
      <c r="OT140" s="577"/>
      <c r="OU140" s="577"/>
      <c r="OV140" s="577"/>
      <c r="OW140" s="577"/>
      <c r="OX140" s="577"/>
      <c r="OY140" s="577"/>
      <c r="OZ140" s="577"/>
      <c r="PA140" s="577"/>
      <c r="PB140" s="577"/>
      <c r="PC140" s="577"/>
      <c r="PD140" s="577"/>
      <c r="PE140" s="577"/>
      <c r="PF140" s="577"/>
      <c r="PG140" s="577"/>
      <c r="PH140" s="577"/>
      <c r="PI140" s="577"/>
      <c r="PJ140" s="577"/>
      <c r="PK140" s="577"/>
      <c r="PL140" s="577"/>
      <c r="PM140" s="577"/>
      <c r="PN140" s="577"/>
      <c r="PO140" s="577"/>
      <c r="PP140" s="577"/>
      <c r="PQ140" s="577"/>
      <c r="PR140" s="577"/>
      <c r="PS140" s="577"/>
      <c r="PT140" s="577"/>
      <c r="PU140" s="577"/>
      <c r="PV140" s="577"/>
      <c r="PW140" s="577"/>
      <c r="PX140" s="577"/>
      <c r="PY140" s="577"/>
      <c r="PZ140" s="577"/>
      <c r="QA140" s="577"/>
      <c r="QB140" s="577"/>
      <c r="QC140" s="577"/>
      <c r="QD140" s="577"/>
      <c r="QE140" s="577"/>
      <c r="QF140" s="577"/>
      <c r="QG140" s="577"/>
      <c r="QH140" s="577"/>
      <c r="QI140" s="577"/>
      <c r="QJ140" s="577"/>
      <c r="QK140" s="577"/>
      <c r="QL140" s="577"/>
      <c r="QM140" s="577"/>
      <c r="QN140" s="577"/>
      <c r="QO140" s="577"/>
      <c r="QP140" s="577"/>
      <c r="QQ140" s="577"/>
      <c r="QR140" s="577"/>
      <c r="QS140" s="577"/>
      <c r="QT140" s="577"/>
      <c r="QU140" s="577"/>
      <c r="QV140" s="577"/>
      <c r="QW140" s="577"/>
      <c r="QX140" s="577"/>
      <c r="QY140" s="577"/>
      <c r="QZ140" s="577"/>
      <c r="RA140" s="577"/>
      <c r="RB140" s="577"/>
      <c r="RC140" s="577"/>
      <c r="RD140" s="577"/>
      <c r="RE140" s="577"/>
      <c r="RF140" s="577"/>
      <c r="RG140" s="577"/>
      <c r="RH140" s="577"/>
      <c r="RI140" s="577"/>
      <c r="RJ140" s="577"/>
      <c r="RK140" s="577"/>
      <c r="RL140" s="577"/>
      <c r="RM140" s="577"/>
      <c r="RN140" s="577"/>
      <c r="RO140" s="577"/>
      <c r="RP140" s="577"/>
      <c r="RQ140" s="577"/>
      <c r="RR140" s="577"/>
      <c r="RS140" s="577"/>
      <c r="RT140" s="577"/>
      <c r="RU140" s="577"/>
      <c r="RV140" s="577"/>
      <c r="RW140" s="577"/>
      <c r="RX140" s="577"/>
      <c r="RY140" s="577"/>
      <c r="RZ140" s="577"/>
      <c r="SA140" s="577"/>
      <c r="SB140" s="577"/>
      <c r="SC140" s="577"/>
      <c r="SD140" s="577"/>
      <c r="SE140" s="577"/>
      <c r="SF140" s="577"/>
      <c r="SG140" s="577"/>
      <c r="SH140" s="577"/>
      <c r="SI140" s="577"/>
      <c r="SJ140" s="577"/>
      <c r="SK140" s="577"/>
      <c r="SL140" s="577"/>
      <c r="SM140" s="577"/>
      <c r="SN140" s="577"/>
      <c r="SO140" s="577"/>
      <c r="SP140" s="577"/>
      <c r="SQ140" s="577"/>
      <c r="SR140" s="577"/>
      <c r="SS140" s="577"/>
      <c r="ST140" s="577"/>
      <c r="SU140" s="577"/>
      <c r="SV140" s="577"/>
      <c r="SW140" s="577"/>
      <c r="SX140" s="577"/>
      <c r="SY140" s="577"/>
      <c r="SZ140" s="577"/>
      <c r="TA140" s="577"/>
      <c r="TB140" s="577"/>
      <c r="TC140" s="577"/>
      <c r="TD140" s="577"/>
      <c r="TE140" s="577"/>
      <c r="TF140" s="577"/>
      <c r="TG140" s="577"/>
      <c r="TH140" s="577"/>
      <c r="TI140" s="577"/>
      <c r="TJ140" s="577"/>
      <c r="TK140" s="577"/>
      <c r="TL140" s="577"/>
      <c r="TM140" s="577"/>
      <c r="TN140" s="577"/>
      <c r="TO140" s="577"/>
      <c r="TP140" s="577"/>
      <c r="TQ140" s="577"/>
      <c r="TR140" s="577"/>
      <c r="TS140" s="577"/>
      <c r="TT140" s="577"/>
      <c r="TU140" s="577"/>
      <c r="TV140" s="577"/>
      <c r="TW140" s="577"/>
      <c r="TX140" s="577"/>
      <c r="TY140" s="577"/>
      <c r="TZ140" s="577"/>
      <c r="UA140" s="577"/>
      <c r="UB140" s="577"/>
      <c r="UC140" s="577"/>
      <c r="UD140" s="577"/>
      <c r="UE140" s="577"/>
      <c r="UF140" s="577"/>
      <c r="UG140" s="577"/>
      <c r="UH140" s="577"/>
      <c r="UI140" s="577"/>
      <c r="UJ140" s="577"/>
      <c r="UK140" s="577"/>
      <c r="UL140" s="577"/>
      <c r="UM140" s="577"/>
      <c r="UN140" s="577"/>
      <c r="UO140" s="577"/>
      <c r="UP140" s="577"/>
      <c r="UQ140" s="577"/>
      <c r="UR140" s="577"/>
      <c r="US140" s="577"/>
      <c r="UT140" s="577"/>
      <c r="UU140" s="577"/>
      <c r="UV140" s="577"/>
      <c r="UW140" s="577"/>
      <c r="UX140" s="577"/>
      <c r="UY140" s="577"/>
      <c r="UZ140" s="577"/>
      <c r="VA140" s="577"/>
      <c r="VB140" s="577"/>
      <c r="VC140" s="577"/>
      <c r="VD140" s="577"/>
      <c r="VE140" s="577"/>
      <c r="VF140" s="577"/>
      <c r="VG140" s="577"/>
      <c r="VH140" s="577"/>
      <c r="VI140" s="577"/>
      <c r="VJ140" s="577"/>
      <c r="VK140" s="577"/>
      <c r="VL140" s="577"/>
      <c r="VM140" s="577"/>
      <c r="VN140" s="577"/>
      <c r="VO140" s="577"/>
      <c r="VP140" s="577"/>
      <c r="VQ140" s="577"/>
      <c r="VR140" s="577"/>
      <c r="VS140" s="577"/>
      <c r="VT140" s="577"/>
      <c r="VU140" s="577"/>
      <c r="VV140" s="577"/>
      <c r="VW140" s="577"/>
      <c r="VX140" s="577"/>
      <c r="VY140" s="577"/>
      <c r="VZ140" s="577"/>
      <c r="WA140" s="577"/>
      <c r="WB140" s="577"/>
      <c r="WC140" s="577"/>
      <c r="WD140" s="577"/>
      <c r="WE140" s="577"/>
      <c r="WF140" s="577"/>
      <c r="WG140" s="577"/>
      <c r="WH140" s="577"/>
      <c r="WI140" s="577"/>
      <c r="WJ140" s="577"/>
      <c r="WK140" s="577"/>
      <c r="WL140" s="577"/>
      <c r="WM140" s="577"/>
      <c r="WN140" s="577"/>
      <c r="WO140" s="577"/>
      <c r="WP140" s="577"/>
      <c r="WQ140" s="577"/>
      <c r="WR140" s="577"/>
      <c r="WS140" s="577"/>
      <c r="WT140" s="577"/>
      <c r="WU140" s="577"/>
      <c r="WV140" s="577"/>
      <c r="WW140" s="577"/>
      <c r="WX140" s="577"/>
      <c r="WY140" s="577"/>
      <c r="WZ140" s="577"/>
      <c r="XA140" s="577"/>
      <c r="XB140" s="577"/>
      <c r="XC140" s="577"/>
      <c r="XD140" s="577"/>
      <c r="XE140" s="577"/>
      <c r="XF140" s="577"/>
      <c r="XG140" s="577"/>
      <c r="XH140" s="577"/>
      <c r="XI140" s="577"/>
      <c r="XJ140" s="577"/>
      <c r="XK140" s="577"/>
      <c r="XL140" s="577"/>
      <c r="XM140" s="577"/>
      <c r="XN140" s="577"/>
      <c r="XO140" s="577"/>
      <c r="XP140" s="577"/>
      <c r="XQ140" s="577"/>
      <c r="XR140" s="577"/>
      <c r="XS140" s="577"/>
      <c r="XT140" s="577"/>
      <c r="XU140" s="577"/>
      <c r="XV140" s="577"/>
      <c r="XW140" s="577"/>
      <c r="XX140" s="577"/>
      <c r="XY140" s="577"/>
      <c r="XZ140" s="577"/>
      <c r="YA140" s="577"/>
      <c r="YB140" s="577"/>
      <c r="YC140" s="577"/>
      <c r="YD140" s="577"/>
      <c r="YE140" s="577"/>
    </row>
    <row r="141" spans="1:655" s="544" customFormat="1" ht="13.8" x14ac:dyDescent="0.25">
      <c r="A141" s="580"/>
      <c r="B141" s="586" t="s">
        <v>550</v>
      </c>
      <c r="C141" s="666"/>
      <c r="D141" s="644">
        <f>SUM(D142:D146)</f>
        <v>0</v>
      </c>
      <c r="E141" s="644">
        <f t="shared" ref="E141:O141" si="197">SUM(E142:E146)</f>
        <v>0</v>
      </c>
      <c r="F141" s="644">
        <f t="shared" si="197"/>
        <v>0</v>
      </c>
      <c r="G141" s="644">
        <f t="shared" si="197"/>
        <v>0</v>
      </c>
      <c r="H141" s="644">
        <f t="shared" si="197"/>
        <v>0</v>
      </c>
      <c r="I141" s="644">
        <f t="shared" si="197"/>
        <v>0</v>
      </c>
      <c r="J141" s="644">
        <f t="shared" si="197"/>
        <v>0</v>
      </c>
      <c r="K141" s="644">
        <f t="shared" si="197"/>
        <v>0</v>
      </c>
      <c r="L141" s="644">
        <f t="shared" si="197"/>
        <v>0</v>
      </c>
      <c r="M141" s="644">
        <f t="shared" si="197"/>
        <v>0</v>
      </c>
      <c r="N141" s="644">
        <f t="shared" si="197"/>
        <v>0</v>
      </c>
      <c r="O141" s="644">
        <f t="shared" si="197"/>
        <v>0</v>
      </c>
      <c r="P141" s="644">
        <f t="shared" ref="P141" si="198">SUM(P142:P146)</f>
        <v>0</v>
      </c>
      <c r="Q141" s="644">
        <f t="shared" ref="Q141" si="199">SUM(Q142:Q146)</f>
        <v>0</v>
      </c>
      <c r="R141" s="644">
        <f t="shared" ref="R141" si="200">SUM(R142:R146)</f>
        <v>0</v>
      </c>
      <c r="S141" s="644">
        <f t="shared" ref="S141" si="201">SUM(S142:S146)</f>
        <v>0</v>
      </c>
      <c r="T141" s="644">
        <f t="shared" ref="T141" si="202">SUM(T142:T146)</f>
        <v>0</v>
      </c>
      <c r="U141" s="644">
        <f t="shared" ref="U141" si="203">SUM(U142:U146)</f>
        <v>0</v>
      </c>
      <c r="V141" s="644">
        <f t="shared" ref="V141" si="204">SUM(V142:V146)</f>
        <v>0</v>
      </c>
      <c r="W141" s="644">
        <f t="shared" ref="W141" si="205">SUM(W142:W146)</f>
        <v>0</v>
      </c>
      <c r="X141" s="644">
        <f t="shared" ref="X141" si="206">SUM(X142:X146)</f>
        <v>0</v>
      </c>
      <c r="Y141" s="644">
        <f t="shared" ref="Y141" si="207">SUM(Y142:Y146)</f>
        <v>0</v>
      </c>
      <c r="Z141" s="644">
        <f t="shared" ref="Z141" si="208">SUM(Z142:Z146)</f>
        <v>0</v>
      </c>
      <c r="AA141" s="644">
        <f t="shared" ref="AA141" si="209">SUM(AA142:AA146)</f>
        <v>0</v>
      </c>
      <c r="AB141" s="644">
        <f t="shared" ref="AB141" si="210">SUM(AB142:AB146)</f>
        <v>0</v>
      </c>
      <c r="AC141" s="644">
        <f t="shared" ref="AC141" si="211">SUM(AC142:AC146)</f>
        <v>0</v>
      </c>
      <c r="AD141" s="644">
        <f t="shared" ref="AD141" si="212">SUM(AD142:AD146)</f>
        <v>0</v>
      </c>
      <c r="AE141" s="644">
        <f t="shared" ref="AE141" si="213">SUM(AE142:AE146)</f>
        <v>0</v>
      </c>
      <c r="AF141" s="644">
        <f t="shared" ref="AF141" si="214">SUM(AF142:AF146)</f>
        <v>0</v>
      </c>
      <c r="AG141" s="644">
        <f t="shared" ref="AG141" si="215">SUM(AG142:AG146)</f>
        <v>0</v>
      </c>
      <c r="AH141" s="644">
        <f t="shared" ref="AH141" si="216">SUM(AH142:AH146)</f>
        <v>0</v>
      </c>
      <c r="AI141" s="644">
        <f t="shared" ref="AI141" si="217">SUM(AI142:AI146)</f>
        <v>0</v>
      </c>
      <c r="AJ141" s="644">
        <f t="shared" ref="AJ141" si="218">SUM(AJ142:AJ146)</f>
        <v>0</v>
      </c>
      <c r="AK141" s="644">
        <f t="shared" ref="AK141" si="219">SUM(AK142:AK146)</f>
        <v>0</v>
      </c>
      <c r="AL141" s="644">
        <f t="shared" ref="AL141" si="220">SUM(AL142:AL146)</f>
        <v>0</v>
      </c>
      <c r="AM141" s="644">
        <f t="shared" ref="AM141" si="221">SUM(AM142:AM146)</f>
        <v>0</v>
      </c>
      <c r="AN141" s="644">
        <f t="shared" ref="AN141" si="222">SUM(AN142:AN146)</f>
        <v>0</v>
      </c>
      <c r="AO141" s="644">
        <f t="shared" ref="AO141" si="223">SUM(AO142:AO146)</f>
        <v>0</v>
      </c>
      <c r="AP141" s="644">
        <f t="shared" ref="AP141" si="224">SUM(AP142:AP146)</f>
        <v>0</v>
      </c>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c r="EA141" s="577"/>
      <c r="EB141" s="577"/>
      <c r="EC141" s="577"/>
      <c r="ED141" s="577"/>
      <c r="EE141" s="577"/>
      <c r="EF141" s="577"/>
      <c r="EG141" s="577"/>
      <c r="EH141" s="577"/>
      <c r="EI141" s="577"/>
      <c r="EJ141" s="577"/>
      <c r="EK141" s="577"/>
      <c r="EL141" s="577"/>
      <c r="EM141" s="577"/>
      <c r="EN141" s="577"/>
      <c r="EO141" s="577"/>
      <c r="EP141" s="577"/>
      <c r="EQ141" s="577"/>
      <c r="ER141" s="577"/>
      <c r="ES141" s="577"/>
      <c r="ET141" s="577"/>
      <c r="EU141" s="577"/>
      <c r="EV141" s="577"/>
      <c r="EW141" s="577"/>
      <c r="EX141" s="577"/>
      <c r="EY141" s="577"/>
      <c r="EZ141" s="577"/>
      <c r="FA141" s="577"/>
      <c r="FB141" s="577"/>
      <c r="FC141" s="577"/>
      <c r="FD141" s="577"/>
      <c r="FE141" s="577"/>
      <c r="FF141" s="577"/>
      <c r="FG141" s="577"/>
      <c r="FH141" s="577"/>
      <c r="FI141" s="577"/>
      <c r="FJ141" s="577"/>
      <c r="FK141" s="577"/>
      <c r="FL141" s="577"/>
      <c r="FM141" s="577"/>
      <c r="FN141" s="577"/>
      <c r="FO141" s="577"/>
      <c r="FP141" s="577"/>
      <c r="FQ141" s="577"/>
      <c r="FR141" s="577"/>
      <c r="FS141" s="577"/>
      <c r="FT141" s="577"/>
      <c r="FU141" s="577"/>
      <c r="FV141" s="577"/>
      <c r="FW141" s="577"/>
      <c r="FX141" s="577"/>
      <c r="FY141" s="577"/>
      <c r="FZ141" s="577"/>
      <c r="GA141" s="577"/>
      <c r="GB141" s="577"/>
      <c r="GC141" s="577"/>
      <c r="GD141" s="577"/>
      <c r="GE141" s="577"/>
      <c r="GF141" s="577"/>
      <c r="GG141" s="577"/>
      <c r="GH141" s="577"/>
      <c r="GI141" s="577"/>
      <c r="GJ141" s="577"/>
      <c r="GK141" s="577"/>
      <c r="GL141" s="577"/>
      <c r="GM141" s="577"/>
      <c r="GN141" s="577"/>
      <c r="GO141" s="577"/>
      <c r="GP141" s="577"/>
      <c r="GQ141" s="577"/>
      <c r="GR141" s="577"/>
      <c r="GS141" s="577"/>
      <c r="GT141" s="577"/>
      <c r="GU141" s="577"/>
      <c r="GV141" s="577"/>
      <c r="GW141" s="577"/>
      <c r="GX141" s="577"/>
      <c r="GY141" s="577"/>
      <c r="GZ141" s="577"/>
      <c r="HA141" s="577"/>
      <c r="HB141" s="577"/>
      <c r="HC141" s="577"/>
      <c r="HD141" s="577"/>
      <c r="HE141" s="577"/>
      <c r="HF141" s="577"/>
      <c r="HG141" s="577"/>
      <c r="HH141" s="577"/>
      <c r="HI141" s="577"/>
      <c r="HJ141" s="577"/>
      <c r="HK141" s="577"/>
      <c r="HL141" s="577"/>
      <c r="HM141" s="577"/>
      <c r="HN141" s="577"/>
      <c r="HO141" s="577"/>
      <c r="HP141" s="577"/>
      <c r="HQ141" s="577"/>
      <c r="HR141" s="577"/>
      <c r="HS141" s="577"/>
      <c r="HT141" s="577"/>
      <c r="HU141" s="577"/>
      <c r="HV141" s="577"/>
      <c r="HW141" s="577"/>
      <c r="HX141" s="577"/>
      <c r="HY141" s="577"/>
      <c r="HZ141" s="577"/>
      <c r="IA141" s="577"/>
      <c r="IB141" s="577"/>
      <c r="IC141" s="577"/>
      <c r="ID141" s="577"/>
      <c r="IE141" s="577"/>
      <c r="IF141" s="577"/>
      <c r="IG141" s="577"/>
      <c r="IH141" s="577"/>
      <c r="II141" s="577"/>
      <c r="IJ141" s="577"/>
      <c r="IK141" s="577"/>
      <c r="IL141" s="577"/>
      <c r="IM141" s="577"/>
      <c r="IN141" s="577"/>
      <c r="IO141" s="577"/>
      <c r="IP141" s="577"/>
      <c r="IQ141" s="577"/>
      <c r="IR141" s="577"/>
      <c r="IS141" s="577"/>
      <c r="IT141" s="577"/>
      <c r="IU141" s="577"/>
      <c r="IV141" s="577"/>
      <c r="IW141" s="577"/>
      <c r="IX141" s="577"/>
      <c r="IY141" s="577"/>
      <c r="IZ141" s="577"/>
      <c r="JA141" s="577"/>
      <c r="JB141" s="577"/>
      <c r="JC141" s="577"/>
      <c r="JD141" s="577"/>
      <c r="JE141" s="577"/>
      <c r="JF141" s="577"/>
      <c r="JG141" s="577"/>
      <c r="JH141" s="577"/>
      <c r="JI141" s="577"/>
      <c r="JJ141" s="577"/>
      <c r="JK141" s="577"/>
      <c r="JL141" s="577"/>
      <c r="JM141" s="577"/>
      <c r="JN141" s="577"/>
      <c r="JO141" s="577"/>
      <c r="JP141" s="577"/>
      <c r="JQ141" s="577"/>
      <c r="JR141" s="577"/>
      <c r="JS141" s="577"/>
      <c r="JT141" s="577"/>
      <c r="JU141" s="577"/>
      <c r="JV141" s="577"/>
      <c r="JW141" s="577"/>
      <c r="JX141" s="577"/>
      <c r="JY141" s="577"/>
      <c r="JZ141" s="577"/>
      <c r="KA141" s="577"/>
      <c r="KB141" s="577"/>
      <c r="KC141" s="577"/>
      <c r="KD141" s="577"/>
      <c r="KE141" s="577"/>
      <c r="KF141" s="577"/>
      <c r="KG141" s="577"/>
      <c r="KH141" s="577"/>
      <c r="KI141" s="577"/>
      <c r="KJ141" s="577"/>
      <c r="KK141" s="577"/>
      <c r="KL141" s="577"/>
      <c r="KM141" s="577"/>
      <c r="KN141" s="577"/>
      <c r="KO141" s="577"/>
      <c r="KP141" s="577"/>
      <c r="KQ141" s="577"/>
      <c r="KR141" s="577"/>
      <c r="KS141" s="577"/>
      <c r="KT141" s="577"/>
      <c r="KU141" s="577"/>
      <c r="KV141" s="577"/>
      <c r="KW141" s="577"/>
      <c r="KX141" s="577"/>
      <c r="KY141" s="577"/>
      <c r="KZ141" s="577"/>
      <c r="LA141" s="577"/>
      <c r="LB141" s="577"/>
      <c r="LC141" s="577"/>
      <c r="LD141" s="577"/>
      <c r="LE141" s="577"/>
      <c r="LF141" s="577"/>
      <c r="LG141" s="577"/>
      <c r="LH141" s="577"/>
      <c r="LI141" s="577"/>
      <c r="LJ141" s="577"/>
      <c r="LK141" s="577"/>
      <c r="LL141" s="577"/>
      <c r="LM141" s="577"/>
      <c r="LN141" s="577"/>
      <c r="LO141" s="577"/>
      <c r="LP141" s="577"/>
      <c r="LQ141" s="577"/>
      <c r="LR141" s="577"/>
      <c r="LS141" s="577"/>
      <c r="LT141" s="577"/>
      <c r="LU141" s="577"/>
      <c r="LV141" s="577"/>
      <c r="LW141" s="577"/>
      <c r="LX141" s="577"/>
      <c r="LY141" s="577"/>
      <c r="LZ141" s="577"/>
      <c r="MA141" s="577"/>
      <c r="MB141" s="577"/>
      <c r="MC141" s="577"/>
      <c r="MD141" s="577"/>
      <c r="ME141" s="577"/>
      <c r="MF141" s="577"/>
      <c r="MG141" s="577"/>
      <c r="MH141" s="577"/>
      <c r="MI141" s="577"/>
      <c r="MJ141" s="577"/>
      <c r="MK141" s="577"/>
      <c r="ML141" s="577"/>
      <c r="MM141" s="577"/>
      <c r="MN141" s="577"/>
      <c r="MO141" s="577"/>
      <c r="MP141" s="577"/>
      <c r="MQ141" s="577"/>
      <c r="MR141" s="577"/>
      <c r="MS141" s="577"/>
      <c r="MT141" s="577"/>
      <c r="MU141" s="577"/>
      <c r="MV141" s="577"/>
      <c r="MW141" s="577"/>
      <c r="MX141" s="577"/>
      <c r="MY141" s="577"/>
      <c r="MZ141" s="577"/>
      <c r="NA141" s="577"/>
      <c r="NB141" s="577"/>
      <c r="NC141" s="577"/>
      <c r="ND141" s="577"/>
      <c r="NE141" s="577"/>
      <c r="NF141" s="577"/>
      <c r="NG141" s="577"/>
      <c r="NH141" s="577"/>
      <c r="NI141" s="577"/>
      <c r="NJ141" s="577"/>
      <c r="NK141" s="577"/>
      <c r="NL141" s="577"/>
      <c r="NM141" s="577"/>
      <c r="NN141" s="577"/>
      <c r="NO141" s="577"/>
      <c r="NP141" s="577"/>
      <c r="NQ141" s="577"/>
      <c r="NR141" s="577"/>
      <c r="NS141" s="577"/>
      <c r="NT141" s="577"/>
      <c r="NU141" s="577"/>
      <c r="NV141" s="577"/>
      <c r="NW141" s="577"/>
      <c r="NX141" s="577"/>
      <c r="NY141" s="577"/>
      <c r="NZ141" s="577"/>
      <c r="OA141" s="577"/>
      <c r="OB141" s="577"/>
      <c r="OC141" s="577"/>
      <c r="OD141" s="577"/>
      <c r="OE141" s="577"/>
      <c r="OF141" s="577"/>
      <c r="OG141" s="577"/>
      <c r="OH141" s="577"/>
      <c r="OI141" s="577"/>
      <c r="OJ141" s="577"/>
      <c r="OK141" s="577"/>
      <c r="OL141" s="577"/>
      <c r="OM141" s="577"/>
      <c r="ON141" s="577"/>
      <c r="OO141" s="577"/>
      <c r="OP141" s="577"/>
      <c r="OQ141" s="577"/>
      <c r="OR141" s="577"/>
      <c r="OS141" s="577"/>
      <c r="OT141" s="577"/>
      <c r="OU141" s="577"/>
      <c r="OV141" s="577"/>
      <c r="OW141" s="577"/>
      <c r="OX141" s="577"/>
      <c r="OY141" s="577"/>
      <c r="OZ141" s="577"/>
      <c r="PA141" s="577"/>
      <c r="PB141" s="577"/>
      <c r="PC141" s="577"/>
      <c r="PD141" s="577"/>
      <c r="PE141" s="577"/>
      <c r="PF141" s="577"/>
      <c r="PG141" s="577"/>
      <c r="PH141" s="577"/>
      <c r="PI141" s="577"/>
      <c r="PJ141" s="577"/>
      <c r="PK141" s="577"/>
      <c r="PL141" s="577"/>
      <c r="PM141" s="577"/>
      <c r="PN141" s="577"/>
      <c r="PO141" s="577"/>
      <c r="PP141" s="577"/>
      <c r="PQ141" s="577"/>
      <c r="PR141" s="577"/>
      <c r="PS141" s="577"/>
      <c r="PT141" s="577"/>
      <c r="PU141" s="577"/>
      <c r="PV141" s="577"/>
      <c r="PW141" s="577"/>
      <c r="PX141" s="577"/>
      <c r="PY141" s="577"/>
      <c r="PZ141" s="577"/>
      <c r="QA141" s="577"/>
      <c r="QB141" s="577"/>
      <c r="QC141" s="577"/>
      <c r="QD141" s="577"/>
      <c r="QE141" s="577"/>
      <c r="QF141" s="577"/>
      <c r="QG141" s="577"/>
      <c r="QH141" s="577"/>
      <c r="QI141" s="577"/>
      <c r="QJ141" s="577"/>
      <c r="QK141" s="577"/>
      <c r="QL141" s="577"/>
      <c r="QM141" s="577"/>
      <c r="QN141" s="577"/>
      <c r="QO141" s="577"/>
      <c r="QP141" s="577"/>
      <c r="QQ141" s="577"/>
      <c r="QR141" s="577"/>
      <c r="QS141" s="577"/>
      <c r="QT141" s="577"/>
      <c r="QU141" s="577"/>
      <c r="QV141" s="577"/>
      <c r="QW141" s="577"/>
      <c r="QX141" s="577"/>
      <c r="QY141" s="577"/>
      <c r="QZ141" s="577"/>
      <c r="RA141" s="577"/>
      <c r="RB141" s="577"/>
      <c r="RC141" s="577"/>
      <c r="RD141" s="577"/>
      <c r="RE141" s="577"/>
      <c r="RF141" s="577"/>
      <c r="RG141" s="577"/>
      <c r="RH141" s="577"/>
      <c r="RI141" s="577"/>
      <c r="RJ141" s="577"/>
      <c r="RK141" s="577"/>
      <c r="RL141" s="577"/>
      <c r="RM141" s="577"/>
      <c r="RN141" s="577"/>
      <c r="RO141" s="577"/>
      <c r="RP141" s="577"/>
      <c r="RQ141" s="577"/>
      <c r="RR141" s="577"/>
      <c r="RS141" s="577"/>
      <c r="RT141" s="577"/>
      <c r="RU141" s="577"/>
      <c r="RV141" s="577"/>
      <c r="RW141" s="577"/>
      <c r="RX141" s="577"/>
      <c r="RY141" s="577"/>
      <c r="RZ141" s="577"/>
      <c r="SA141" s="577"/>
      <c r="SB141" s="577"/>
      <c r="SC141" s="577"/>
      <c r="SD141" s="577"/>
      <c r="SE141" s="577"/>
      <c r="SF141" s="577"/>
      <c r="SG141" s="577"/>
      <c r="SH141" s="577"/>
      <c r="SI141" s="577"/>
      <c r="SJ141" s="577"/>
      <c r="SK141" s="577"/>
      <c r="SL141" s="577"/>
      <c r="SM141" s="577"/>
      <c r="SN141" s="577"/>
      <c r="SO141" s="577"/>
      <c r="SP141" s="577"/>
      <c r="SQ141" s="577"/>
      <c r="SR141" s="577"/>
      <c r="SS141" s="577"/>
      <c r="ST141" s="577"/>
      <c r="SU141" s="577"/>
      <c r="SV141" s="577"/>
      <c r="SW141" s="577"/>
      <c r="SX141" s="577"/>
      <c r="SY141" s="577"/>
      <c r="SZ141" s="577"/>
      <c r="TA141" s="577"/>
      <c r="TB141" s="577"/>
      <c r="TC141" s="577"/>
      <c r="TD141" s="577"/>
      <c r="TE141" s="577"/>
      <c r="TF141" s="577"/>
      <c r="TG141" s="577"/>
      <c r="TH141" s="577"/>
      <c r="TI141" s="577"/>
      <c r="TJ141" s="577"/>
      <c r="TK141" s="577"/>
      <c r="TL141" s="577"/>
      <c r="TM141" s="577"/>
      <c r="TN141" s="577"/>
      <c r="TO141" s="577"/>
      <c r="TP141" s="577"/>
      <c r="TQ141" s="577"/>
      <c r="TR141" s="577"/>
      <c r="TS141" s="577"/>
      <c r="TT141" s="577"/>
      <c r="TU141" s="577"/>
      <c r="TV141" s="577"/>
      <c r="TW141" s="577"/>
      <c r="TX141" s="577"/>
      <c r="TY141" s="577"/>
      <c r="TZ141" s="577"/>
      <c r="UA141" s="577"/>
      <c r="UB141" s="577"/>
      <c r="UC141" s="577"/>
      <c r="UD141" s="577"/>
      <c r="UE141" s="577"/>
      <c r="UF141" s="577"/>
      <c r="UG141" s="577"/>
      <c r="UH141" s="577"/>
      <c r="UI141" s="577"/>
      <c r="UJ141" s="577"/>
      <c r="UK141" s="577"/>
      <c r="UL141" s="577"/>
      <c r="UM141" s="577"/>
      <c r="UN141" s="577"/>
      <c r="UO141" s="577"/>
      <c r="UP141" s="577"/>
      <c r="UQ141" s="577"/>
      <c r="UR141" s="577"/>
      <c r="US141" s="577"/>
      <c r="UT141" s="577"/>
      <c r="UU141" s="577"/>
      <c r="UV141" s="577"/>
      <c r="UW141" s="577"/>
      <c r="UX141" s="577"/>
      <c r="UY141" s="577"/>
      <c r="UZ141" s="577"/>
      <c r="VA141" s="577"/>
      <c r="VB141" s="577"/>
      <c r="VC141" s="577"/>
      <c r="VD141" s="577"/>
      <c r="VE141" s="577"/>
      <c r="VF141" s="577"/>
      <c r="VG141" s="577"/>
      <c r="VH141" s="577"/>
      <c r="VI141" s="577"/>
      <c r="VJ141" s="577"/>
      <c r="VK141" s="577"/>
      <c r="VL141" s="577"/>
      <c r="VM141" s="577"/>
      <c r="VN141" s="577"/>
      <c r="VO141" s="577"/>
      <c r="VP141" s="577"/>
      <c r="VQ141" s="577"/>
      <c r="VR141" s="577"/>
      <c r="VS141" s="577"/>
      <c r="VT141" s="577"/>
      <c r="VU141" s="577"/>
      <c r="VV141" s="577"/>
      <c r="VW141" s="577"/>
      <c r="VX141" s="577"/>
      <c r="VY141" s="577"/>
      <c r="VZ141" s="577"/>
      <c r="WA141" s="577"/>
      <c r="WB141" s="577"/>
      <c r="WC141" s="577"/>
      <c r="WD141" s="577"/>
      <c r="WE141" s="577"/>
      <c r="WF141" s="577"/>
      <c r="WG141" s="577"/>
      <c r="WH141" s="577"/>
      <c r="WI141" s="577"/>
      <c r="WJ141" s="577"/>
      <c r="WK141" s="577"/>
      <c r="WL141" s="577"/>
      <c r="WM141" s="577"/>
      <c r="WN141" s="577"/>
      <c r="WO141" s="577"/>
      <c r="WP141" s="577"/>
      <c r="WQ141" s="577"/>
      <c r="WR141" s="577"/>
      <c r="WS141" s="577"/>
      <c r="WT141" s="577"/>
      <c r="WU141" s="577"/>
      <c r="WV141" s="577"/>
      <c r="WW141" s="577"/>
      <c r="WX141" s="577"/>
      <c r="WY141" s="577"/>
      <c r="WZ141" s="577"/>
      <c r="XA141" s="577"/>
      <c r="XB141" s="577"/>
      <c r="XC141" s="577"/>
      <c r="XD141" s="577"/>
      <c r="XE141" s="577"/>
      <c r="XF141" s="577"/>
      <c r="XG141" s="577"/>
      <c r="XH141" s="577"/>
      <c r="XI141" s="577"/>
      <c r="XJ141" s="577"/>
      <c r="XK141" s="577"/>
      <c r="XL141" s="577"/>
      <c r="XM141" s="577"/>
      <c r="XN141" s="577"/>
      <c r="XO141" s="577"/>
      <c r="XP141" s="577"/>
      <c r="XQ141" s="577"/>
      <c r="XR141" s="577"/>
      <c r="XS141" s="577"/>
      <c r="XT141" s="577"/>
      <c r="XU141" s="577"/>
      <c r="XV141" s="577"/>
      <c r="XW141" s="577"/>
      <c r="XX141" s="577"/>
      <c r="XY141" s="577"/>
      <c r="XZ141" s="577"/>
      <c r="YA141" s="577"/>
      <c r="YB141" s="577"/>
      <c r="YC141" s="577"/>
      <c r="YD141" s="577"/>
      <c r="YE141" s="577"/>
    </row>
    <row r="142" spans="1:655" s="544" customFormat="1" ht="13.8" x14ac:dyDescent="0.25">
      <c r="A142" s="646"/>
      <c r="B142" s="621" t="s">
        <v>580</v>
      </c>
      <c r="C142" s="667"/>
      <c r="D142" s="592"/>
      <c r="E142" s="592"/>
      <c r="F142" s="592"/>
      <c r="G142" s="592"/>
      <c r="H142" s="592"/>
      <c r="I142" s="592"/>
      <c r="J142" s="592"/>
      <c r="K142" s="592"/>
      <c r="L142" s="592"/>
      <c r="M142" s="592"/>
      <c r="N142" s="592"/>
      <c r="O142" s="592"/>
      <c r="P142" s="627">
        <f>SUM(D142:O142)</f>
        <v>0</v>
      </c>
      <c r="Q142" s="592"/>
      <c r="R142" s="592"/>
      <c r="S142" s="592"/>
      <c r="T142" s="592"/>
      <c r="U142" s="592"/>
      <c r="V142" s="592"/>
      <c r="W142" s="592"/>
      <c r="X142" s="592"/>
      <c r="Y142" s="592"/>
      <c r="Z142" s="592"/>
      <c r="AA142" s="592"/>
      <c r="AB142" s="592"/>
      <c r="AC142" s="627">
        <f>SUM(Q142:AB142)</f>
        <v>0</v>
      </c>
      <c r="AD142" s="592"/>
      <c r="AE142" s="592"/>
      <c r="AF142" s="592"/>
      <c r="AG142" s="592"/>
      <c r="AH142" s="592"/>
      <c r="AI142" s="592"/>
      <c r="AJ142" s="592"/>
      <c r="AK142" s="592"/>
      <c r="AL142" s="592"/>
      <c r="AM142" s="592"/>
      <c r="AN142" s="592"/>
      <c r="AO142" s="592"/>
      <c r="AP142" s="627">
        <f>SUM(AD142:AO142)</f>
        <v>0</v>
      </c>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c r="EA142" s="577"/>
      <c r="EB142" s="577"/>
      <c r="EC142" s="577"/>
      <c r="ED142" s="577"/>
      <c r="EE142" s="577"/>
      <c r="EF142" s="577"/>
      <c r="EG142" s="577"/>
      <c r="EH142" s="577"/>
      <c r="EI142" s="577"/>
      <c r="EJ142" s="577"/>
      <c r="EK142" s="577"/>
      <c r="EL142" s="577"/>
      <c r="EM142" s="577"/>
      <c r="EN142" s="577"/>
      <c r="EO142" s="577"/>
      <c r="EP142" s="577"/>
      <c r="EQ142" s="577"/>
      <c r="ER142" s="577"/>
      <c r="ES142" s="577"/>
      <c r="ET142" s="577"/>
      <c r="EU142" s="577"/>
      <c r="EV142" s="577"/>
      <c r="EW142" s="577"/>
      <c r="EX142" s="577"/>
      <c r="EY142" s="577"/>
      <c r="EZ142" s="577"/>
      <c r="FA142" s="577"/>
      <c r="FB142" s="577"/>
      <c r="FC142" s="577"/>
      <c r="FD142" s="577"/>
      <c r="FE142" s="577"/>
      <c r="FF142" s="577"/>
      <c r="FG142" s="577"/>
      <c r="FH142" s="577"/>
      <c r="FI142" s="577"/>
      <c r="FJ142" s="577"/>
      <c r="FK142" s="577"/>
      <c r="FL142" s="577"/>
      <c r="FM142" s="577"/>
      <c r="FN142" s="577"/>
      <c r="FO142" s="577"/>
      <c r="FP142" s="577"/>
      <c r="FQ142" s="577"/>
      <c r="FR142" s="577"/>
      <c r="FS142" s="577"/>
      <c r="FT142" s="577"/>
      <c r="FU142" s="577"/>
      <c r="FV142" s="577"/>
      <c r="FW142" s="577"/>
      <c r="FX142" s="577"/>
      <c r="FY142" s="577"/>
      <c r="FZ142" s="577"/>
      <c r="GA142" s="577"/>
      <c r="GB142" s="577"/>
      <c r="GC142" s="577"/>
      <c r="GD142" s="577"/>
      <c r="GE142" s="577"/>
      <c r="GF142" s="577"/>
      <c r="GG142" s="577"/>
      <c r="GH142" s="577"/>
      <c r="GI142" s="577"/>
      <c r="GJ142" s="577"/>
      <c r="GK142" s="577"/>
      <c r="GL142" s="577"/>
      <c r="GM142" s="577"/>
      <c r="GN142" s="577"/>
      <c r="GO142" s="577"/>
      <c r="GP142" s="577"/>
      <c r="GQ142" s="577"/>
      <c r="GR142" s="577"/>
      <c r="GS142" s="577"/>
      <c r="GT142" s="577"/>
      <c r="GU142" s="577"/>
      <c r="GV142" s="577"/>
      <c r="GW142" s="577"/>
      <c r="GX142" s="577"/>
      <c r="GY142" s="577"/>
      <c r="GZ142" s="577"/>
      <c r="HA142" s="577"/>
      <c r="HB142" s="577"/>
      <c r="HC142" s="577"/>
      <c r="HD142" s="577"/>
      <c r="HE142" s="577"/>
      <c r="HF142" s="577"/>
      <c r="HG142" s="577"/>
      <c r="HH142" s="577"/>
      <c r="HI142" s="577"/>
      <c r="HJ142" s="577"/>
      <c r="HK142" s="577"/>
      <c r="HL142" s="577"/>
      <c r="HM142" s="577"/>
      <c r="HN142" s="577"/>
      <c r="HO142" s="577"/>
      <c r="HP142" s="577"/>
      <c r="HQ142" s="577"/>
      <c r="HR142" s="577"/>
      <c r="HS142" s="577"/>
      <c r="HT142" s="577"/>
      <c r="HU142" s="577"/>
      <c r="HV142" s="577"/>
      <c r="HW142" s="577"/>
      <c r="HX142" s="577"/>
      <c r="HY142" s="577"/>
      <c r="HZ142" s="577"/>
      <c r="IA142" s="577"/>
      <c r="IB142" s="577"/>
      <c r="IC142" s="577"/>
      <c r="ID142" s="577"/>
      <c r="IE142" s="577"/>
      <c r="IF142" s="577"/>
      <c r="IG142" s="577"/>
      <c r="IH142" s="577"/>
      <c r="II142" s="577"/>
      <c r="IJ142" s="577"/>
      <c r="IK142" s="577"/>
      <c r="IL142" s="577"/>
      <c r="IM142" s="577"/>
      <c r="IN142" s="577"/>
      <c r="IO142" s="577"/>
      <c r="IP142" s="577"/>
      <c r="IQ142" s="577"/>
      <c r="IR142" s="577"/>
      <c r="IS142" s="577"/>
      <c r="IT142" s="577"/>
      <c r="IU142" s="577"/>
      <c r="IV142" s="577"/>
      <c r="IW142" s="577"/>
      <c r="IX142" s="577"/>
      <c r="IY142" s="577"/>
      <c r="IZ142" s="577"/>
      <c r="JA142" s="577"/>
      <c r="JB142" s="577"/>
      <c r="JC142" s="577"/>
      <c r="JD142" s="577"/>
      <c r="JE142" s="577"/>
      <c r="JF142" s="577"/>
      <c r="JG142" s="577"/>
      <c r="JH142" s="577"/>
      <c r="JI142" s="577"/>
      <c r="JJ142" s="577"/>
      <c r="JK142" s="577"/>
      <c r="JL142" s="577"/>
      <c r="JM142" s="577"/>
      <c r="JN142" s="577"/>
      <c r="JO142" s="577"/>
      <c r="JP142" s="577"/>
      <c r="JQ142" s="577"/>
      <c r="JR142" s="577"/>
      <c r="JS142" s="577"/>
      <c r="JT142" s="577"/>
      <c r="JU142" s="577"/>
      <c r="JV142" s="577"/>
      <c r="JW142" s="577"/>
      <c r="JX142" s="577"/>
      <c r="JY142" s="577"/>
      <c r="JZ142" s="577"/>
      <c r="KA142" s="577"/>
      <c r="KB142" s="577"/>
      <c r="KC142" s="577"/>
      <c r="KD142" s="577"/>
      <c r="KE142" s="577"/>
      <c r="KF142" s="577"/>
      <c r="KG142" s="577"/>
      <c r="KH142" s="577"/>
      <c r="KI142" s="577"/>
      <c r="KJ142" s="577"/>
      <c r="KK142" s="577"/>
      <c r="KL142" s="577"/>
      <c r="KM142" s="577"/>
      <c r="KN142" s="577"/>
      <c r="KO142" s="577"/>
      <c r="KP142" s="577"/>
      <c r="KQ142" s="577"/>
      <c r="KR142" s="577"/>
      <c r="KS142" s="577"/>
      <c r="KT142" s="577"/>
      <c r="KU142" s="577"/>
      <c r="KV142" s="577"/>
      <c r="KW142" s="577"/>
      <c r="KX142" s="577"/>
      <c r="KY142" s="577"/>
      <c r="KZ142" s="577"/>
      <c r="LA142" s="577"/>
      <c r="LB142" s="577"/>
      <c r="LC142" s="577"/>
      <c r="LD142" s="577"/>
      <c r="LE142" s="577"/>
      <c r="LF142" s="577"/>
      <c r="LG142" s="577"/>
      <c r="LH142" s="577"/>
      <c r="LI142" s="577"/>
      <c r="LJ142" s="577"/>
      <c r="LK142" s="577"/>
      <c r="LL142" s="577"/>
      <c r="LM142" s="577"/>
      <c r="LN142" s="577"/>
      <c r="LO142" s="577"/>
      <c r="LP142" s="577"/>
      <c r="LQ142" s="577"/>
      <c r="LR142" s="577"/>
      <c r="LS142" s="577"/>
      <c r="LT142" s="577"/>
      <c r="LU142" s="577"/>
      <c r="LV142" s="577"/>
      <c r="LW142" s="577"/>
      <c r="LX142" s="577"/>
      <c r="LY142" s="577"/>
      <c r="LZ142" s="577"/>
      <c r="MA142" s="577"/>
      <c r="MB142" s="577"/>
      <c r="MC142" s="577"/>
      <c r="MD142" s="577"/>
      <c r="ME142" s="577"/>
      <c r="MF142" s="577"/>
      <c r="MG142" s="577"/>
      <c r="MH142" s="577"/>
      <c r="MI142" s="577"/>
      <c r="MJ142" s="577"/>
      <c r="MK142" s="577"/>
      <c r="ML142" s="577"/>
      <c r="MM142" s="577"/>
      <c r="MN142" s="577"/>
      <c r="MO142" s="577"/>
      <c r="MP142" s="577"/>
      <c r="MQ142" s="577"/>
      <c r="MR142" s="577"/>
      <c r="MS142" s="577"/>
      <c r="MT142" s="577"/>
      <c r="MU142" s="577"/>
      <c r="MV142" s="577"/>
      <c r="MW142" s="577"/>
      <c r="MX142" s="577"/>
      <c r="MY142" s="577"/>
      <c r="MZ142" s="577"/>
      <c r="NA142" s="577"/>
      <c r="NB142" s="577"/>
      <c r="NC142" s="577"/>
      <c r="ND142" s="577"/>
      <c r="NE142" s="577"/>
      <c r="NF142" s="577"/>
      <c r="NG142" s="577"/>
      <c r="NH142" s="577"/>
      <c r="NI142" s="577"/>
      <c r="NJ142" s="577"/>
      <c r="NK142" s="577"/>
      <c r="NL142" s="577"/>
      <c r="NM142" s="577"/>
      <c r="NN142" s="577"/>
      <c r="NO142" s="577"/>
      <c r="NP142" s="577"/>
      <c r="NQ142" s="577"/>
      <c r="NR142" s="577"/>
      <c r="NS142" s="577"/>
      <c r="NT142" s="577"/>
      <c r="NU142" s="577"/>
      <c r="NV142" s="577"/>
      <c r="NW142" s="577"/>
      <c r="NX142" s="577"/>
      <c r="NY142" s="577"/>
      <c r="NZ142" s="577"/>
      <c r="OA142" s="577"/>
      <c r="OB142" s="577"/>
      <c r="OC142" s="577"/>
      <c r="OD142" s="577"/>
      <c r="OE142" s="577"/>
      <c r="OF142" s="577"/>
      <c r="OG142" s="577"/>
      <c r="OH142" s="577"/>
      <c r="OI142" s="577"/>
      <c r="OJ142" s="577"/>
      <c r="OK142" s="577"/>
      <c r="OL142" s="577"/>
      <c r="OM142" s="577"/>
      <c r="ON142" s="577"/>
      <c r="OO142" s="577"/>
      <c r="OP142" s="577"/>
      <c r="OQ142" s="577"/>
      <c r="OR142" s="577"/>
      <c r="OS142" s="577"/>
      <c r="OT142" s="577"/>
      <c r="OU142" s="577"/>
      <c r="OV142" s="577"/>
      <c r="OW142" s="577"/>
      <c r="OX142" s="577"/>
      <c r="OY142" s="577"/>
      <c r="OZ142" s="577"/>
      <c r="PA142" s="577"/>
      <c r="PB142" s="577"/>
      <c r="PC142" s="577"/>
      <c r="PD142" s="577"/>
      <c r="PE142" s="577"/>
      <c r="PF142" s="577"/>
      <c r="PG142" s="577"/>
      <c r="PH142" s="577"/>
      <c r="PI142" s="577"/>
      <c r="PJ142" s="577"/>
      <c r="PK142" s="577"/>
      <c r="PL142" s="577"/>
      <c r="PM142" s="577"/>
      <c r="PN142" s="577"/>
      <c r="PO142" s="577"/>
      <c r="PP142" s="577"/>
      <c r="PQ142" s="577"/>
      <c r="PR142" s="577"/>
      <c r="PS142" s="577"/>
      <c r="PT142" s="577"/>
      <c r="PU142" s="577"/>
      <c r="PV142" s="577"/>
      <c r="PW142" s="577"/>
      <c r="PX142" s="577"/>
      <c r="PY142" s="577"/>
      <c r="PZ142" s="577"/>
      <c r="QA142" s="577"/>
      <c r="QB142" s="577"/>
      <c r="QC142" s="577"/>
      <c r="QD142" s="577"/>
      <c r="QE142" s="577"/>
      <c r="QF142" s="577"/>
      <c r="QG142" s="577"/>
      <c r="QH142" s="577"/>
      <c r="QI142" s="577"/>
      <c r="QJ142" s="577"/>
      <c r="QK142" s="577"/>
      <c r="QL142" s="577"/>
      <c r="QM142" s="577"/>
      <c r="QN142" s="577"/>
      <c r="QO142" s="577"/>
      <c r="QP142" s="577"/>
      <c r="QQ142" s="577"/>
      <c r="QR142" s="577"/>
      <c r="QS142" s="577"/>
      <c r="QT142" s="577"/>
      <c r="QU142" s="577"/>
      <c r="QV142" s="577"/>
      <c r="QW142" s="577"/>
      <c r="QX142" s="577"/>
      <c r="QY142" s="577"/>
      <c r="QZ142" s="577"/>
      <c r="RA142" s="577"/>
      <c r="RB142" s="577"/>
      <c r="RC142" s="577"/>
      <c r="RD142" s="577"/>
      <c r="RE142" s="577"/>
      <c r="RF142" s="577"/>
      <c r="RG142" s="577"/>
      <c r="RH142" s="577"/>
      <c r="RI142" s="577"/>
      <c r="RJ142" s="577"/>
      <c r="RK142" s="577"/>
      <c r="RL142" s="577"/>
      <c r="RM142" s="577"/>
      <c r="RN142" s="577"/>
      <c r="RO142" s="577"/>
      <c r="RP142" s="577"/>
      <c r="RQ142" s="577"/>
      <c r="RR142" s="577"/>
      <c r="RS142" s="577"/>
      <c r="RT142" s="577"/>
      <c r="RU142" s="577"/>
      <c r="RV142" s="577"/>
      <c r="RW142" s="577"/>
      <c r="RX142" s="577"/>
      <c r="RY142" s="577"/>
      <c r="RZ142" s="577"/>
      <c r="SA142" s="577"/>
      <c r="SB142" s="577"/>
      <c r="SC142" s="577"/>
      <c r="SD142" s="577"/>
      <c r="SE142" s="577"/>
      <c r="SF142" s="577"/>
      <c r="SG142" s="577"/>
      <c r="SH142" s="577"/>
      <c r="SI142" s="577"/>
      <c r="SJ142" s="577"/>
      <c r="SK142" s="577"/>
      <c r="SL142" s="577"/>
      <c r="SM142" s="577"/>
      <c r="SN142" s="577"/>
      <c r="SO142" s="577"/>
      <c r="SP142" s="577"/>
      <c r="SQ142" s="577"/>
      <c r="SR142" s="577"/>
      <c r="SS142" s="577"/>
      <c r="ST142" s="577"/>
      <c r="SU142" s="577"/>
      <c r="SV142" s="577"/>
      <c r="SW142" s="577"/>
      <c r="SX142" s="577"/>
      <c r="SY142" s="577"/>
      <c r="SZ142" s="577"/>
      <c r="TA142" s="577"/>
      <c r="TB142" s="577"/>
      <c r="TC142" s="577"/>
      <c r="TD142" s="577"/>
      <c r="TE142" s="577"/>
      <c r="TF142" s="577"/>
      <c r="TG142" s="577"/>
      <c r="TH142" s="577"/>
      <c r="TI142" s="577"/>
      <c r="TJ142" s="577"/>
      <c r="TK142" s="577"/>
      <c r="TL142" s="577"/>
      <c r="TM142" s="577"/>
      <c r="TN142" s="577"/>
      <c r="TO142" s="577"/>
      <c r="TP142" s="577"/>
      <c r="TQ142" s="577"/>
      <c r="TR142" s="577"/>
      <c r="TS142" s="577"/>
      <c r="TT142" s="577"/>
      <c r="TU142" s="577"/>
      <c r="TV142" s="577"/>
      <c r="TW142" s="577"/>
      <c r="TX142" s="577"/>
      <c r="TY142" s="577"/>
      <c r="TZ142" s="577"/>
      <c r="UA142" s="577"/>
      <c r="UB142" s="577"/>
      <c r="UC142" s="577"/>
      <c r="UD142" s="577"/>
      <c r="UE142" s="577"/>
      <c r="UF142" s="577"/>
      <c r="UG142" s="577"/>
      <c r="UH142" s="577"/>
      <c r="UI142" s="577"/>
      <c r="UJ142" s="577"/>
      <c r="UK142" s="577"/>
      <c r="UL142" s="577"/>
      <c r="UM142" s="577"/>
      <c r="UN142" s="577"/>
      <c r="UO142" s="577"/>
      <c r="UP142" s="577"/>
      <c r="UQ142" s="577"/>
      <c r="UR142" s="577"/>
      <c r="US142" s="577"/>
      <c r="UT142" s="577"/>
      <c r="UU142" s="577"/>
      <c r="UV142" s="577"/>
      <c r="UW142" s="577"/>
      <c r="UX142" s="577"/>
      <c r="UY142" s="577"/>
      <c r="UZ142" s="577"/>
      <c r="VA142" s="577"/>
      <c r="VB142" s="577"/>
      <c r="VC142" s="577"/>
      <c r="VD142" s="577"/>
      <c r="VE142" s="577"/>
      <c r="VF142" s="577"/>
      <c r="VG142" s="577"/>
      <c r="VH142" s="577"/>
      <c r="VI142" s="577"/>
      <c r="VJ142" s="577"/>
      <c r="VK142" s="577"/>
      <c r="VL142" s="577"/>
      <c r="VM142" s="577"/>
      <c r="VN142" s="577"/>
      <c r="VO142" s="577"/>
      <c r="VP142" s="577"/>
      <c r="VQ142" s="577"/>
      <c r="VR142" s="577"/>
      <c r="VS142" s="577"/>
      <c r="VT142" s="577"/>
      <c r="VU142" s="577"/>
      <c r="VV142" s="577"/>
      <c r="VW142" s="577"/>
      <c r="VX142" s="577"/>
      <c r="VY142" s="577"/>
      <c r="VZ142" s="577"/>
      <c r="WA142" s="577"/>
      <c r="WB142" s="577"/>
      <c r="WC142" s="577"/>
      <c r="WD142" s="577"/>
      <c r="WE142" s="577"/>
      <c r="WF142" s="577"/>
      <c r="WG142" s="577"/>
      <c r="WH142" s="577"/>
      <c r="WI142" s="577"/>
      <c r="WJ142" s="577"/>
      <c r="WK142" s="577"/>
      <c r="WL142" s="577"/>
      <c r="WM142" s="577"/>
      <c r="WN142" s="577"/>
      <c r="WO142" s="577"/>
      <c r="WP142" s="577"/>
      <c r="WQ142" s="577"/>
      <c r="WR142" s="577"/>
      <c r="WS142" s="577"/>
      <c r="WT142" s="577"/>
      <c r="WU142" s="577"/>
      <c r="WV142" s="577"/>
      <c r="WW142" s="577"/>
      <c r="WX142" s="577"/>
      <c r="WY142" s="577"/>
      <c r="WZ142" s="577"/>
      <c r="XA142" s="577"/>
      <c r="XB142" s="577"/>
      <c r="XC142" s="577"/>
      <c r="XD142" s="577"/>
      <c r="XE142" s="577"/>
      <c r="XF142" s="577"/>
      <c r="XG142" s="577"/>
      <c r="XH142" s="577"/>
      <c r="XI142" s="577"/>
      <c r="XJ142" s="577"/>
      <c r="XK142" s="577"/>
      <c r="XL142" s="577"/>
      <c r="XM142" s="577"/>
      <c r="XN142" s="577"/>
      <c r="XO142" s="577"/>
      <c r="XP142" s="577"/>
      <c r="XQ142" s="577"/>
      <c r="XR142" s="577"/>
      <c r="XS142" s="577"/>
      <c r="XT142" s="577"/>
      <c r="XU142" s="577"/>
      <c r="XV142" s="577"/>
      <c r="XW142" s="577"/>
      <c r="XX142" s="577"/>
      <c r="XY142" s="577"/>
      <c r="XZ142" s="577"/>
      <c r="YA142" s="577"/>
      <c r="YB142" s="577"/>
      <c r="YC142" s="577"/>
      <c r="YD142" s="577"/>
      <c r="YE142" s="577"/>
    </row>
    <row r="143" spans="1:655" s="544" customFormat="1" ht="13.8" x14ac:dyDescent="0.25">
      <c r="A143" s="646"/>
      <c r="B143" s="621" t="s">
        <v>579</v>
      </c>
      <c r="C143" s="667"/>
      <c r="D143" s="592"/>
      <c r="E143" s="592"/>
      <c r="F143" s="592"/>
      <c r="G143" s="592"/>
      <c r="H143" s="592"/>
      <c r="I143" s="592"/>
      <c r="J143" s="592"/>
      <c r="K143" s="592"/>
      <c r="L143" s="592"/>
      <c r="M143" s="592"/>
      <c r="N143" s="592"/>
      <c r="O143" s="592"/>
      <c r="P143" s="627">
        <f t="shared" ref="P143:P145" si="225">SUM(D143:O143)</f>
        <v>0</v>
      </c>
      <c r="Q143" s="592"/>
      <c r="R143" s="592"/>
      <c r="S143" s="592"/>
      <c r="T143" s="592"/>
      <c r="U143" s="592"/>
      <c r="V143" s="592"/>
      <c r="W143" s="592"/>
      <c r="X143" s="592"/>
      <c r="Y143" s="592"/>
      <c r="Z143" s="592"/>
      <c r="AA143" s="592"/>
      <c r="AB143" s="592"/>
      <c r="AC143" s="627">
        <f>SUM(Q143:AB143)</f>
        <v>0</v>
      </c>
      <c r="AD143" s="592"/>
      <c r="AE143" s="592"/>
      <c r="AF143" s="592"/>
      <c r="AG143" s="592"/>
      <c r="AH143" s="592"/>
      <c r="AI143" s="592"/>
      <c r="AJ143" s="592"/>
      <c r="AK143" s="592"/>
      <c r="AL143" s="592"/>
      <c r="AM143" s="592"/>
      <c r="AN143" s="592"/>
      <c r="AO143" s="592"/>
      <c r="AP143" s="627">
        <f>SUM(AD143:AO143)</f>
        <v>0</v>
      </c>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c r="EA143" s="577"/>
      <c r="EB143" s="577"/>
      <c r="EC143" s="577"/>
      <c r="ED143" s="577"/>
      <c r="EE143" s="577"/>
      <c r="EF143" s="577"/>
      <c r="EG143" s="577"/>
      <c r="EH143" s="577"/>
      <c r="EI143" s="577"/>
      <c r="EJ143" s="577"/>
      <c r="EK143" s="577"/>
      <c r="EL143" s="577"/>
      <c r="EM143" s="577"/>
      <c r="EN143" s="577"/>
      <c r="EO143" s="577"/>
      <c r="EP143" s="577"/>
      <c r="EQ143" s="577"/>
      <c r="ER143" s="577"/>
      <c r="ES143" s="577"/>
      <c r="ET143" s="577"/>
      <c r="EU143" s="577"/>
      <c r="EV143" s="577"/>
      <c r="EW143" s="577"/>
      <c r="EX143" s="577"/>
      <c r="EY143" s="577"/>
      <c r="EZ143" s="577"/>
      <c r="FA143" s="577"/>
      <c r="FB143" s="577"/>
      <c r="FC143" s="577"/>
      <c r="FD143" s="577"/>
      <c r="FE143" s="577"/>
      <c r="FF143" s="577"/>
      <c r="FG143" s="577"/>
      <c r="FH143" s="577"/>
      <c r="FI143" s="577"/>
      <c r="FJ143" s="577"/>
      <c r="FK143" s="577"/>
      <c r="FL143" s="577"/>
      <c r="FM143" s="577"/>
      <c r="FN143" s="577"/>
      <c r="FO143" s="577"/>
      <c r="FP143" s="577"/>
      <c r="FQ143" s="577"/>
      <c r="FR143" s="577"/>
      <c r="FS143" s="577"/>
      <c r="FT143" s="577"/>
      <c r="FU143" s="577"/>
      <c r="FV143" s="577"/>
      <c r="FW143" s="577"/>
      <c r="FX143" s="577"/>
      <c r="FY143" s="577"/>
      <c r="FZ143" s="577"/>
      <c r="GA143" s="577"/>
      <c r="GB143" s="577"/>
      <c r="GC143" s="577"/>
      <c r="GD143" s="577"/>
      <c r="GE143" s="577"/>
      <c r="GF143" s="577"/>
      <c r="GG143" s="577"/>
      <c r="GH143" s="577"/>
      <c r="GI143" s="577"/>
      <c r="GJ143" s="577"/>
      <c r="GK143" s="577"/>
      <c r="GL143" s="577"/>
      <c r="GM143" s="577"/>
      <c r="GN143" s="577"/>
      <c r="GO143" s="577"/>
      <c r="GP143" s="577"/>
      <c r="GQ143" s="577"/>
      <c r="GR143" s="577"/>
      <c r="GS143" s="577"/>
      <c r="GT143" s="577"/>
      <c r="GU143" s="577"/>
      <c r="GV143" s="577"/>
      <c r="GW143" s="577"/>
      <c r="GX143" s="577"/>
      <c r="GY143" s="577"/>
      <c r="GZ143" s="577"/>
      <c r="HA143" s="577"/>
      <c r="HB143" s="577"/>
      <c r="HC143" s="577"/>
      <c r="HD143" s="577"/>
      <c r="HE143" s="577"/>
      <c r="HF143" s="577"/>
      <c r="HG143" s="577"/>
      <c r="HH143" s="577"/>
      <c r="HI143" s="577"/>
      <c r="HJ143" s="577"/>
      <c r="HK143" s="577"/>
      <c r="HL143" s="577"/>
      <c r="HM143" s="577"/>
      <c r="HN143" s="577"/>
      <c r="HO143" s="577"/>
      <c r="HP143" s="577"/>
      <c r="HQ143" s="577"/>
      <c r="HR143" s="577"/>
      <c r="HS143" s="577"/>
      <c r="HT143" s="577"/>
      <c r="HU143" s="577"/>
      <c r="HV143" s="577"/>
      <c r="HW143" s="577"/>
      <c r="HX143" s="577"/>
      <c r="HY143" s="577"/>
      <c r="HZ143" s="577"/>
      <c r="IA143" s="577"/>
      <c r="IB143" s="577"/>
      <c r="IC143" s="577"/>
      <c r="ID143" s="577"/>
      <c r="IE143" s="577"/>
      <c r="IF143" s="577"/>
      <c r="IG143" s="577"/>
      <c r="IH143" s="577"/>
      <c r="II143" s="577"/>
      <c r="IJ143" s="577"/>
      <c r="IK143" s="577"/>
      <c r="IL143" s="577"/>
      <c r="IM143" s="577"/>
      <c r="IN143" s="577"/>
      <c r="IO143" s="577"/>
      <c r="IP143" s="577"/>
      <c r="IQ143" s="577"/>
      <c r="IR143" s="577"/>
      <c r="IS143" s="577"/>
      <c r="IT143" s="577"/>
      <c r="IU143" s="577"/>
      <c r="IV143" s="577"/>
      <c r="IW143" s="577"/>
      <c r="IX143" s="577"/>
      <c r="IY143" s="577"/>
      <c r="IZ143" s="577"/>
      <c r="JA143" s="577"/>
      <c r="JB143" s="577"/>
      <c r="JC143" s="577"/>
      <c r="JD143" s="577"/>
      <c r="JE143" s="577"/>
      <c r="JF143" s="577"/>
      <c r="JG143" s="577"/>
      <c r="JH143" s="577"/>
      <c r="JI143" s="577"/>
      <c r="JJ143" s="577"/>
      <c r="JK143" s="577"/>
      <c r="JL143" s="577"/>
      <c r="JM143" s="577"/>
      <c r="JN143" s="577"/>
      <c r="JO143" s="577"/>
      <c r="JP143" s="577"/>
      <c r="JQ143" s="577"/>
      <c r="JR143" s="577"/>
      <c r="JS143" s="577"/>
      <c r="JT143" s="577"/>
      <c r="JU143" s="577"/>
      <c r="JV143" s="577"/>
      <c r="JW143" s="577"/>
      <c r="JX143" s="577"/>
      <c r="JY143" s="577"/>
      <c r="JZ143" s="577"/>
      <c r="KA143" s="577"/>
      <c r="KB143" s="577"/>
      <c r="KC143" s="577"/>
      <c r="KD143" s="577"/>
      <c r="KE143" s="577"/>
      <c r="KF143" s="577"/>
      <c r="KG143" s="577"/>
      <c r="KH143" s="577"/>
      <c r="KI143" s="577"/>
      <c r="KJ143" s="577"/>
      <c r="KK143" s="577"/>
      <c r="KL143" s="577"/>
      <c r="KM143" s="577"/>
      <c r="KN143" s="577"/>
      <c r="KO143" s="577"/>
      <c r="KP143" s="577"/>
      <c r="KQ143" s="577"/>
      <c r="KR143" s="577"/>
      <c r="KS143" s="577"/>
      <c r="KT143" s="577"/>
      <c r="KU143" s="577"/>
      <c r="KV143" s="577"/>
      <c r="KW143" s="577"/>
      <c r="KX143" s="577"/>
      <c r="KY143" s="577"/>
      <c r="KZ143" s="577"/>
      <c r="LA143" s="577"/>
      <c r="LB143" s="577"/>
      <c r="LC143" s="577"/>
      <c r="LD143" s="577"/>
      <c r="LE143" s="577"/>
      <c r="LF143" s="577"/>
      <c r="LG143" s="577"/>
      <c r="LH143" s="577"/>
      <c r="LI143" s="577"/>
      <c r="LJ143" s="577"/>
      <c r="LK143" s="577"/>
      <c r="LL143" s="577"/>
      <c r="LM143" s="577"/>
      <c r="LN143" s="577"/>
      <c r="LO143" s="577"/>
      <c r="LP143" s="577"/>
      <c r="LQ143" s="577"/>
      <c r="LR143" s="577"/>
      <c r="LS143" s="577"/>
      <c r="LT143" s="577"/>
      <c r="LU143" s="577"/>
      <c r="LV143" s="577"/>
      <c r="LW143" s="577"/>
      <c r="LX143" s="577"/>
      <c r="LY143" s="577"/>
      <c r="LZ143" s="577"/>
      <c r="MA143" s="577"/>
      <c r="MB143" s="577"/>
      <c r="MC143" s="577"/>
      <c r="MD143" s="577"/>
      <c r="ME143" s="577"/>
      <c r="MF143" s="577"/>
      <c r="MG143" s="577"/>
      <c r="MH143" s="577"/>
      <c r="MI143" s="577"/>
      <c r="MJ143" s="577"/>
      <c r="MK143" s="577"/>
      <c r="ML143" s="577"/>
      <c r="MM143" s="577"/>
      <c r="MN143" s="577"/>
      <c r="MO143" s="577"/>
      <c r="MP143" s="577"/>
      <c r="MQ143" s="577"/>
      <c r="MR143" s="577"/>
      <c r="MS143" s="577"/>
      <c r="MT143" s="577"/>
      <c r="MU143" s="577"/>
      <c r="MV143" s="577"/>
      <c r="MW143" s="577"/>
      <c r="MX143" s="577"/>
      <c r="MY143" s="577"/>
      <c r="MZ143" s="577"/>
      <c r="NA143" s="577"/>
      <c r="NB143" s="577"/>
      <c r="NC143" s="577"/>
      <c r="ND143" s="577"/>
      <c r="NE143" s="577"/>
      <c r="NF143" s="577"/>
      <c r="NG143" s="577"/>
      <c r="NH143" s="577"/>
      <c r="NI143" s="577"/>
      <c r="NJ143" s="577"/>
      <c r="NK143" s="577"/>
      <c r="NL143" s="577"/>
      <c r="NM143" s="577"/>
      <c r="NN143" s="577"/>
      <c r="NO143" s="577"/>
      <c r="NP143" s="577"/>
      <c r="NQ143" s="577"/>
      <c r="NR143" s="577"/>
      <c r="NS143" s="577"/>
      <c r="NT143" s="577"/>
      <c r="NU143" s="577"/>
      <c r="NV143" s="577"/>
      <c r="NW143" s="577"/>
      <c r="NX143" s="577"/>
      <c r="NY143" s="577"/>
      <c r="NZ143" s="577"/>
      <c r="OA143" s="577"/>
      <c r="OB143" s="577"/>
      <c r="OC143" s="577"/>
      <c r="OD143" s="577"/>
      <c r="OE143" s="577"/>
      <c r="OF143" s="577"/>
      <c r="OG143" s="577"/>
      <c r="OH143" s="577"/>
      <c r="OI143" s="577"/>
      <c r="OJ143" s="577"/>
      <c r="OK143" s="577"/>
      <c r="OL143" s="577"/>
      <c r="OM143" s="577"/>
      <c r="ON143" s="577"/>
      <c r="OO143" s="577"/>
      <c r="OP143" s="577"/>
      <c r="OQ143" s="577"/>
      <c r="OR143" s="577"/>
      <c r="OS143" s="577"/>
      <c r="OT143" s="577"/>
      <c r="OU143" s="577"/>
      <c r="OV143" s="577"/>
      <c r="OW143" s="577"/>
      <c r="OX143" s="577"/>
      <c r="OY143" s="577"/>
      <c r="OZ143" s="577"/>
      <c r="PA143" s="577"/>
      <c r="PB143" s="577"/>
      <c r="PC143" s="577"/>
      <c r="PD143" s="577"/>
      <c r="PE143" s="577"/>
      <c r="PF143" s="577"/>
      <c r="PG143" s="577"/>
      <c r="PH143" s="577"/>
      <c r="PI143" s="577"/>
      <c r="PJ143" s="577"/>
      <c r="PK143" s="577"/>
      <c r="PL143" s="577"/>
      <c r="PM143" s="577"/>
      <c r="PN143" s="577"/>
      <c r="PO143" s="577"/>
      <c r="PP143" s="577"/>
      <c r="PQ143" s="577"/>
      <c r="PR143" s="577"/>
      <c r="PS143" s="577"/>
      <c r="PT143" s="577"/>
      <c r="PU143" s="577"/>
      <c r="PV143" s="577"/>
      <c r="PW143" s="577"/>
      <c r="PX143" s="577"/>
      <c r="PY143" s="577"/>
      <c r="PZ143" s="577"/>
      <c r="QA143" s="577"/>
      <c r="QB143" s="577"/>
      <c r="QC143" s="577"/>
      <c r="QD143" s="577"/>
      <c r="QE143" s="577"/>
      <c r="QF143" s="577"/>
      <c r="QG143" s="577"/>
      <c r="QH143" s="577"/>
      <c r="QI143" s="577"/>
      <c r="QJ143" s="577"/>
      <c r="QK143" s="577"/>
      <c r="QL143" s="577"/>
      <c r="QM143" s="577"/>
      <c r="QN143" s="577"/>
      <c r="QO143" s="577"/>
      <c r="QP143" s="577"/>
      <c r="QQ143" s="577"/>
      <c r="QR143" s="577"/>
      <c r="QS143" s="577"/>
      <c r="QT143" s="577"/>
      <c r="QU143" s="577"/>
      <c r="QV143" s="577"/>
      <c r="QW143" s="577"/>
      <c r="QX143" s="577"/>
      <c r="QY143" s="577"/>
      <c r="QZ143" s="577"/>
      <c r="RA143" s="577"/>
      <c r="RB143" s="577"/>
      <c r="RC143" s="577"/>
      <c r="RD143" s="577"/>
      <c r="RE143" s="577"/>
      <c r="RF143" s="577"/>
      <c r="RG143" s="577"/>
      <c r="RH143" s="577"/>
      <c r="RI143" s="577"/>
      <c r="RJ143" s="577"/>
      <c r="RK143" s="577"/>
      <c r="RL143" s="577"/>
      <c r="RM143" s="577"/>
      <c r="RN143" s="577"/>
      <c r="RO143" s="577"/>
      <c r="RP143" s="577"/>
      <c r="RQ143" s="577"/>
      <c r="RR143" s="577"/>
      <c r="RS143" s="577"/>
      <c r="RT143" s="577"/>
      <c r="RU143" s="577"/>
      <c r="RV143" s="577"/>
      <c r="RW143" s="577"/>
      <c r="RX143" s="577"/>
      <c r="RY143" s="577"/>
      <c r="RZ143" s="577"/>
      <c r="SA143" s="577"/>
      <c r="SB143" s="577"/>
      <c r="SC143" s="577"/>
      <c r="SD143" s="577"/>
      <c r="SE143" s="577"/>
      <c r="SF143" s="577"/>
      <c r="SG143" s="577"/>
      <c r="SH143" s="577"/>
      <c r="SI143" s="577"/>
      <c r="SJ143" s="577"/>
      <c r="SK143" s="577"/>
      <c r="SL143" s="577"/>
      <c r="SM143" s="577"/>
      <c r="SN143" s="577"/>
      <c r="SO143" s="577"/>
      <c r="SP143" s="577"/>
      <c r="SQ143" s="577"/>
      <c r="SR143" s="577"/>
      <c r="SS143" s="577"/>
      <c r="ST143" s="577"/>
      <c r="SU143" s="577"/>
      <c r="SV143" s="577"/>
      <c r="SW143" s="577"/>
      <c r="SX143" s="577"/>
      <c r="SY143" s="577"/>
      <c r="SZ143" s="577"/>
      <c r="TA143" s="577"/>
      <c r="TB143" s="577"/>
      <c r="TC143" s="577"/>
      <c r="TD143" s="577"/>
      <c r="TE143" s="577"/>
      <c r="TF143" s="577"/>
      <c r="TG143" s="577"/>
      <c r="TH143" s="577"/>
      <c r="TI143" s="577"/>
      <c r="TJ143" s="577"/>
      <c r="TK143" s="577"/>
      <c r="TL143" s="577"/>
      <c r="TM143" s="577"/>
      <c r="TN143" s="577"/>
      <c r="TO143" s="577"/>
      <c r="TP143" s="577"/>
      <c r="TQ143" s="577"/>
      <c r="TR143" s="577"/>
      <c r="TS143" s="577"/>
      <c r="TT143" s="577"/>
      <c r="TU143" s="577"/>
      <c r="TV143" s="577"/>
      <c r="TW143" s="577"/>
      <c r="TX143" s="577"/>
      <c r="TY143" s="577"/>
      <c r="TZ143" s="577"/>
      <c r="UA143" s="577"/>
      <c r="UB143" s="577"/>
      <c r="UC143" s="577"/>
      <c r="UD143" s="577"/>
      <c r="UE143" s="577"/>
      <c r="UF143" s="577"/>
      <c r="UG143" s="577"/>
      <c r="UH143" s="577"/>
      <c r="UI143" s="577"/>
      <c r="UJ143" s="577"/>
      <c r="UK143" s="577"/>
      <c r="UL143" s="577"/>
      <c r="UM143" s="577"/>
      <c r="UN143" s="577"/>
      <c r="UO143" s="577"/>
      <c r="UP143" s="577"/>
      <c r="UQ143" s="577"/>
      <c r="UR143" s="577"/>
      <c r="US143" s="577"/>
      <c r="UT143" s="577"/>
      <c r="UU143" s="577"/>
      <c r="UV143" s="577"/>
      <c r="UW143" s="577"/>
      <c r="UX143" s="577"/>
      <c r="UY143" s="577"/>
      <c r="UZ143" s="577"/>
      <c r="VA143" s="577"/>
      <c r="VB143" s="577"/>
      <c r="VC143" s="577"/>
      <c r="VD143" s="577"/>
      <c r="VE143" s="577"/>
      <c r="VF143" s="577"/>
      <c r="VG143" s="577"/>
      <c r="VH143" s="577"/>
      <c r="VI143" s="577"/>
      <c r="VJ143" s="577"/>
      <c r="VK143" s="577"/>
      <c r="VL143" s="577"/>
      <c r="VM143" s="577"/>
      <c r="VN143" s="577"/>
      <c r="VO143" s="577"/>
      <c r="VP143" s="577"/>
      <c r="VQ143" s="577"/>
      <c r="VR143" s="577"/>
      <c r="VS143" s="577"/>
      <c r="VT143" s="577"/>
      <c r="VU143" s="577"/>
      <c r="VV143" s="577"/>
      <c r="VW143" s="577"/>
      <c r="VX143" s="577"/>
      <c r="VY143" s="577"/>
      <c r="VZ143" s="577"/>
      <c r="WA143" s="577"/>
      <c r="WB143" s="577"/>
      <c r="WC143" s="577"/>
      <c r="WD143" s="577"/>
      <c r="WE143" s="577"/>
      <c r="WF143" s="577"/>
      <c r="WG143" s="577"/>
      <c r="WH143" s="577"/>
      <c r="WI143" s="577"/>
      <c r="WJ143" s="577"/>
      <c r="WK143" s="577"/>
      <c r="WL143" s="577"/>
      <c r="WM143" s="577"/>
      <c r="WN143" s="577"/>
      <c r="WO143" s="577"/>
      <c r="WP143" s="577"/>
      <c r="WQ143" s="577"/>
      <c r="WR143" s="577"/>
      <c r="WS143" s="577"/>
      <c r="WT143" s="577"/>
      <c r="WU143" s="577"/>
      <c r="WV143" s="577"/>
      <c r="WW143" s="577"/>
      <c r="WX143" s="577"/>
      <c r="WY143" s="577"/>
      <c r="WZ143" s="577"/>
      <c r="XA143" s="577"/>
      <c r="XB143" s="577"/>
      <c r="XC143" s="577"/>
      <c r="XD143" s="577"/>
      <c r="XE143" s="577"/>
      <c r="XF143" s="577"/>
      <c r="XG143" s="577"/>
      <c r="XH143" s="577"/>
      <c r="XI143" s="577"/>
      <c r="XJ143" s="577"/>
      <c r="XK143" s="577"/>
      <c r="XL143" s="577"/>
      <c r="XM143" s="577"/>
      <c r="XN143" s="577"/>
      <c r="XO143" s="577"/>
      <c r="XP143" s="577"/>
      <c r="XQ143" s="577"/>
      <c r="XR143" s="577"/>
      <c r="XS143" s="577"/>
      <c r="XT143" s="577"/>
      <c r="XU143" s="577"/>
      <c r="XV143" s="577"/>
      <c r="XW143" s="577"/>
      <c r="XX143" s="577"/>
      <c r="XY143" s="577"/>
      <c r="XZ143" s="577"/>
      <c r="YA143" s="577"/>
      <c r="YB143" s="577"/>
      <c r="YC143" s="577"/>
      <c r="YD143" s="577"/>
      <c r="YE143" s="577"/>
    </row>
    <row r="144" spans="1:655" s="544" customFormat="1" ht="13.8" x14ac:dyDescent="0.25">
      <c r="A144" s="646"/>
      <c r="B144" s="707"/>
      <c r="C144" s="667"/>
      <c r="D144" s="592"/>
      <c r="E144" s="592"/>
      <c r="F144" s="592"/>
      <c r="G144" s="592"/>
      <c r="H144" s="592"/>
      <c r="I144" s="592"/>
      <c r="J144" s="592"/>
      <c r="K144" s="592"/>
      <c r="L144" s="592"/>
      <c r="M144" s="592"/>
      <c r="N144" s="592"/>
      <c r="O144" s="592"/>
      <c r="P144" s="627">
        <f t="shared" si="225"/>
        <v>0</v>
      </c>
      <c r="Q144" s="592"/>
      <c r="R144" s="592"/>
      <c r="S144" s="592"/>
      <c r="T144" s="592"/>
      <c r="U144" s="592"/>
      <c r="V144" s="592"/>
      <c r="W144" s="592"/>
      <c r="X144" s="592"/>
      <c r="Y144" s="592"/>
      <c r="Z144" s="592"/>
      <c r="AA144" s="592"/>
      <c r="AB144" s="592"/>
      <c r="AC144" s="627">
        <f t="shared" ref="AC144:AC145" si="226">SUM(Q144:AB144)</f>
        <v>0</v>
      </c>
      <c r="AD144" s="592"/>
      <c r="AE144" s="592"/>
      <c r="AF144" s="592"/>
      <c r="AG144" s="592"/>
      <c r="AH144" s="592"/>
      <c r="AI144" s="592"/>
      <c r="AJ144" s="592"/>
      <c r="AK144" s="592"/>
      <c r="AL144" s="592"/>
      <c r="AM144" s="592"/>
      <c r="AN144" s="592"/>
      <c r="AO144" s="592"/>
      <c r="AP144" s="627">
        <f t="shared" ref="AP144:AP145" si="227">SUM(AD144:AO144)</f>
        <v>0</v>
      </c>
      <c r="AR144" s="577"/>
      <c r="AS144" s="577"/>
      <c r="AT144" s="577"/>
      <c r="AU144" s="577"/>
      <c r="AV144" s="577"/>
      <c r="AW144" s="577"/>
      <c r="AX144" s="577"/>
      <c r="AY144" s="577"/>
      <c r="AZ144" s="577"/>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c r="DG144" s="577"/>
      <c r="DH144" s="577"/>
      <c r="DI144" s="577"/>
      <c r="DJ144" s="577"/>
      <c r="DK144" s="577"/>
      <c r="DL144" s="577"/>
      <c r="DM144" s="577"/>
      <c r="DN144" s="577"/>
      <c r="DO144" s="577"/>
      <c r="DP144" s="577"/>
      <c r="DQ144" s="577"/>
      <c r="DR144" s="577"/>
      <c r="DS144" s="577"/>
      <c r="DT144" s="577"/>
      <c r="DU144" s="577"/>
      <c r="DV144" s="577"/>
      <c r="DW144" s="577"/>
      <c r="DX144" s="577"/>
      <c r="DY144" s="577"/>
      <c r="DZ144" s="577"/>
      <c r="EA144" s="577"/>
      <c r="EB144" s="577"/>
      <c r="EC144" s="577"/>
      <c r="ED144" s="577"/>
      <c r="EE144" s="577"/>
      <c r="EF144" s="577"/>
      <c r="EG144" s="577"/>
      <c r="EH144" s="577"/>
      <c r="EI144" s="577"/>
      <c r="EJ144" s="577"/>
      <c r="EK144" s="577"/>
      <c r="EL144" s="577"/>
      <c r="EM144" s="577"/>
      <c r="EN144" s="577"/>
      <c r="EO144" s="577"/>
      <c r="EP144" s="577"/>
      <c r="EQ144" s="577"/>
      <c r="ER144" s="577"/>
      <c r="ES144" s="577"/>
      <c r="ET144" s="577"/>
      <c r="EU144" s="577"/>
      <c r="EV144" s="577"/>
      <c r="EW144" s="577"/>
      <c r="EX144" s="577"/>
      <c r="EY144" s="577"/>
      <c r="EZ144" s="577"/>
      <c r="FA144" s="577"/>
      <c r="FB144" s="577"/>
      <c r="FC144" s="577"/>
      <c r="FD144" s="577"/>
      <c r="FE144" s="577"/>
      <c r="FF144" s="577"/>
      <c r="FG144" s="577"/>
      <c r="FH144" s="577"/>
      <c r="FI144" s="577"/>
      <c r="FJ144" s="577"/>
      <c r="FK144" s="577"/>
      <c r="FL144" s="577"/>
      <c r="FM144" s="577"/>
      <c r="FN144" s="577"/>
      <c r="FO144" s="577"/>
      <c r="FP144" s="577"/>
      <c r="FQ144" s="577"/>
      <c r="FR144" s="577"/>
      <c r="FS144" s="577"/>
      <c r="FT144" s="577"/>
      <c r="FU144" s="577"/>
      <c r="FV144" s="577"/>
      <c r="FW144" s="577"/>
      <c r="FX144" s="577"/>
      <c r="FY144" s="577"/>
      <c r="FZ144" s="577"/>
      <c r="GA144" s="577"/>
      <c r="GB144" s="577"/>
      <c r="GC144" s="577"/>
      <c r="GD144" s="577"/>
      <c r="GE144" s="577"/>
      <c r="GF144" s="577"/>
      <c r="GG144" s="577"/>
      <c r="GH144" s="577"/>
      <c r="GI144" s="577"/>
      <c r="GJ144" s="577"/>
      <c r="GK144" s="577"/>
      <c r="GL144" s="577"/>
      <c r="GM144" s="577"/>
      <c r="GN144" s="577"/>
      <c r="GO144" s="577"/>
      <c r="GP144" s="577"/>
      <c r="GQ144" s="577"/>
      <c r="GR144" s="577"/>
      <c r="GS144" s="577"/>
      <c r="GT144" s="577"/>
      <c r="GU144" s="577"/>
      <c r="GV144" s="577"/>
      <c r="GW144" s="577"/>
      <c r="GX144" s="577"/>
      <c r="GY144" s="577"/>
      <c r="GZ144" s="577"/>
      <c r="HA144" s="577"/>
      <c r="HB144" s="577"/>
      <c r="HC144" s="577"/>
      <c r="HD144" s="577"/>
      <c r="HE144" s="577"/>
      <c r="HF144" s="577"/>
      <c r="HG144" s="577"/>
      <c r="HH144" s="577"/>
      <c r="HI144" s="577"/>
      <c r="HJ144" s="577"/>
      <c r="HK144" s="577"/>
      <c r="HL144" s="577"/>
      <c r="HM144" s="577"/>
      <c r="HN144" s="577"/>
      <c r="HO144" s="577"/>
      <c r="HP144" s="577"/>
      <c r="HQ144" s="577"/>
      <c r="HR144" s="577"/>
      <c r="HS144" s="577"/>
      <c r="HT144" s="577"/>
      <c r="HU144" s="577"/>
      <c r="HV144" s="577"/>
      <c r="HW144" s="577"/>
      <c r="HX144" s="577"/>
      <c r="HY144" s="577"/>
      <c r="HZ144" s="577"/>
      <c r="IA144" s="577"/>
      <c r="IB144" s="577"/>
      <c r="IC144" s="577"/>
      <c r="ID144" s="577"/>
      <c r="IE144" s="577"/>
      <c r="IF144" s="577"/>
      <c r="IG144" s="577"/>
      <c r="IH144" s="577"/>
      <c r="II144" s="577"/>
      <c r="IJ144" s="577"/>
      <c r="IK144" s="577"/>
      <c r="IL144" s="577"/>
      <c r="IM144" s="577"/>
      <c r="IN144" s="577"/>
      <c r="IO144" s="577"/>
      <c r="IP144" s="577"/>
      <c r="IQ144" s="577"/>
      <c r="IR144" s="577"/>
      <c r="IS144" s="577"/>
      <c r="IT144" s="577"/>
      <c r="IU144" s="577"/>
      <c r="IV144" s="577"/>
      <c r="IW144" s="577"/>
      <c r="IX144" s="577"/>
      <c r="IY144" s="577"/>
      <c r="IZ144" s="577"/>
      <c r="JA144" s="577"/>
      <c r="JB144" s="577"/>
      <c r="JC144" s="577"/>
      <c r="JD144" s="577"/>
      <c r="JE144" s="577"/>
      <c r="JF144" s="577"/>
      <c r="JG144" s="577"/>
      <c r="JH144" s="577"/>
      <c r="JI144" s="577"/>
      <c r="JJ144" s="577"/>
      <c r="JK144" s="577"/>
      <c r="JL144" s="577"/>
      <c r="JM144" s="577"/>
      <c r="JN144" s="577"/>
      <c r="JO144" s="577"/>
      <c r="JP144" s="577"/>
      <c r="JQ144" s="577"/>
      <c r="JR144" s="577"/>
      <c r="JS144" s="577"/>
      <c r="JT144" s="577"/>
      <c r="JU144" s="577"/>
      <c r="JV144" s="577"/>
      <c r="JW144" s="577"/>
      <c r="JX144" s="577"/>
      <c r="JY144" s="577"/>
      <c r="JZ144" s="577"/>
      <c r="KA144" s="577"/>
      <c r="KB144" s="577"/>
      <c r="KC144" s="577"/>
      <c r="KD144" s="577"/>
      <c r="KE144" s="577"/>
      <c r="KF144" s="577"/>
      <c r="KG144" s="577"/>
      <c r="KH144" s="577"/>
      <c r="KI144" s="577"/>
      <c r="KJ144" s="577"/>
      <c r="KK144" s="577"/>
      <c r="KL144" s="577"/>
      <c r="KM144" s="577"/>
      <c r="KN144" s="577"/>
      <c r="KO144" s="577"/>
      <c r="KP144" s="577"/>
      <c r="KQ144" s="577"/>
      <c r="KR144" s="577"/>
      <c r="KS144" s="577"/>
      <c r="KT144" s="577"/>
      <c r="KU144" s="577"/>
      <c r="KV144" s="577"/>
      <c r="KW144" s="577"/>
      <c r="KX144" s="577"/>
      <c r="KY144" s="577"/>
      <c r="KZ144" s="577"/>
      <c r="LA144" s="577"/>
      <c r="LB144" s="577"/>
      <c r="LC144" s="577"/>
      <c r="LD144" s="577"/>
      <c r="LE144" s="577"/>
      <c r="LF144" s="577"/>
      <c r="LG144" s="577"/>
      <c r="LH144" s="577"/>
      <c r="LI144" s="577"/>
      <c r="LJ144" s="577"/>
      <c r="LK144" s="577"/>
      <c r="LL144" s="577"/>
      <c r="LM144" s="577"/>
      <c r="LN144" s="577"/>
      <c r="LO144" s="577"/>
      <c r="LP144" s="577"/>
      <c r="LQ144" s="577"/>
      <c r="LR144" s="577"/>
      <c r="LS144" s="577"/>
      <c r="LT144" s="577"/>
      <c r="LU144" s="577"/>
      <c r="LV144" s="577"/>
      <c r="LW144" s="577"/>
      <c r="LX144" s="577"/>
      <c r="LY144" s="577"/>
      <c r="LZ144" s="577"/>
      <c r="MA144" s="577"/>
      <c r="MB144" s="577"/>
      <c r="MC144" s="577"/>
      <c r="MD144" s="577"/>
      <c r="ME144" s="577"/>
      <c r="MF144" s="577"/>
      <c r="MG144" s="577"/>
      <c r="MH144" s="577"/>
      <c r="MI144" s="577"/>
      <c r="MJ144" s="577"/>
      <c r="MK144" s="577"/>
      <c r="ML144" s="577"/>
      <c r="MM144" s="577"/>
      <c r="MN144" s="577"/>
      <c r="MO144" s="577"/>
      <c r="MP144" s="577"/>
      <c r="MQ144" s="577"/>
      <c r="MR144" s="577"/>
      <c r="MS144" s="577"/>
      <c r="MT144" s="577"/>
      <c r="MU144" s="577"/>
      <c r="MV144" s="577"/>
      <c r="MW144" s="577"/>
      <c r="MX144" s="577"/>
      <c r="MY144" s="577"/>
      <c r="MZ144" s="577"/>
      <c r="NA144" s="577"/>
      <c r="NB144" s="577"/>
      <c r="NC144" s="577"/>
      <c r="ND144" s="577"/>
      <c r="NE144" s="577"/>
      <c r="NF144" s="577"/>
      <c r="NG144" s="577"/>
      <c r="NH144" s="577"/>
      <c r="NI144" s="577"/>
      <c r="NJ144" s="577"/>
      <c r="NK144" s="577"/>
      <c r="NL144" s="577"/>
      <c r="NM144" s="577"/>
      <c r="NN144" s="577"/>
      <c r="NO144" s="577"/>
      <c r="NP144" s="577"/>
      <c r="NQ144" s="577"/>
      <c r="NR144" s="577"/>
      <c r="NS144" s="577"/>
      <c r="NT144" s="577"/>
      <c r="NU144" s="577"/>
      <c r="NV144" s="577"/>
      <c r="NW144" s="577"/>
      <c r="NX144" s="577"/>
      <c r="NY144" s="577"/>
      <c r="NZ144" s="577"/>
      <c r="OA144" s="577"/>
      <c r="OB144" s="577"/>
      <c r="OC144" s="577"/>
      <c r="OD144" s="577"/>
      <c r="OE144" s="577"/>
      <c r="OF144" s="577"/>
      <c r="OG144" s="577"/>
      <c r="OH144" s="577"/>
      <c r="OI144" s="577"/>
      <c r="OJ144" s="577"/>
      <c r="OK144" s="577"/>
      <c r="OL144" s="577"/>
      <c r="OM144" s="577"/>
      <c r="ON144" s="577"/>
      <c r="OO144" s="577"/>
      <c r="OP144" s="577"/>
      <c r="OQ144" s="577"/>
      <c r="OR144" s="577"/>
      <c r="OS144" s="577"/>
      <c r="OT144" s="577"/>
      <c r="OU144" s="577"/>
      <c r="OV144" s="577"/>
      <c r="OW144" s="577"/>
      <c r="OX144" s="577"/>
      <c r="OY144" s="577"/>
      <c r="OZ144" s="577"/>
      <c r="PA144" s="577"/>
      <c r="PB144" s="577"/>
      <c r="PC144" s="577"/>
      <c r="PD144" s="577"/>
      <c r="PE144" s="577"/>
      <c r="PF144" s="577"/>
      <c r="PG144" s="577"/>
      <c r="PH144" s="577"/>
      <c r="PI144" s="577"/>
      <c r="PJ144" s="577"/>
      <c r="PK144" s="577"/>
      <c r="PL144" s="577"/>
      <c r="PM144" s="577"/>
      <c r="PN144" s="577"/>
      <c r="PO144" s="577"/>
      <c r="PP144" s="577"/>
      <c r="PQ144" s="577"/>
      <c r="PR144" s="577"/>
      <c r="PS144" s="577"/>
      <c r="PT144" s="577"/>
      <c r="PU144" s="577"/>
      <c r="PV144" s="577"/>
      <c r="PW144" s="577"/>
      <c r="PX144" s="577"/>
      <c r="PY144" s="577"/>
      <c r="PZ144" s="577"/>
      <c r="QA144" s="577"/>
      <c r="QB144" s="577"/>
      <c r="QC144" s="577"/>
      <c r="QD144" s="577"/>
      <c r="QE144" s="577"/>
      <c r="QF144" s="577"/>
      <c r="QG144" s="577"/>
      <c r="QH144" s="577"/>
      <c r="QI144" s="577"/>
      <c r="QJ144" s="577"/>
      <c r="QK144" s="577"/>
      <c r="QL144" s="577"/>
      <c r="QM144" s="577"/>
      <c r="QN144" s="577"/>
      <c r="QO144" s="577"/>
      <c r="QP144" s="577"/>
      <c r="QQ144" s="577"/>
      <c r="QR144" s="577"/>
      <c r="QS144" s="577"/>
      <c r="QT144" s="577"/>
      <c r="QU144" s="577"/>
      <c r="QV144" s="577"/>
      <c r="QW144" s="577"/>
      <c r="QX144" s="577"/>
      <c r="QY144" s="577"/>
      <c r="QZ144" s="577"/>
      <c r="RA144" s="577"/>
      <c r="RB144" s="577"/>
      <c r="RC144" s="577"/>
      <c r="RD144" s="577"/>
      <c r="RE144" s="577"/>
      <c r="RF144" s="577"/>
      <c r="RG144" s="577"/>
      <c r="RH144" s="577"/>
      <c r="RI144" s="577"/>
      <c r="RJ144" s="577"/>
      <c r="RK144" s="577"/>
      <c r="RL144" s="577"/>
      <c r="RM144" s="577"/>
      <c r="RN144" s="577"/>
      <c r="RO144" s="577"/>
      <c r="RP144" s="577"/>
      <c r="RQ144" s="577"/>
      <c r="RR144" s="577"/>
      <c r="RS144" s="577"/>
      <c r="RT144" s="577"/>
      <c r="RU144" s="577"/>
      <c r="RV144" s="577"/>
      <c r="RW144" s="577"/>
      <c r="RX144" s="577"/>
      <c r="RY144" s="577"/>
      <c r="RZ144" s="577"/>
      <c r="SA144" s="577"/>
      <c r="SB144" s="577"/>
      <c r="SC144" s="577"/>
      <c r="SD144" s="577"/>
      <c r="SE144" s="577"/>
      <c r="SF144" s="577"/>
      <c r="SG144" s="577"/>
      <c r="SH144" s="577"/>
      <c r="SI144" s="577"/>
      <c r="SJ144" s="577"/>
      <c r="SK144" s="577"/>
      <c r="SL144" s="577"/>
      <c r="SM144" s="577"/>
      <c r="SN144" s="577"/>
      <c r="SO144" s="577"/>
      <c r="SP144" s="577"/>
      <c r="SQ144" s="577"/>
      <c r="SR144" s="577"/>
      <c r="SS144" s="577"/>
      <c r="ST144" s="577"/>
      <c r="SU144" s="577"/>
      <c r="SV144" s="577"/>
      <c r="SW144" s="577"/>
      <c r="SX144" s="577"/>
      <c r="SY144" s="577"/>
      <c r="SZ144" s="577"/>
      <c r="TA144" s="577"/>
      <c r="TB144" s="577"/>
      <c r="TC144" s="577"/>
      <c r="TD144" s="577"/>
      <c r="TE144" s="577"/>
      <c r="TF144" s="577"/>
      <c r="TG144" s="577"/>
      <c r="TH144" s="577"/>
      <c r="TI144" s="577"/>
      <c r="TJ144" s="577"/>
      <c r="TK144" s="577"/>
      <c r="TL144" s="577"/>
      <c r="TM144" s="577"/>
      <c r="TN144" s="577"/>
      <c r="TO144" s="577"/>
      <c r="TP144" s="577"/>
      <c r="TQ144" s="577"/>
      <c r="TR144" s="577"/>
      <c r="TS144" s="577"/>
      <c r="TT144" s="577"/>
      <c r="TU144" s="577"/>
      <c r="TV144" s="577"/>
      <c r="TW144" s="577"/>
      <c r="TX144" s="577"/>
      <c r="TY144" s="577"/>
      <c r="TZ144" s="577"/>
      <c r="UA144" s="577"/>
      <c r="UB144" s="577"/>
      <c r="UC144" s="577"/>
      <c r="UD144" s="577"/>
      <c r="UE144" s="577"/>
      <c r="UF144" s="577"/>
      <c r="UG144" s="577"/>
      <c r="UH144" s="577"/>
      <c r="UI144" s="577"/>
      <c r="UJ144" s="577"/>
      <c r="UK144" s="577"/>
      <c r="UL144" s="577"/>
      <c r="UM144" s="577"/>
      <c r="UN144" s="577"/>
      <c r="UO144" s="577"/>
      <c r="UP144" s="577"/>
      <c r="UQ144" s="577"/>
      <c r="UR144" s="577"/>
      <c r="US144" s="577"/>
      <c r="UT144" s="577"/>
      <c r="UU144" s="577"/>
      <c r="UV144" s="577"/>
      <c r="UW144" s="577"/>
      <c r="UX144" s="577"/>
      <c r="UY144" s="577"/>
      <c r="UZ144" s="577"/>
      <c r="VA144" s="577"/>
      <c r="VB144" s="577"/>
      <c r="VC144" s="577"/>
      <c r="VD144" s="577"/>
      <c r="VE144" s="577"/>
      <c r="VF144" s="577"/>
      <c r="VG144" s="577"/>
      <c r="VH144" s="577"/>
      <c r="VI144" s="577"/>
      <c r="VJ144" s="577"/>
      <c r="VK144" s="577"/>
      <c r="VL144" s="577"/>
      <c r="VM144" s="577"/>
      <c r="VN144" s="577"/>
      <c r="VO144" s="577"/>
      <c r="VP144" s="577"/>
      <c r="VQ144" s="577"/>
      <c r="VR144" s="577"/>
      <c r="VS144" s="577"/>
      <c r="VT144" s="577"/>
      <c r="VU144" s="577"/>
      <c r="VV144" s="577"/>
      <c r="VW144" s="577"/>
      <c r="VX144" s="577"/>
      <c r="VY144" s="577"/>
      <c r="VZ144" s="577"/>
      <c r="WA144" s="577"/>
      <c r="WB144" s="577"/>
      <c r="WC144" s="577"/>
      <c r="WD144" s="577"/>
      <c r="WE144" s="577"/>
      <c r="WF144" s="577"/>
      <c r="WG144" s="577"/>
      <c r="WH144" s="577"/>
      <c r="WI144" s="577"/>
      <c r="WJ144" s="577"/>
      <c r="WK144" s="577"/>
      <c r="WL144" s="577"/>
      <c r="WM144" s="577"/>
      <c r="WN144" s="577"/>
      <c r="WO144" s="577"/>
      <c r="WP144" s="577"/>
      <c r="WQ144" s="577"/>
      <c r="WR144" s="577"/>
      <c r="WS144" s="577"/>
      <c r="WT144" s="577"/>
      <c r="WU144" s="577"/>
      <c r="WV144" s="577"/>
      <c r="WW144" s="577"/>
      <c r="WX144" s="577"/>
      <c r="WY144" s="577"/>
      <c r="WZ144" s="577"/>
      <c r="XA144" s="577"/>
      <c r="XB144" s="577"/>
      <c r="XC144" s="577"/>
      <c r="XD144" s="577"/>
      <c r="XE144" s="577"/>
      <c r="XF144" s="577"/>
      <c r="XG144" s="577"/>
      <c r="XH144" s="577"/>
      <c r="XI144" s="577"/>
      <c r="XJ144" s="577"/>
      <c r="XK144" s="577"/>
      <c r="XL144" s="577"/>
      <c r="XM144" s="577"/>
      <c r="XN144" s="577"/>
      <c r="XO144" s="577"/>
      <c r="XP144" s="577"/>
      <c r="XQ144" s="577"/>
      <c r="XR144" s="577"/>
      <c r="XS144" s="577"/>
      <c r="XT144" s="577"/>
      <c r="XU144" s="577"/>
      <c r="XV144" s="577"/>
      <c r="XW144" s="577"/>
      <c r="XX144" s="577"/>
      <c r="XY144" s="577"/>
      <c r="XZ144" s="577"/>
      <c r="YA144" s="577"/>
      <c r="YB144" s="577"/>
      <c r="YC144" s="577"/>
      <c r="YD144" s="577"/>
      <c r="YE144" s="577"/>
    </row>
    <row r="145" spans="1:934 1050:1722" s="544" customFormat="1" ht="13.8" x14ac:dyDescent="0.25">
      <c r="A145" s="646"/>
      <c r="B145" s="707"/>
      <c r="C145" s="667"/>
      <c r="D145" s="592"/>
      <c r="E145" s="592"/>
      <c r="F145" s="592"/>
      <c r="G145" s="592"/>
      <c r="H145" s="592"/>
      <c r="I145" s="592"/>
      <c r="J145" s="592"/>
      <c r="K145" s="592"/>
      <c r="L145" s="592"/>
      <c r="M145" s="592"/>
      <c r="N145" s="592"/>
      <c r="O145" s="592"/>
      <c r="P145" s="627">
        <f t="shared" si="225"/>
        <v>0</v>
      </c>
      <c r="Q145" s="592"/>
      <c r="R145" s="592"/>
      <c r="S145" s="592"/>
      <c r="T145" s="592"/>
      <c r="U145" s="592"/>
      <c r="V145" s="592"/>
      <c r="W145" s="592"/>
      <c r="X145" s="592"/>
      <c r="Y145" s="592"/>
      <c r="Z145" s="592"/>
      <c r="AA145" s="592"/>
      <c r="AB145" s="592"/>
      <c r="AC145" s="627">
        <f t="shared" si="226"/>
        <v>0</v>
      </c>
      <c r="AD145" s="592"/>
      <c r="AE145" s="592"/>
      <c r="AF145" s="592"/>
      <c r="AG145" s="592"/>
      <c r="AH145" s="592"/>
      <c r="AI145" s="592"/>
      <c r="AJ145" s="592"/>
      <c r="AK145" s="592"/>
      <c r="AL145" s="592"/>
      <c r="AM145" s="592"/>
      <c r="AN145" s="592"/>
      <c r="AO145" s="592"/>
      <c r="AP145" s="627">
        <f t="shared" si="227"/>
        <v>0</v>
      </c>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c r="EA145" s="577"/>
      <c r="EB145" s="577"/>
      <c r="EC145" s="577"/>
      <c r="ED145" s="577"/>
      <c r="EE145" s="577"/>
      <c r="EF145" s="577"/>
      <c r="EG145" s="577"/>
      <c r="EH145" s="577"/>
      <c r="EI145" s="577"/>
      <c r="EJ145" s="577"/>
      <c r="EK145" s="577"/>
      <c r="EL145" s="577"/>
      <c r="EM145" s="577"/>
      <c r="EN145" s="577"/>
      <c r="EO145" s="577"/>
      <c r="EP145" s="577"/>
      <c r="EQ145" s="577"/>
      <c r="ER145" s="577"/>
      <c r="ES145" s="577"/>
      <c r="ET145" s="577"/>
      <c r="EU145" s="577"/>
      <c r="EV145" s="577"/>
      <c r="EW145" s="577"/>
      <c r="EX145" s="577"/>
      <c r="EY145" s="577"/>
      <c r="EZ145" s="577"/>
      <c r="FA145" s="577"/>
      <c r="FB145" s="577"/>
      <c r="FC145" s="577"/>
      <c r="FD145" s="577"/>
      <c r="FE145" s="577"/>
      <c r="FF145" s="577"/>
      <c r="FG145" s="577"/>
      <c r="FH145" s="577"/>
      <c r="FI145" s="577"/>
      <c r="FJ145" s="577"/>
      <c r="FK145" s="577"/>
      <c r="FL145" s="577"/>
      <c r="FM145" s="577"/>
      <c r="FN145" s="577"/>
      <c r="FO145" s="577"/>
      <c r="FP145" s="577"/>
      <c r="FQ145" s="577"/>
      <c r="FR145" s="577"/>
      <c r="FS145" s="577"/>
      <c r="FT145" s="577"/>
      <c r="FU145" s="577"/>
      <c r="FV145" s="577"/>
      <c r="FW145" s="577"/>
      <c r="FX145" s="577"/>
      <c r="FY145" s="577"/>
      <c r="FZ145" s="577"/>
      <c r="GA145" s="577"/>
      <c r="GB145" s="577"/>
      <c r="GC145" s="577"/>
      <c r="GD145" s="577"/>
      <c r="GE145" s="577"/>
      <c r="GF145" s="577"/>
      <c r="GG145" s="577"/>
      <c r="GH145" s="577"/>
      <c r="GI145" s="577"/>
      <c r="GJ145" s="577"/>
      <c r="GK145" s="577"/>
      <c r="GL145" s="577"/>
      <c r="GM145" s="577"/>
      <c r="GN145" s="577"/>
      <c r="GO145" s="577"/>
      <c r="GP145" s="577"/>
      <c r="GQ145" s="577"/>
      <c r="GR145" s="577"/>
      <c r="GS145" s="577"/>
      <c r="GT145" s="577"/>
      <c r="GU145" s="577"/>
      <c r="GV145" s="577"/>
      <c r="GW145" s="577"/>
      <c r="GX145" s="577"/>
      <c r="GY145" s="577"/>
      <c r="GZ145" s="577"/>
      <c r="HA145" s="577"/>
      <c r="HB145" s="577"/>
      <c r="HC145" s="577"/>
      <c r="HD145" s="577"/>
      <c r="HE145" s="577"/>
      <c r="HF145" s="577"/>
      <c r="HG145" s="577"/>
      <c r="HH145" s="577"/>
      <c r="HI145" s="577"/>
      <c r="HJ145" s="577"/>
      <c r="HK145" s="577"/>
      <c r="HL145" s="577"/>
      <c r="HM145" s="577"/>
      <c r="HN145" s="577"/>
      <c r="HO145" s="577"/>
      <c r="HP145" s="577"/>
      <c r="HQ145" s="577"/>
      <c r="HR145" s="577"/>
      <c r="HS145" s="577"/>
      <c r="HT145" s="577"/>
      <c r="HU145" s="577"/>
      <c r="HV145" s="577"/>
      <c r="HW145" s="577"/>
      <c r="HX145" s="577"/>
      <c r="HY145" s="577"/>
      <c r="HZ145" s="577"/>
      <c r="IA145" s="577"/>
      <c r="IB145" s="577"/>
      <c r="IC145" s="577"/>
      <c r="ID145" s="577"/>
      <c r="IE145" s="577"/>
      <c r="IF145" s="577"/>
      <c r="IG145" s="577"/>
      <c r="IH145" s="577"/>
      <c r="II145" s="577"/>
      <c r="IJ145" s="577"/>
      <c r="IK145" s="577"/>
      <c r="IL145" s="577"/>
      <c r="IM145" s="577"/>
      <c r="IN145" s="577"/>
      <c r="IO145" s="577"/>
      <c r="IP145" s="577"/>
      <c r="IQ145" s="577"/>
      <c r="IR145" s="577"/>
      <c r="IS145" s="577"/>
      <c r="IT145" s="577"/>
      <c r="IU145" s="577"/>
      <c r="IV145" s="577"/>
      <c r="IW145" s="577"/>
      <c r="IX145" s="577"/>
      <c r="IY145" s="577"/>
      <c r="IZ145" s="577"/>
      <c r="JA145" s="577"/>
      <c r="JB145" s="577"/>
      <c r="JC145" s="577"/>
      <c r="JD145" s="577"/>
      <c r="JE145" s="577"/>
      <c r="JF145" s="577"/>
      <c r="JG145" s="577"/>
      <c r="JH145" s="577"/>
      <c r="JI145" s="577"/>
      <c r="JJ145" s="577"/>
      <c r="JK145" s="577"/>
      <c r="JL145" s="577"/>
      <c r="JM145" s="577"/>
      <c r="JN145" s="577"/>
      <c r="JO145" s="577"/>
      <c r="JP145" s="577"/>
      <c r="JQ145" s="577"/>
      <c r="JR145" s="577"/>
      <c r="JS145" s="577"/>
      <c r="JT145" s="577"/>
      <c r="JU145" s="577"/>
      <c r="JV145" s="577"/>
      <c r="JW145" s="577"/>
      <c r="JX145" s="577"/>
      <c r="JY145" s="577"/>
      <c r="JZ145" s="577"/>
      <c r="KA145" s="577"/>
      <c r="KB145" s="577"/>
      <c r="KC145" s="577"/>
      <c r="KD145" s="577"/>
      <c r="KE145" s="577"/>
      <c r="KF145" s="577"/>
      <c r="KG145" s="577"/>
      <c r="KH145" s="577"/>
      <c r="KI145" s="577"/>
      <c r="KJ145" s="577"/>
      <c r="KK145" s="577"/>
      <c r="KL145" s="577"/>
      <c r="KM145" s="577"/>
      <c r="KN145" s="577"/>
      <c r="KO145" s="577"/>
      <c r="KP145" s="577"/>
      <c r="KQ145" s="577"/>
      <c r="KR145" s="577"/>
      <c r="KS145" s="577"/>
      <c r="KT145" s="577"/>
      <c r="KU145" s="577"/>
      <c r="KV145" s="577"/>
      <c r="KW145" s="577"/>
      <c r="KX145" s="577"/>
      <c r="KY145" s="577"/>
      <c r="KZ145" s="577"/>
      <c r="LA145" s="577"/>
      <c r="LB145" s="577"/>
      <c r="LC145" s="577"/>
      <c r="LD145" s="577"/>
      <c r="LE145" s="577"/>
      <c r="LF145" s="577"/>
      <c r="LG145" s="577"/>
      <c r="LH145" s="577"/>
      <c r="LI145" s="577"/>
      <c r="LJ145" s="577"/>
      <c r="LK145" s="577"/>
      <c r="LL145" s="577"/>
      <c r="LM145" s="577"/>
      <c r="LN145" s="577"/>
      <c r="LO145" s="577"/>
      <c r="LP145" s="577"/>
      <c r="LQ145" s="577"/>
      <c r="LR145" s="577"/>
      <c r="LS145" s="577"/>
      <c r="LT145" s="577"/>
      <c r="LU145" s="577"/>
      <c r="LV145" s="577"/>
      <c r="LW145" s="577"/>
      <c r="LX145" s="577"/>
      <c r="LY145" s="577"/>
      <c r="LZ145" s="577"/>
      <c r="MA145" s="577"/>
      <c r="MB145" s="577"/>
      <c r="MC145" s="577"/>
      <c r="MD145" s="577"/>
      <c r="ME145" s="577"/>
      <c r="MF145" s="577"/>
      <c r="MG145" s="577"/>
      <c r="MH145" s="577"/>
      <c r="MI145" s="577"/>
      <c r="MJ145" s="577"/>
      <c r="MK145" s="577"/>
      <c r="ML145" s="577"/>
      <c r="MM145" s="577"/>
      <c r="MN145" s="577"/>
      <c r="MO145" s="577"/>
      <c r="MP145" s="577"/>
      <c r="MQ145" s="577"/>
      <c r="MR145" s="577"/>
      <c r="MS145" s="577"/>
      <c r="MT145" s="577"/>
      <c r="MU145" s="577"/>
      <c r="MV145" s="577"/>
      <c r="MW145" s="577"/>
      <c r="MX145" s="577"/>
      <c r="MY145" s="577"/>
      <c r="MZ145" s="577"/>
      <c r="NA145" s="577"/>
      <c r="NB145" s="577"/>
      <c r="NC145" s="577"/>
      <c r="ND145" s="577"/>
      <c r="NE145" s="577"/>
      <c r="NF145" s="577"/>
      <c r="NG145" s="577"/>
      <c r="NH145" s="577"/>
      <c r="NI145" s="577"/>
      <c r="NJ145" s="577"/>
      <c r="NK145" s="577"/>
      <c r="NL145" s="577"/>
      <c r="NM145" s="577"/>
      <c r="NN145" s="577"/>
      <c r="NO145" s="577"/>
      <c r="NP145" s="577"/>
      <c r="NQ145" s="577"/>
      <c r="NR145" s="577"/>
      <c r="NS145" s="577"/>
      <c r="NT145" s="577"/>
      <c r="NU145" s="577"/>
      <c r="NV145" s="577"/>
      <c r="NW145" s="577"/>
      <c r="NX145" s="577"/>
      <c r="NY145" s="577"/>
      <c r="NZ145" s="577"/>
      <c r="OA145" s="577"/>
      <c r="OB145" s="577"/>
      <c r="OC145" s="577"/>
      <c r="OD145" s="577"/>
      <c r="OE145" s="577"/>
      <c r="OF145" s="577"/>
      <c r="OG145" s="577"/>
      <c r="OH145" s="577"/>
      <c r="OI145" s="577"/>
      <c r="OJ145" s="577"/>
      <c r="OK145" s="577"/>
      <c r="OL145" s="577"/>
      <c r="OM145" s="577"/>
      <c r="ON145" s="577"/>
      <c r="OO145" s="577"/>
      <c r="OP145" s="577"/>
      <c r="OQ145" s="577"/>
      <c r="OR145" s="577"/>
      <c r="OS145" s="577"/>
      <c r="OT145" s="577"/>
      <c r="OU145" s="577"/>
      <c r="OV145" s="577"/>
      <c r="OW145" s="577"/>
      <c r="OX145" s="577"/>
      <c r="OY145" s="577"/>
      <c r="OZ145" s="577"/>
      <c r="PA145" s="577"/>
      <c r="PB145" s="577"/>
      <c r="PC145" s="577"/>
      <c r="PD145" s="577"/>
      <c r="PE145" s="577"/>
      <c r="PF145" s="577"/>
      <c r="PG145" s="577"/>
      <c r="PH145" s="577"/>
      <c r="PI145" s="577"/>
      <c r="PJ145" s="577"/>
      <c r="PK145" s="577"/>
      <c r="PL145" s="577"/>
      <c r="PM145" s="577"/>
      <c r="PN145" s="577"/>
      <c r="PO145" s="577"/>
      <c r="PP145" s="577"/>
      <c r="PQ145" s="577"/>
      <c r="PR145" s="577"/>
      <c r="PS145" s="577"/>
      <c r="PT145" s="577"/>
      <c r="PU145" s="577"/>
      <c r="PV145" s="577"/>
      <c r="PW145" s="577"/>
      <c r="PX145" s="577"/>
      <c r="PY145" s="577"/>
      <c r="PZ145" s="577"/>
      <c r="QA145" s="577"/>
      <c r="QB145" s="577"/>
      <c r="QC145" s="577"/>
      <c r="QD145" s="577"/>
      <c r="QE145" s="577"/>
      <c r="QF145" s="577"/>
      <c r="QG145" s="577"/>
      <c r="QH145" s="577"/>
      <c r="QI145" s="577"/>
      <c r="QJ145" s="577"/>
      <c r="QK145" s="577"/>
      <c r="QL145" s="577"/>
      <c r="QM145" s="577"/>
      <c r="QN145" s="577"/>
      <c r="QO145" s="577"/>
      <c r="QP145" s="577"/>
      <c r="QQ145" s="577"/>
      <c r="QR145" s="577"/>
      <c r="QS145" s="577"/>
      <c r="QT145" s="577"/>
      <c r="QU145" s="577"/>
      <c r="QV145" s="577"/>
      <c r="QW145" s="577"/>
      <c r="QX145" s="577"/>
      <c r="QY145" s="577"/>
      <c r="QZ145" s="577"/>
      <c r="RA145" s="577"/>
      <c r="RB145" s="577"/>
      <c r="RC145" s="577"/>
      <c r="RD145" s="577"/>
      <c r="RE145" s="577"/>
      <c r="RF145" s="577"/>
      <c r="RG145" s="577"/>
      <c r="RH145" s="577"/>
      <c r="RI145" s="577"/>
      <c r="RJ145" s="577"/>
      <c r="RK145" s="577"/>
      <c r="RL145" s="577"/>
      <c r="RM145" s="577"/>
      <c r="RN145" s="577"/>
      <c r="RO145" s="577"/>
      <c r="RP145" s="577"/>
      <c r="RQ145" s="577"/>
      <c r="RR145" s="577"/>
      <c r="RS145" s="577"/>
      <c r="RT145" s="577"/>
      <c r="RU145" s="577"/>
      <c r="RV145" s="577"/>
      <c r="RW145" s="577"/>
      <c r="RX145" s="577"/>
      <c r="RY145" s="577"/>
      <c r="RZ145" s="577"/>
      <c r="SA145" s="577"/>
      <c r="SB145" s="577"/>
      <c r="SC145" s="577"/>
      <c r="SD145" s="577"/>
      <c r="SE145" s="577"/>
      <c r="SF145" s="577"/>
      <c r="SG145" s="577"/>
      <c r="SH145" s="577"/>
      <c r="SI145" s="577"/>
      <c r="SJ145" s="577"/>
      <c r="SK145" s="577"/>
      <c r="SL145" s="577"/>
      <c r="SM145" s="577"/>
      <c r="SN145" s="577"/>
      <c r="SO145" s="577"/>
      <c r="SP145" s="577"/>
      <c r="SQ145" s="577"/>
      <c r="SR145" s="577"/>
      <c r="SS145" s="577"/>
      <c r="ST145" s="577"/>
      <c r="SU145" s="577"/>
      <c r="SV145" s="577"/>
      <c r="SW145" s="577"/>
      <c r="SX145" s="577"/>
      <c r="SY145" s="577"/>
      <c r="SZ145" s="577"/>
      <c r="TA145" s="577"/>
      <c r="TB145" s="577"/>
      <c r="TC145" s="577"/>
      <c r="TD145" s="577"/>
      <c r="TE145" s="577"/>
      <c r="TF145" s="577"/>
      <c r="TG145" s="577"/>
      <c r="TH145" s="577"/>
      <c r="TI145" s="577"/>
      <c r="TJ145" s="577"/>
      <c r="TK145" s="577"/>
      <c r="TL145" s="577"/>
      <c r="TM145" s="577"/>
      <c r="TN145" s="577"/>
      <c r="TO145" s="577"/>
      <c r="TP145" s="577"/>
      <c r="TQ145" s="577"/>
      <c r="TR145" s="577"/>
      <c r="TS145" s="577"/>
      <c r="TT145" s="577"/>
      <c r="TU145" s="577"/>
      <c r="TV145" s="577"/>
      <c r="TW145" s="577"/>
      <c r="TX145" s="577"/>
      <c r="TY145" s="577"/>
      <c r="TZ145" s="577"/>
      <c r="UA145" s="577"/>
      <c r="UB145" s="577"/>
      <c r="UC145" s="577"/>
      <c r="UD145" s="577"/>
      <c r="UE145" s="577"/>
      <c r="UF145" s="577"/>
      <c r="UG145" s="577"/>
      <c r="UH145" s="577"/>
      <c r="UI145" s="577"/>
      <c r="UJ145" s="577"/>
      <c r="UK145" s="577"/>
      <c r="UL145" s="577"/>
      <c r="UM145" s="577"/>
      <c r="UN145" s="577"/>
      <c r="UO145" s="577"/>
      <c r="UP145" s="577"/>
      <c r="UQ145" s="577"/>
      <c r="UR145" s="577"/>
      <c r="US145" s="577"/>
      <c r="UT145" s="577"/>
      <c r="UU145" s="577"/>
      <c r="UV145" s="577"/>
      <c r="UW145" s="577"/>
      <c r="UX145" s="577"/>
      <c r="UY145" s="577"/>
      <c r="UZ145" s="577"/>
      <c r="VA145" s="577"/>
      <c r="VB145" s="577"/>
      <c r="VC145" s="577"/>
      <c r="VD145" s="577"/>
      <c r="VE145" s="577"/>
      <c r="VF145" s="577"/>
      <c r="VG145" s="577"/>
      <c r="VH145" s="577"/>
      <c r="VI145" s="577"/>
      <c r="VJ145" s="577"/>
      <c r="VK145" s="577"/>
      <c r="VL145" s="577"/>
      <c r="VM145" s="577"/>
      <c r="VN145" s="577"/>
      <c r="VO145" s="577"/>
      <c r="VP145" s="577"/>
      <c r="VQ145" s="577"/>
      <c r="VR145" s="577"/>
      <c r="VS145" s="577"/>
      <c r="VT145" s="577"/>
      <c r="VU145" s="577"/>
      <c r="VV145" s="577"/>
      <c r="VW145" s="577"/>
      <c r="VX145" s="577"/>
      <c r="VY145" s="577"/>
      <c r="VZ145" s="577"/>
      <c r="WA145" s="577"/>
      <c r="WB145" s="577"/>
      <c r="WC145" s="577"/>
      <c r="WD145" s="577"/>
      <c r="WE145" s="577"/>
      <c r="WF145" s="577"/>
      <c r="WG145" s="577"/>
      <c r="WH145" s="577"/>
      <c r="WI145" s="577"/>
      <c r="WJ145" s="577"/>
      <c r="WK145" s="577"/>
      <c r="WL145" s="577"/>
      <c r="WM145" s="577"/>
      <c r="WN145" s="577"/>
      <c r="WO145" s="577"/>
      <c r="WP145" s="577"/>
      <c r="WQ145" s="577"/>
      <c r="WR145" s="577"/>
      <c r="WS145" s="577"/>
      <c r="WT145" s="577"/>
      <c r="WU145" s="577"/>
      <c r="WV145" s="577"/>
      <c r="WW145" s="577"/>
      <c r="WX145" s="577"/>
      <c r="WY145" s="577"/>
      <c r="WZ145" s="577"/>
      <c r="XA145" s="577"/>
      <c r="XB145" s="577"/>
      <c r="XC145" s="577"/>
      <c r="XD145" s="577"/>
      <c r="XE145" s="577"/>
      <c r="XF145" s="577"/>
      <c r="XG145" s="577"/>
      <c r="XH145" s="577"/>
      <c r="XI145" s="577"/>
      <c r="XJ145" s="577"/>
      <c r="XK145" s="577"/>
      <c r="XL145" s="577"/>
      <c r="XM145" s="577"/>
      <c r="XN145" s="577"/>
      <c r="XO145" s="577"/>
      <c r="XP145" s="577"/>
      <c r="XQ145" s="577"/>
      <c r="XR145" s="577"/>
      <c r="XS145" s="577"/>
      <c r="XT145" s="577"/>
      <c r="XU145" s="577"/>
      <c r="XV145" s="577"/>
      <c r="XW145" s="577"/>
      <c r="XX145" s="577"/>
      <c r="XY145" s="577"/>
      <c r="XZ145" s="577"/>
      <c r="YA145" s="577"/>
      <c r="YB145" s="577"/>
      <c r="YC145" s="577"/>
      <c r="YD145" s="577"/>
      <c r="YE145" s="577"/>
    </row>
    <row r="146" spans="1:934 1050:1722" s="544" customFormat="1" ht="13.8" x14ac:dyDescent="0.25">
      <c r="A146" s="646"/>
      <c r="B146" s="707"/>
      <c r="C146" s="667"/>
      <c r="D146" s="592"/>
      <c r="E146" s="592"/>
      <c r="F146" s="592"/>
      <c r="G146" s="592"/>
      <c r="H146" s="592"/>
      <c r="I146" s="592"/>
      <c r="J146" s="592"/>
      <c r="K146" s="592"/>
      <c r="L146" s="592"/>
      <c r="M146" s="592"/>
      <c r="N146" s="592"/>
      <c r="O146" s="592"/>
      <c r="P146" s="627"/>
      <c r="Q146" s="592"/>
      <c r="R146" s="592"/>
      <c r="S146" s="592"/>
      <c r="T146" s="592"/>
      <c r="U146" s="592"/>
      <c r="V146" s="592"/>
      <c r="W146" s="592"/>
      <c r="X146" s="592"/>
      <c r="Y146" s="592"/>
      <c r="Z146" s="592"/>
      <c r="AA146" s="592"/>
      <c r="AB146" s="592"/>
      <c r="AC146" s="627"/>
      <c r="AD146" s="592"/>
      <c r="AE146" s="592"/>
      <c r="AF146" s="592"/>
      <c r="AG146" s="592"/>
      <c r="AH146" s="592"/>
      <c r="AI146" s="592"/>
      <c r="AJ146" s="592"/>
      <c r="AK146" s="592"/>
      <c r="AL146" s="592"/>
      <c r="AM146" s="592"/>
      <c r="AN146" s="592"/>
      <c r="AO146" s="592"/>
      <c r="AP146" s="627"/>
      <c r="AR146" s="577"/>
      <c r="AS146" s="577"/>
      <c r="AT146" s="577"/>
      <c r="AU146" s="577"/>
      <c r="AV146" s="577"/>
      <c r="AW146" s="577"/>
      <c r="AX146" s="577"/>
      <c r="AY146" s="577"/>
      <c r="AZ146" s="577"/>
      <c r="BA146" s="577"/>
      <c r="BB146" s="577"/>
      <c r="BC146" s="577"/>
      <c r="BD146" s="577"/>
      <c r="BE146" s="577"/>
      <c r="BF146" s="577"/>
      <c r="BG146" s="577"/>
      <c r="BH146" s="577"/>
      <c r="BI146" s="577"/>
      <c r="BJ146" s="577"/>
      <c r="BK146" s="577"/>
      <c r="BL146" s="577"/>
      <c r="BM146" s="577"/>
      <c r="BN146" s="577"/>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c r="DG146" s="577"/>
      <c r="DH146" s="577"/>
      <c r="DI146" s="577"/>
      <c r="DJ146" s="577"/>
      <c r="DK146" s="577"/>
      <c r="DL146" s="577"/>
      <c r="DM146" s="577"/>
      <c r="DN146" s="577"/>
      <c r="DO146" s="577"/>
      <c r="DP146" s="577"/>
      <c r="DQ146" s="577"/>
      <c r="DR146" s="577"/>
      <c r="DS146" s="577"/>
      <c r="DT146" s="577"/>
      <c r="DU146" s="577"/>
      <c r="DV146" s="577"/>
      <c r="DW146" s="577"/>
      <c r="DX146" s="577"/>
      <c r="DY146" s="577"/>
      <c r="DZ146" s="577"/>
      <c r="EA146" s="577"/>
      <c r="EB146" s="577"/>
      <c r="EC146" s="577"/>
      <c r="ED146" s="577"/>
      <c r="EE146" s="577"/>
      <c r="EF146" s="577"/>
      <c r="EG146" s="577"/>
      <c r="EH146" s="577"/>
      <c r="EI146" s="577"/>
      <c r="EJ146" s="577"/>
      <c r="EK146" s="577"/>
      <c r="EL146" s="577"/>
      <c r="EM146" s="577"/>
      <c r="EN146" s="577"/>
      <c r="EO146" s="577"/>
      <c r="EP146" s="577"/>
      <c r="EQ146" s="577"/>
      <c r="ER146" s="577"/>
      <c r="ES146" s="577"/>
      <c r="ET146" s="577"/>
      <c r="EU146" s="577"/>
      <c r="EV146" s="577"/>
      <c r="EW146" s="577"/>
      <c r="EX146" s="577"/>
      <c r="EY146" s="577"/>
      <c r="EZ146" s="577"/>
      <c r="FA146" s="577"/>
      <c r="FB146" s="577"/>
      <c r="FC146" s="577"/>
      <c r="FD146" s="577"/>
      <c r="FE146" s="577"/>
      <c r="FF146" s="577"/>
      <c r="FG146" s="577"/>
      <c r="FH146" s="577"/>
      <c r="FI146" s="577"/>
      <c r="FJ146" s="577"/>
      <c r="FK146" s="577"/>
      <c r="FL146" s="577"/>
      <c r="FM146" s="577"/>
      <c r="FN146" s="577"/>
      <c r="FO146" s="577"/>
      <c r="FP146" s="577"/>
      <c r="FQ146" s="577"/>
      <c r="FR146" s="577"/>
      <c r="FS146" s="577"/>
      <c r="FT146" s="577"/>
      <c r="FU146" s="577"/>
      <c r="FV146" s="577"/>
      <c r="FW146" s="577"/>
      <c r="FX146" s="577"/>
      <c r="FY146" s="577"/>
      <c r="FZ146" s="577"/>
      <c r="GA146" s="577"/>
      <c r="GB146" s="577"/>
      <c r="GC146" s="577"/>
      <c r="GD146" s="577"/>
      <c r="GE146" s="577"/>
      <c r="GF146" s="577"/>
      <c r="GG146" s="577"/>
      <c r="GH146" s="577"/>
      <c r="GI146" s="577"/>
      <c r="GJ146" s="577"/>
      <c r="GK146" s="577"/>
      <c r="GL146" s="577"/>
      <c r="GM146" s="577"/>
      <c r="GN146" s="577"/>
      <c r="GO146" s="577"/>
      <c r="GP146" s="577"/>
      <c r="GQ146" s="577"/>
      <c r="GR146" s="577"/>
      <c r="GS146" s="577"/>
      <c r="GT146" s="577"/>
      <c r="GU146" s="577"/>
      <c r="GV146" s="577"/>
      <c r="GW146" s="577"/>
      <c r="GX146" s="577"/>
      <c r="GY146" s="577"/>
      <c r="GZ146" s="577"/>
      <c r="HA146" s="577"/>
      <c r="HB146" s="577"/>
      <c r="HC146" s="577"/>
      <c r="HD146" s="577"/>
      <c r="HE146" s="577"/>
      <c r="HF146" s="577"/>
      <c r="HG146" s="577"/>
      <c r="HH146" s="577"/>
      <c r="HI146" s="577"/>
      <c r="HJ146" s="577"/>
      <c r="HK146" s="577"/>
      <c r="HL146" s="577"/>
      <c r="HM146" s="577"/>
      <c r="HN146" s="577"/>
      <c r="HO146" s="577"/>
      <c r="HP146" s="577"/>
      <c r="HQ146" s="577"/>
      <c r="HR146" s="577"/>
      <c r="HS146" s="577"/>
      <c r="HT146" s="577"/>
      <c r="HU146" s="577"/>
      <c r="HV146" s="577"/>
      <c r="HW146" s="577"/>
      <c r="HX146" s="577"/>
      <c r="HY146" s="577"/>
      <c r="HZ146" s="577"/>
      <c r="IA146" s="577"/>
      <c r="IB146" s="577"/>
      <c r="IC146" s="577"/>
      <c r="ID146" s="577"/>
      <c r="IE146" s="577"/>
      <c r="IF146" s="577"/>
      <c r="IG146" s="577"/>
      <c r="IH146" s="577"/>
      <c r="II146" s="577"/>
      <c r="IJ146" s="577"/>
      <c r="IK146" s="577"/>
      <c r="IL146" s="577"/>
      <c r="IM146" s="577"/>
      <c r="IN146" s="577"/>
      <c r="IO146" s="577"/>
      <c r="IP146" s="577"/>
      <c r="IQ146" s="577"/>
      <c r="IR146" s="577"/>
      <c r="IS146" s="577"/>
      <c r="IT146" s="577"/>
      <c r="IU146" s="577"/>
      <c r="IV146" s="577"/>
      <c r="IW146" s="577"/>
      <c r="IX146" s="577"/>
      <c r="IY146" s="577"/>
      <c r="IZ146" s="577"/>
      <c r="JA146" s="577"/>
      <c r="JB146" s="577"/>
      <c r="JC146" s="577"/>
      <c r="JD146" s="577"/>
      <c r="JE146" s="577"/>
      <c r="JF146" s="577"/>
      <c r="JG146" s="577"/>
      <c r="JH146" s="577"/>
      <c r="JI146" s="577"/>
      <c r="JJ146" s="577"/>
      <c r="JK146" s="577"/>
      <c r="JL146" s="577"/>
      <c r="JM146" s="577"/>
      <c r="JN146" s="577"/>
      <c r="JO146" s="577"/>
      <c r="JP146" s="577"/>
      <c r="JQ146" s="577"/>
      <c r="JR146" s="577"/>
      <c r="JS146" s="577"/>
      <c r="JT146" s="577"/>
      <c r="JU146" s="577"/>
      <c r="JV146" s="577"/>
      <c r="JW146" s="577"/>
      <c r="JX146" s="577"/>
      <c r="JY146" s="577"/>
      <c r="JZ146" s="577"/>
      <c r="KA146" s="577"/>
      <c r="KB146" s="577"/>
      <c r="KC146" s="577"/>
      <c r="KD146" s="577"/>
      <c r="KE146" s="577"/>
      <c r="KF146" s="577"/>
      <c r="KG146" s="577"/>
      <c r="KH146" s="577"/>
      <c r="KI146" s="577"/>
      <c r="KJ146" s="577"/>
      <c r="KK146" s="577"/>
      <c r="KL146" s="577"/>
      <c r="KM146" s="577"/>
      <c r="KN146" s="577"/>
      <c r="KO146" s="577"/>
      <c r="KP146" s="577"/>
      <c r="KQ146" s="577"/>
      <c r="KR146" s="577"/>
      <c r="KS146" s="577"/>
      <c r="KT146" s="577"/>
      <c r="KU146" s="577"/>
      <c r="KV146" s="577"/>
      <c r="KW146" s="577"/>
      <c r="KX146" s="577"/>
      <c r="KY146" s="577"/>
      <c r="KZ146" s="577"/>
      <c r="LA146" s="577"/>
      <c r="LB146" s="577"/>
      <c r="LC146" s="577"/>
      <c r="LD146" s="577"/>
      <c r="LE146" s="577"/>
      <c r="LF146" s="577"/>
      <c r="LG146" s="577"/>
      <c r="LH146" s="577"/>
      <c r="LI146" s="577"/>
      <c r="LJ146" s="577"/>
      <c r="LK146" s="577"/>
      <c r="LL146" s="577"/>
      <c r="LM146" s="577"/>
      <c r="LN146" s="577"/>
      <c r="LO146" s="577"/>
      <c r="LP146" s="577"/>
      <c r="LQ146" s="577"/>
      <c r="LR146" s="577"/>
      <c r="LS146" s="577"/>
      <c r="LT146" s="577"/>
      <c r="LU146" s="577"/>
      <c r="LV146" s="577"/>
      <c r="LW146" s="577"/>
      <c r="LX146" s="577"/>
      <c r="LY146" s="577"/>
      <c r="LZ146" s="577"/>
      <c r="MA146" s="577"/>
      <c r="MB146" s="577"/>
      <c r="MC146" s="577"/>
      <c r="MD146" s="577"/>
      <c r="ME146" s="577"/>
      <c r="MF146" s="577"/>
      <c r="MG146" s="577"/>
      <c r="MH146" s="577"/>
      <c r="MI146" s="577"/>
      <c r="MJ146" s="577"/>
      <c r="MK146" s="577"/>
      <c r="ML146" s="577"/>
      <c r="MM146" s="577"/>
      <c r="MN146" s="577"/>
      <c r="MO146" s="577"/>
      <c r="MP146" s="577"/>
      <c r="MQ146" s="577"/>
      <c r="MR146" s="577"/>
      <c r="MS146" s="577"/>
      <c r="MT146" s="577"/>
      <c r="MU146" s="577"/>
      <c r="MV146" s="577"/>
      <c r="MW146" s="577"/>
      <c r="MX146" s="577"/>
      <c r="MY146" s="577"/>
      <c r="MZ146" s="577"/>
      <c r="NA146" s="577"/>
      <c r="NB146" s="577"/>
      <c r="NC146" s="577"/>
      <c r="ND146" s="577"/>
      <c r="NE146" s="577"/>
      <c r="NF146" s="577"/>
      <c r="NG146" s="577"/>
      <c r="NH146" s="577"/>
      <c r="NI146" s="577"/>
      <c r="NJ146" s="577"/>
      <c r="NK146" s="577"/>
      <c r="NL146" s="577"/>
      <c r="NM146" s="577"/>
      <c r="NN146" s="577"/>
      <c r="NO146" s="577"/>
      <c r="NP146" s="577"/>
      <c r="NQ146" s="577"/>
      <c r="NR146" s="577"/>
      <c r="NS146" s="577"/>
      <c r="NT146" s="577"/>
      <c r="NU146" s="577"/>
      <c r="NV146" s="577"/>
      <c r="NW146" s="577"/>
      <c r="NX146" s="577"/>
      <c r="NY146" s="577"/>
      <c r="NZ146" s="577"/>
      <c r="OA146" s="577"/>
      <c r="OB146" s="577"/>
      <c r="OC146" s="577"/>
      <c r="OD146" s="577"/>
      <c r="OE146" s="577"/>
      <c r="OF146" s="577"/>
      <c r="OG146" s="577"/>
      <c r="OH146" s="577"/>
      <c r="OI146" s="577"/>
      <c r="OJ146" s="577"/>
      <c r="OK146" s="577"/>
      <c r="OL146" s="577"/>
      <c r="OM146" s="577"/>
      <c r="ON146" s="577"/>
      <c r="OO146" s="577"/>
      <c r="OP146" s="577"/>
      <c r="OQ146" s="577"/>
      <c r="OR146" s="577"/>
      <c r="OS146" s="577"/>
      <c r="OT146" s="577"/>
      <c r="OU146" s="577"/>
      <c r="OV146" s="577"/>
      <c r="OW146" s="577"/>
      <c r="OX146" s="577"/>
      <c r="OY146" s="577"/>
      <c r="OZ146" s="577"/>
      <c r="PA146" s="577"/>
      <c r="PB146" s="577"/>
      <c r="PC146" s="577"/>
      <c r="PD146" s="577"/>
      <c r="PE146" s="577"/>
      <c r="PF146" s="577"/>
      <c r="PG146" s="577"/>
      <c r="PH146" s="577"/>
      <c r="PI146" s="577"/>
      <c r="PJ146" s="577"/>
      <c r="PK146" s="577"/>
      <c r="PL146" s="577"/>
      <c r="PM146" s="577"/>
      <c r="PN146" s="577"/>
      <c r="PO146" s="577"/>
      <c r="PP146" s="577"/>
      <c r="PQ146" s="577"/>
      <c r="PR146" s="577"/>
      <c r="PS146" s="577"/>
      <c r="PT146" s="577"/>
      <c r="PU146" s="577"/>
      <c r="PV146" s="577"/>
      <c r="PW146" s="577"/>
      <c r="PX146" s="577"/>
      <c r="PY146" s="577"/>
      <c r="PZ146" s="577"/>
      <c r="QA146" s="577"/>
      <c r="QB146" s="577"/>
      <c r="QC146" s="577"/>
      <c r="QD146" s="577"/>
      <c r="QE146" s="577"/>
      <c r="QF146" s="577"/>
      <c r="QG146" s="577"/>
      <c r="QH146" s="577"/>
      <c r="QI146" s="577"/>
      <c r="QJ146" s="577"/>
      <c r="QK146" s="577"/>
      <c r="QL146" s="577"/>
      <c r="QM146" s="577"/>
      <c r="QN146" s="577"/>
      <c r="QO146" s="577"/>
      <c r="QP146" s="577"/>
      <c r="QQ146" s="577"/>
      <c r="QR146" s="577"/>
      <c r="QS146" s="577"/>
      <c r="QT146" s="577"/>
      <c r="QU146" s="577"/>
      <c r="QV146" s="577"/>
      <c r="QW146" s="577"/>
      <c r="QX146" s="577"/>
      <c r="QY146" s="577"/>
      <c r="QZ146" s="577"/>
      <c r="RA146" s="577"/>
      <c r="RB146" s="577"/>
      <c r="RC146" s="577"/>
      <c r="RD146" s="577"/>
      <c r="RE146" s="577"/>
      <c r="RF146" s="577"/>
      <c r="RG146" s="577"/>
      <c r="RH146" s="577"/>
      <c r="RI146" s="577"/>
      <c r="RJ146" s="577"/>
      <c r="RK146" s="577"/>
      <c r="RL146" s="577"/>
      <c r="RM146" s="577"/>
      <c r="RN146" s="577"/>
      <c r="RO146" s="577"/>
      <c r="RP146" s="577"/>
      <c r="RQ146" s="577"/>
      <c r="RR146" s="577"/>
      <c r="RS146" s="577"/>
      <c r="RT146" s="577"/>
      <c r="RU146" s="577"/>
      <c r="RV146" s="577"/>
      <c r="RW146" s="577"/>
      <c r="RX146" s="577"/>
      <c r="RY146" s="577"/>
      <c r="RZ146" s="577"/>
      <c r="SA146" s="577"/>
      <c r="SB146" s="577"/>
      <c r="SC146" s="577"/>
      <c r="SD146" s="577"/>
      <c r="SE146" s="577"/>
      <c r="SF146" s="577"/>
      <c r="SG146" s="577"/>
      <c r="SH146" s="577"/>
      <c r="SI146" s="577"/>
      <c r="SJ146" s="577"/>
      <c r="SK146" s="577"/>
      <c r="SL146" s="577"/>
      <c r="SM146" s="577"/>
      <c r="SN146" s="577"/>
      <c r="SO146" s="577"/>
      <c r="SP146" s="577"/>
      <c r="SQ146" s="577"/>
      <c r="SR146" s="577"/>
      <c r="SS146" s="577"/>
      <c r="ST146" s="577"/>
      <c r="SU146" s="577"/>
      <c r="SV146" s="577"/>
      <c r="SW146" s="577"/>
      <c r="SX146" s="577"/>
      <c r="SY146" s="577"/>
      <c r="SZ146" s="577"/>
      <c r="TA146" s="577"/>
      <c r="TB146" s="577"/>
      <c r="TC146" s="577"/>
      <c r="TD146" s="577"/>
      <c r="TE146" s="577"/>
      <c r="TF146" s="577"/>
      <c r="TG146" s="577"/>
      <c r="TH146" s="577"/>
      <c r="TI146" s="577"/>
      <c r="TJ146" s="577"/>
      <c r="TK146" s="577"/>
      <c r="TL146" s="577"/>
      <c r="TM146" s="577"/>
      <c r="TN146" s="577"/>
      <c r="TO146" s="577"/>
      <c r="TP146" s="577"/>
      <c r="TQ146" s="577"/>
      <c r="TR146" s="577"/>
      <c r="TS146" s="577"/>
      <c r="TT146" s="577"/>
      <c r="TU146" s="577"/>
      <c r="TV146" s="577"/>
      <c r="TW146" s="577"/>
      <c r="TX146" s="577"/>
      <c r="TY146" s="577"/>
      <c r="TZ146" s="577"/>
      <c r="UA146" s="577"/>
      <c r="UB146" s="577"/>
      <c r="UC146" s="577"/>
      <c r="UD146" s="577"/>
      <c r="UE146" s="577"/>
      <c r="UF146" s="577"/>
      <c r="UG146" s="577"/>
      <c r="UH146" s="577"/>
      <c r="UI146" s="577"/>
      <c r="UJ146" s="577"/>
      <c r="UK146" s="577"/>
      <c r="UL146" s="577"/>
      <c r="UM146" s="577"/>
      <c r="UN146" s="577"/>
      <c r="UO146" s="577"/>
      <c r="UP146" s="577"/>
      <c r="UQ146" s="577"/>
      <c r="UR146" s="577"/>
      <c r="US146" s="577"/>
      <c r="UT146" s="577"/>
      <c r="UU146" s="577"/>
      <c r="UV146" s="577"/>
      <c r="UW146" s="577"/>
      <c r="UX146" s="577"/>
      <c r="UY146" s="577"/>
      <c r="UZ146" s="577"/>
      <c r="VA146" s="577"/>
      <c r="VB146" s="577"/>
      <c r="VC146" s="577"/>
      <c r="VD146" s="577"/>
      <c r="VE146" s="577"/>
      <c r="VF146" s="577"/>
      <c r="VG146" s="577"/>
      <c r="VH146" s="577"/>
      <c r="VI146" s="577"/>
      <c r="VJ146" s="577"/>
      <c r="VK146" s="577"/>
      <c r="VL146" s="577"/>
      <c r="VM146" s="577"/>
      <c r="VN146" s="577"/>
      <c r="VO146" s="577"/>
      <c r="VP146" s="577"/>
      <c r="VQ146" s="577"/>
      <c r="VR146" s="577"/>
      <c r="VS146" s="577"/>
      <c r="VT146" s="577"/>
      <c r="VU146" s="577"/>
      <c r="VV146" s="577"/>
      <c r="VW146" s="577"/>
      <c r="VX146" s="577"/>
      <c r="VY146" s="577"/>
      <c r="VZ146" s="577"/>
      <c r="WA146" s="577"/>
      <c r="WB146" s="577"/>
      <c r="WC146" s="577"/>
      <c r="WD146" s="577"/>
      <c r="WE146" s="577"/>
      <c r="WF146" s="577"/>
      <c r="WG146" s="577"/>
      <c r="WH146" s="577"/>
      <c r="WI146" s="577"/>
      <c r="WJ146" s="577"/>
      <c r="WK146" s="577"/>
      <c r="WL146" s="577"/>
      <c r="WM146" s="577"/>
      <c r="WN146" s="577"/>
      <c r="WO146" s="577"/>
      <c r="WP146" s="577"/>
      <c r="WQ146" s="577"/>
      <c r="WR146" s="577"/>
      <c r="WS146" s="577"/>
      <c r="WT146" s="577"/>
      <c r="WU146" s="577"/>
      <c r="WV146" s="577"/>
      <c r="WW146" s="577"/>
      <c r="WX146" s="577"/>
      <c r="WY146" s="577"/>
      <c r="WZ146" s="577"/>
      <c r="XA146" s="577"/>
      <c r="XB146" s="577"/>
      <c r="XC146" s="577"/>
      <c r="XD146" s="577"/>
      <c r="XE146" s="577"/>
      <c r="XF146" s="577"/>
      <c r="XG146" s="577"/>
      <c r="XH146" s="577"/>
      <c r="XI146" s="577"/>
      <c r="XJ146" s="577"/>
      <c r="XK146" s="577"/>
      <c r="XL146" s="577"/>
      <c r="XM146" s="577"/>
      <c r="XN146" s="577"/>
      <c r="XO146" s="577"/>
      <c r="XP146" s="577"/>
      <c r="XQ146" s="577"/>
      <c r="XR146" s="577"/>
      <c r="XS146" s="577"/>
      <c r="XT146" s="577"/>
      <c r="XU146" s="577"/>
      <c r="XV146" s="577"/>
      <c r="XW146" s="577"/>
      <c r="XX146" s="577"/>
      <c r="XY146" s="577"/>
      <c r="XZ146" s="577"/>
      <c r="YA146" s="577"/>
      <c r="YB146" s="577"/>
      <c r="YC146" s="577"/>
      <c r="YD146" s="577"/>
      <c r="YE146" s="577"/>
    </row>
    <row r="147" spans="1:934 1050:1722" s="544" customFormat="1" ht="13.8" x14ac:dyDescent="0.25">
      <c r="A147" s="999" t="s">
        <v>528</v>
      </c>
      <c r="B147" s="1000"/>
      <c r="C147" s="669"/>
      <c r="D147" s="585"/>
      <c r="E147" s="596"/>
      <c r="F147" s="596"/>
      <c r="G147" s="585"/>
      <c r="H147" s="596"/>
      <c r="I147" s="585"/>
      <c r="J147" s="605"/>
      <c r="K147" s="605"/>
      <c r="L147" s="583"/>
      <c r="M147" s="585"/>
      <c r="N147" s="585"/>
      <c r="O147" s="605"/>
      <c r="P147" s="581"/>
      <c r="Q147" s="585"/>
      <c r="R147" s="596"/>
      <c r="S147" s="596"/>
      <c r="T147" s="585"/>
      <c r="U147" s="596"/>
      <c r="V147" s="585"/>
      <c r="W147" s="605"/>
      <c r="X147" s="605"/>
      <c r="Y147" s="583"/>
      <c r="Z147" s="585"/>
      <c r="AA147" s="585"/>
      <c r="AB147" s="605"/>
      <c r="AC147" s="581"/>
      <c r="AD147" s="585"/>
      <c r="AE147" s="596"/>
      <c r="AF147" s="596"/>
      <c r="AG147" s="585"/>
      <c r="AH147" s="596"/>
      <c r="AI147" s="585"/>
      <c r="AJ147" s="605"/>
      <c r="AK147" s="605"/>
      <c r="AL147" s="583"/>
      <c r="AM147" s="585"/>
      <c r="AN147" s="585"/>
      <c r="AO147" s="605"/>
      <c r="AP147" s="581"/>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c r="EA147" s="577"/>
      <c r="EB147" s="577"/>
      <c r="EC147" s="577"/>
      <c r="ED147" s="577"/>
      <c r="EE147" s="577"/>
      <c r="EF147" s="577"/>
      <c r="EG147" s="577"/>
      <c r="EH147" s="577"/>
      <c r="EI147" s="577"/>
      <c r="EJ147" s="577"/>
      <c r="EK147" s="577"/>
      <c r="EL147" s="577"/>
      <c r="EM147" s="577"/>
      <c r="EN147" s="577"/>
      <c r="EO147" s="577"/>
      <c r="EP147" s="577"/>
      <c r="EQ147" s="577"/>
      <c r="ER147" s="577"/>
      <c r="ES147" s="577"/>
      <c r="ET147" s="577"/>
      <c r="EU147" s="577"/>
      <c r="EV147" s="577"/>
      <c r="EW147" s="577"/>
      <c r="EX147" s="577"/>
      <c r="EY147" s="577"/>
      <c r="EZ147" s="577"/>
      <c r="FA147" s="577"/>
      <c r="FB147" s="577"/>
      <c r="FC147" s="577"/>
      <c r="FD147" s="577"/>
      <c r="FE147" s="577"/>
      <c r="FF147" s="577"/>
      <c r="FG147" s="577"/>
      <c r="FH147" s="577"/>
      <c r="FI147" s="577"/>
      <c r="FJ147" s="577"/>
      <c r="FK147" s="577"/>
      <c r="FL147" s="577"/>
      <c r="FM147" s="577"/>
      <c r="FN147" s="577"/>
      <c r="FO147" s="577"/>
      <c r="FP147" s="577"/>
      <c r="FQ147" s="577"/>
      <c r="FR147" s="577"/>
      <c r="FS147" s="577"/>
      <c r="FT147" s="577"/>
      <c r="FU147" s="577"/>
      <c r="FV147" s="577"/>
      <c r="FW147" s="577"/>
      <c r="FX147" s="577"/>
      <c r="FY147" s="577"/>
      <c r="FZ147" s="577"/>
      <c r="GA147" s="577"/>
      <c r="GB147" s="577"/>
      <c r="GC147" s="577"/>
      <c r="GD147" s="577"/>
      <c r="GE147" s="577"/>
      <c r="GF147" s="577"/>
      <c r="GG147" s="577"/>
      <c r="GH147" s="577"/>
      <c r="GI147" s="577"/>
      <c r="GJ147" s="577"/>
      <c r="GK147" s="577"/>
      <c r="GL147" s="577"/>
      <c r="GM147" s="577"/>
      <c r="GN147" s="577"/>
      <c r="GO147" s="577"/>
      <c r="GP147" s="577"/>
      <c r="GQ147" s="577"/>
      <c r="GR147" s="577"/>
      <c r="GS147" s="577"/>
      <c r="GT147" s="577"/>
      <c r="GU147" s="577"/>
      <c r="GV147" s="577"/>
      <c r="GW147" s="577"/>
      <c r="GX147" s="577"/>
      <c r="GY147" s="577"/>
      <c r="GZ147" s="577"/>
      <c r="HA147" s="577"/>
      <c r="HB147" s="577"/>
      <c r="HC147" s="577"/>
      <c r="HD147" s="577"/>
      <c r="HE147" s="577"/>
      <c r="HF147" s="577"/>
      <c r="HG147" s="577"/>
      <c r="HH147" s="577"/>
      <c r="HI147" s="577"/>
      <c r="HJ147" s="577"/>
      <c r="HK147" s="577"/>
      <c r="HL147" s="577"/>
      <c r="HM147" s="577"/>
      <c r="HN147" s="577"/>
      <c r="HO147" s="577"/>
      <c r="HP147" s="577"/>
      <c r="HQ147" s="577"/>
      <c r="HR147" s="577"/>
      <c r="HS147" s="577"/>
      <c r="HT147" s="577"/>
      <c r="HU147" s="577"/>
      <c r="HV147" s="577"/>
      <c r="HW147" s="577"/>
      <c r="HX147" s="577"/>
      <c r="HY147" s="577"/>
      <c r="HZ147" s="577"/>
      <c r="IA147" s="577"/>
      <c r="IB147" s="577"/>
      <c r="IC147" s="577"/>
      <c r="ID147" s="577"/>
      <c r="IE147" s="577"/>
      <c r="IF147" s="577"/>
      <c r="IG147" s="577"/>
      <c r="IH147" s="577"/>
      <c r="II147" s="577"/>
      <c r="IJ147" s="577"/>
      <c r="IK147" s="577"/>
      <c r="IL147" s="577"/>
      <c r="IM147" s="577"/>
      <c r="IN147" s="577"/>
      <c r="IO147" s="577"/>
      <c r="IP147" s="577"/>
      <c r="IQ147" s="577"/>
      <c r="IR147" s="577"/>
      <c r="IS147" s="577"/>
      <c r="IT147" s="577"/>
      <c r="IU147" s="577"/>
      <c r="IV147" s="577"/>
      <c r="IW147" s="577"/>
      <c r="IX147" s="577"/>
      <c r="IY147" s="577"/>
      <c r="IZ147" s="577"/>
      <c r="JA147" s="577"/>
      <c r="JB147" s="577"/>
      <c r="JC147" s="577"/>
      <c r="JD147" s="577"/>
      <c r="JE147" s="577"/>
      <c r="JF147" s="577"/>
      <c r="JG147" s="577"/>
      <c r="JH147" s="577"/>
      <c r="JI147" s="577"/>
      <c r="JJ147" s="577"/>
      <c r="JK147" s="577"/>
      <c r="JL147" s="577"/>
      <c r="JM147" s="577"/>
      <c r="JN147" s="577"/>
      <c r="JO147" s="577"/>
      <c r="JP147" s="577"/>
      <c r="JQ147" s="577"/>
      <c r="JR147" s="577"/>
      <c r="JS147" s="577"/>
      <c r="JT147" s="577"/>
      <c r="JU147" s="577"/>
      <c r="JV147" s="577"/>
      <c r="JW147" s="577"/>
      <c r="JX147" s="577"/>
      <c r="JY147" s="577"/>
      <c r="JZ147" s="577"/>
      <c r="KA147" s="577"/>
      <c r="KB147" s="577"/>
      <c r="KC147" s="577"/>
      <c r="KD147" s="577"/>
      <c r="KE147" s="577"/>
      <c r="KF147" s="577"/>
      <c r="KG147" s="577"/>
      <c r="KH147" s="577"/>
      <c r="KI147" s="577"/>
      <c r="KJ147" s="577"/>
      <c r="KK147" s="577"/>
      <c r="KL147" s="577"/>
      <c r="KM147" s="577"/>
      <c r="KN147" s="577"/>
      <c r="KO147" s="577"/>
      <c r="KP147" s="577"/>
      <c r="KQ147" s="577"/>
      <c r="KR147" s="577"/>
      <c r="KS147" s="577"/>
      <c r="KT147" s="577"/>
      <c r="KU147" s="577"/>
      <c r="KV147" s="577"/>
      <c r="KW147" s="577"/>
      <c r="KX147" s="577"/>
      <c r="KY147" s="577"/>
      <c r="KZ147" s="577"/>
      <c r="LA147" s="577"/>
      <c r="LB147" s="577"/>
      <c r="LC147" s="577"/>
      <c r="LD147" s="577"/>
      <c r="LE147" s="577"/>
      <c r="LF147" s="577"/>
      <c r="LG147" s="577"/>
      <c r="LH147" s="577"/>
      <c r="LI147" s="577"/>
      <c r="LJ147" s="577"/>
      <c r="LK147" s="577"/>
      <c r="LL147" s="577"/>
      <c r="LM147" s="577"/>
      <c r="LN147" s="577"/>
      <c r="LO147" s="577"/>
      <c r="LP147" s="577"/>
      <c r="LQ147" s="577"/>
      <c r="LR147" s="577"/>
      <c r="LS147" s="577"/>
      <c r="LT147" s="577"/>
      <c r="LU147" s="577"/>
      <c r="LV147" s="577"/>
      <c r="LW147" s="577"/>
      <c r="LX147" s="577"/>
      <c r="LY147" s="577"/>
      <c r="LZ147" s="577"/>
      <c r="MA147" s="577"/>
      <c r="MB147" s="577"/>
      <c r="MC147" s="577"/>
      <c r="MD147" s="577"/>
      <c r="ME147" s="577"/>
      <c r="MF147" s="577"/>
      <c r="MG147" s="577"/>
      <c r="MH147" s="577"/>
      <c r="MI147" s="577"/>
      <c r="MJ147" s="577"/>
      <c r="MK147" s="577"/>
      <c r="ML147" s="577"/>
      <c r="MM147" s="577"/>
      <c r="MN147" s="577"/>
      <c r="MO147" s="577"/>
      <c r="MP147" s="577"/>
      <c r="MQ147" s="577"/>
      <c r="MR147" s="577"/>
      <c r="MS147" s="577"/>
      <c r="MT147" s="577"/>
      <c r="MU147" s="577"/>
      <c r="MV147" s="577"/>
      <c r="MW147" s="577"/>
      <c r="MX147" s="577"/>
      <c r="MY147" s="577"/>
      <c r="MZ147" s="577"/>
      <c r="NA147" s="577"/>
      <c r="NB147" s="577"/>
      <c r="NC147" s="577"/>
      <c r="ND147" s="577"/>
      <c r="NE147" s="577"/>
      <c r="NF147" s="577"/>
      <c r="NG147" s="577"/>
      <c r="NH147" s="577"/>
      <c r="NI147" s="577"/>
      <c r="NJ147" s="577"/>
      <c r="NK147" s="577"/>
      <c r="NL147" s="577"/>
      <c r="NM147" s="577"/>
      <c r="NN147" s="577"/>
      <c r="NO147" s="577"/>
      <c r="NP147" s="577"/>
      <c r="NQ147" s="577"/>
      <c r="NR147" s="577"/>
      <c r="NS147" s="577"/>
      <c r="NT147" s="577"/>
      <c r="NU147" s="577"/>
      <c r="NV147" s="577"/>
      <c r="NW147" s="577"/>
      <c r="NX147" s="577"/>
      <c r="NY147" s="577"/>
      <c r="NZ147" s="577"/>
      <c r="OA147" s="577"/>
      <c r="OB147" s="577"/>
      <c r="OC147" s="577"/>
      <c r="OD147" s="577"/>
      <c r="OE147" s="577"/>
      <c r="OF147" s="577"/>
      <c r="OG147" s="577"/>
      <c r="OH147" s="577"/>
      <c r="OI147" s="577"/>
      <c r="OJ147" s="577"/>
      <c r="OK147" s="577"/>
      <c r="OL147" s="577"/>
      <c r="OM147" s="577"/>
      <c r="ON147" s="577"/>
      <c r="OO147" s="577"/>
      <c r="OP147" s="577"/>
      <c r="OQ147" s="577"/>
      <c r="OR147" s="577"/>
      <c r="OS147" s="577"/>
      <c r="OT147" s="577"/>
      <c r="OU147" s="577"/>
      <c r="OV147" s="577"/>
      <c r="OW147" s="577"/>
      <c r="OX147" s="577"/>
      <c r="OY147" s="577"/>
      <c r="OZ147" s="577"/>
      <c r="PA147" s="577"/>
      <c r="PB147" s="577"/>
      <c r="PC147" s="577"/>
      <c r="PD147" s="577"/>
      <c r="PE147" s="577"/>
      <c r="PF147" s="577"/>
      <c r="PG147" s="577"/>
      <c r="PH147" s="577"/>
      <c r="PI147" s="577"/>
      <c r="PJ147" s="577"/>
      <c r="PK147" s="577"/>
      <c r="PL147" s="577"/>
      <c r="PM147" s="577"/>
      <c r="PN147" s="577"/>
      <c r="PO147" s="577"/>
      <c r="PP147" s="577"/>
      <c r="PQ147" s="577"/>
      <c r="PR147" s="577"/>
      <c r="PS147" s="577"/>
      <c r="PT147" s="577"/>
      <c r="PU147" s="577"/>
      <c r="PV147" s="577"/>
      <c r="PW147" s="577"/>
      <c r="PX147" s="577"/>
      <c r="PY147" s="577"/>
      <c r="PZ147" s="577"/>
      <c r="QA147" s="577"/>
      <c r="QB147" s="577"/>
      <c r="QC147" s="577"/>
      <c r="QD147" s="577"/>
      <c r="QE147" s="577"/>
      <c r="QF147" s="577"/>
      <c r="QG147" s="577"/>
      <c r="QH147" s="577"/>
      <c r="QI147" s="577"/>
      <c r="QJ147" s="577"/>
      <c r="QK147" s="577"/>
      <c r="QL147" s="577"/>
      <c r="QM147" s="577"/>
      <c r="QN147" s="577"/>
      <c r="QO147" s="577"/>
      <c r="QP147" s="577"/>
      <c r="QQ147" s="577"/>
      <c r="QR147" s="577"/>
      <c r="QS147" s="577"/>
      <c r="QT147" s="577"/>
      <c r="QU147" s="577"/>
      <c r="QV147" s="577"/>
      <c r="QW147" s="577"/>
      <c r="QX147" s="577"/>
      <c r="QY147" s="577"/>
      <c r="QZ147" s="577"/>
      <c r="RA147" s="577"/>
      <c r="RB147" s="577"/>
      <c r="RC147" s="577"/>
      <c r="RD147" s="577"/>
      <c r="RE147" s="577"/>
      <c r="RF147" s="577"/>
      <c r="RG147" s="577"/>
      <c r="RH147" s="577"/>
      <c r="RI147" s="577"/>
      <c r="RJ147" s="577"/>
      <c r="RK147" s="577"/>
      <c r="RL147" s="577"/>
      <c r="RM147" s="577"/>
      <c r="RN147" s="577"/>
      <c r="RO147" s="577"/>
      <c r="RP147" s="577"/>
      <c r="RQ147" s="577"/>
      <c r="RR147" s="577"/>
      <c r="RS147" s="577"/>
      <c r="RT147" s="577"/>
      <c r="RU147" s="577"/>
      <c r="RV147" s="577"/>
      <c r="RW147" s="577"/>
      <c r="RX147" s="577"/>
      <c r="RY147" s="577"/>
      <c r="RZ147" s="577"/>
      <c r="SA147" s="577"/>
      <c r="SB147" s="577"/>
      <c r="SC147" s="577"/>
      <c r="SD147" s="577"/>
      <c r="SE147" s="577"/>
      <c r="SF147" s="577"/>
      <c r="SG147" s="577"/>
      <c r="SH147" s="577"/>
      <c r="SI147" s="577"/>
      <c r="SJ147" s="577"/>
      <c r="SK147" s="577"/>
      <c r="SL147" s="577"/>
      <c r="SM147" s="577"/>
      <c r="SN147" s="577"/>
      <c r="SO147" s="577"/>
      <c r="SP147" s="577"/>
      <c r="SQ147" s="577"/>
      <c r="SR147" s="577"/>
      <c r="SS147" s="577"/>
      <c r="ST147" s="577"/>
      <c r="SU147" s="577"/>
      <c r="SV147" s="577"/>
      <c r="SW147" s="577"/>
      <c r="SX147" s="577"/>
      <c r="SY147" s="577"/>
      <c r="SZ147" s="577"/>
      <c r="TA147" s="577"/>
      <c r="TB147" s="577"/>
      <c r="TC147" s="577"/>
      <c r="TD147" s="577"/>
      <c r="TE147" s="577"/>
      <c r="TF147" s="577"/>
      <c r="TG147" s="577"/>
      <c r="TH147" s="577"/>
      <c r="TI147" s="577"/>
      <c r="TJ147" s="577"/>
      <c r="TK147" s="577"/>
      <c r="TL147" s="577"/>
      <c r="TM147" s="577"/>
      <c r="TN147" s="577"/>
      <c r="TO147" s="577"/>
      <c r="TP147" s="577"/>
      <c r="TQ147" s="577"/>
      <c r="TR147" s="577"/>
      <c r="TS147" s="577"/>
      <c r="TT147" s="577"/>
      <c r="TU147" s="577"/>
      <c r="TV147" s="577"/>
      <c r="TW147" s="577"/>
      <c r="TX147" s="577"/>
      <c r="TY147" s="577"/>
      <c r="TZ147" s="577"/>
      <c r="UA147" s="577"/>
      <c r="UB147" s="577"/>
      <c r="UC147" s="577"/>
      <c r="UD147" s="577"/>
      <c r="UE147" s="577"/>
      <c r="UF147" s="577"/>
      <c r="UG147" s="577"/>
      <c r="UH147" s="577"/>
      <c r="UI147" s="577"/>
      <c r="UJ147" s="577"/>
      <c r="UK147" s="577"/>
      <c r="UL147" s="577"/>
      <c r="UM147" s="577"/>
      <c r="UN147" s="577"/>
      <c r="UO147" s="577"/>
      <c r="UP147" s="577"/>
      <c r="UQ147" s="577"/>
      <c r="UR147" s="577"/>
      <c r="US147" s="577"/>
      <c r="UT147" s="577"/>
      <c r="UU147" s="577"/>
      <c r="UV147" s="577"/>
      <c r="UW147" s="577"/>
      <c r="UX147" s="577"/>
      <c r="UY147" s="577"/>
      <c r="UZ147" s="577"/>
      <c r="VA147" s="577"/>
      <c r="VB147" s="577"/>
      <c r="VC147" s="577"/>
      <c r="VD147" s="577"/>
      <c r="VE147" s="577"/>
      <c r="VF147" s="577"/>
      <c r="VG147" s="577"/>
      <c r="VH147" s="577"/>
      <c r="VI147" s="577"/>
      <c r="VJ147" s="577"/>
      <c r="VK147" s="577"/>
      <c r="VL147" s="577"/>
      <c r="VM147" s="577"/>
      <c r="VN147" s="577"/>
      <c r="VO147" s="577"/>
      <c r="VP147" s="577"/>
      <c r="VQ147" s="577"/>
      <c r="VR147" s="577"/>
      <c r="VS147" s="577"/>
      <c r="VT147" s="577"/>
      <c r="VU147" s="577"/>
      <c r="VV147" s="577"/>
      <c r="VW147" s="577"/>
      <c r="VX147" s="577"/>
      <c r="VY147" s="577"/>
      <c r="VZ147" s="577"/>
      <c r="WA147" s="577"/>
      <c r="WB147" s="577"/>
      <c r="WC147" s="577"/>
      <c r="WD147" s="577"/>
      <c r="WE147" s="577"/>
      <c r="WF147" s="577"/>
      <c r="WG147" s="577"/>
      <c r="WH147" s="577"/>
      <c r="WI147" s="577"/>
      <c r="WJ147" s="577"/>
      <c r="WK147" s="577"/>
      <c r="WL147" s="577"/>
      <c r="WM147" s="577"/>
      <c r="WN147" s="577"/>
      <c r="WO147" s="577"/>
      <c r="WP147" s="577"/>
      <c r="WQ147" s="577"/>
      <c r="WR147" s="577"/>
      <c r="WS147" s="577"/>
      <c r="WT147" s="577"/>
      <c r="WU147" s="577"/>
      <c r="WV147" s="577"/>
      <c r="WW147" s="577"/>
      <c r="WX147" s="577"/>
      <c r="WY147" s="577"/>
      <c r="WZ147" s="577"/>
      <c r="XA147" s="577"/>
      <c r="XB147" s="577"/>
      <c r="XC147" s="577"/>
      <c r="XD147" s="577"/>
      <c r="XE147" s="577"/>
      <c r="XF147" s="577"/>
      <c r="XG147" s="577"/>
      <c r="XH147" s="577"/>
      <c r="XI147" s="577"/>
      <c r="XJ147" s="577"/>
      <c r="XK147" s="577"/>
      <c r="XL147" s="577"/>
      <c r="XM147" s="577"/>
      <c r="XN147" s="577"/>
      <c r="XO147" s="577"/>
      <c r="XP147" s="577"/>
      <c r="XQ147" s="577"/>
      <c r="XR147" s="577"/>
      <c r="XS147" s="577"/>
      <c r="XT147" s="577"/>
      <c r="XU147" s="577"/>
      <c r="XV147" s="577"/>
      <c r="XW147" s="577"/>
      <c r="XX147" s="577"/>
      <c r="XY147" s="577"/>
      <c r="XZ147" s="577"/>
      <c r="YA147" s="577"/>
      <c r="YB147" s="577"/>
      <c r="YC147" s="577"/>
      <c r="YD147" s="577"/>
      <c r="YE147" s="577"/>
      <c r="YF147" s="577"/>
      <c r="YG147" s="577"/>
      <c r="YH147" s="577"/>
      <c r="YI147" s="577"/>
      <c r="YJ147" s="577"/>
      <c r="YK147" s="577"/>
      <c r="YL147" s="577"/>
      <c r="YM147" s="577"/>
      <c r="YN147" s="577"/>
      <c r="YO147" s="577"/>
      <c r="YP147" s="577"/>
      <c r="YQ147" s="577"/>
      <c r="YR147" s="577"/>
      <c r="YS147" s="577"/>
      <c r="YT147" s="577"/>
      <c r="YU147" s="577"/>
      <c r="YV147" s="577"/>
      <c r="YW147" s="577"/>
      <c r="YX147" s="577"/>
      <c r="YY147" s="577"/>
      <c r="YZ147" s="577"/>
      <c r="ZA147" s="577"/>
      <c r="ZB147" s="577"/>
      <c r="ZC147" s="577"/>
      <c r="ZD147" s="577"/>
      <c r="ZE147" s="577"/>
      <c r="ZF147" s="577"/>
      <c r="ZG147" s="577"/>
      <c r="ZH147" s="577"/>
      <c r="ZI147" s="577"/>
      <c r="ZJ147" s="577"/>
      <c r="ZK147" s="577"/>
      <c r="ZL147" s="577"/>
      <c r="ZM147" s="577"/>
      <c r="ZN147" s="577"/>
      <c r="ZO147" s="577"/>
      <c r="ZP147" s="577"/>
      <c r="ZQ147" s="577"/>
      <c r="ZR147" s="577"/>
      <c r="ZS147" s="577"/>
      <c r="ZT147" s="577"/>
      <c r="ZU147" s="577"/>
      <c r="ZV147" s="577"/>
      <c r="ZW147" s="577"/>
      <c r="ZX147" s="577"/>
      <c r="ZY147" s="577"/>
      <c r="ZZ147" s="577"/>
      <c r="AAA147" s="577"/>
      <c r="AAB147" s="577"/>
      <c r="AAC147" s="577"/>
      <c r="AAD147" s="577"/>
      <c r="AAE147" s="577"/>
      <c r="AAF147" s="577"/>
      <c r="AAG147" s="577"/>
      <c r="AAH147" s="577"/>
      <c r="AAI147" s="577"/>
      <c r="AAJ147" s="577"/>
      <c r="AAK147" s="577"/>
      <c r="AAL147" s="577"/>
      <c r="AAM147" s="577"/>
      <c r="AAN147" s="577"/>
      <c r="AAO147" s="577"/>
      <c r="AAP147" s="577"/>
      <c r="AAQ147" s="577"/>
      <c r="AAR147" s="577"/>
      <c r="AAS147" s="577"/>
      <c r="AAT147" s="577"/>
      <c r="AAU147" s="577"/>
      <c r="AAV147" s="577"/>
      <c r="AAW147" s="577"/>
      <c r="AAX147" s="577"/>
      <c r="AAY147" s="577"/>
      <c r="AAZ147" s="577"/>
      <c r="ABA147" s="577"/>
      <c r="ABB147" s="577"/>
      <c r="ABC147" s="577"/>
      <c r="ABD147" s="577"/>
      <c r="ABE147" s="577"/>
      <c r="ABF147" s="577"/>
      <c r="ABG147" s="577"/>
      <c r="ABH147" s="577"/>
      <c r="ABI147" s="577"/>
      <c r="ABJ147" s="577"/>
      <c r="ABK147" s="577"/>
      <c r="ABL147" s="577"/>
      <c r="ABM147" s="577"/>
      <c r="ABN147" s="577"/>
      <c r="ABO147" s="577"/>
      <c r="ABP147" s="577"/>
      <c r="ABQ147" s="577"/>
      <c r="ABR147" s="577"/>
      <c r="ABS147" s="577"/>
      <c r="ABT147" s="577"/>
      <c r="ABU147" s="577"/>
      <c r="ABV147" s="577"/>
      <c r="ABW147" s="577"/>
      <c r="ABX147" s="577"/>
      <c r="ABY147" s="577"/>
      <c r="ABZ147" s="577"/>
      <c r="ACA147" s="577"/>
      <c r="ACB147" s="577"/>
      <c r="ACC147" s="577"/>
      <c r="ACD147" s="577"/>
      <c r="ACE147" s="577"/>
      <c r="ANK147" s="577"/>
      <c r="ANL147" s="577"/>
      <c r="ANM147" s="577"/>
      <c r="ANN147" s="577"/>
      <c r="ANO147" s="577"/>
      <c r="ANP147" s="577"/>
      <c r="ANQ147" s="577"/>
      <c r="ANR147" s="577"/>
      <c r="ANS147" s="577"/>
      <c r="ANT147" s="577"/>
      <c r="ANU147" s="577"/>
      <c r="ANV147" s="577"/>
      <c r="ANW147" s="577"/>
      <c r="ANX147" s="577"/>
      <c r="ANY147" s="577"/>
      <c r="ANZ147" s="577"/>
      <c r="AOA147" s="577"/>
      <c r="AOB147" s="577"/>
      <c r="AOC147" s="577"/>
      <c r="AOD147" s="577"/>
      <c r="AOE147" s="577"/>
      <c r="AOF147" s="577"/>
      <c r="AOG147" s="577"/>
      <c r="AOH147" s="577"/>
      <c r="AOI147" s="577"/>
      <c r="AOJ147" s="577"/>
      <c r="AOK147" s="577"/>
      <c r="AOL147" s="577"/>
      <c r="AOM147" s="577"/>
      <c r="AON147" s="577"/>
      <c r="AOO147" s="577"/>
      <c r="AOP147" s="577"/>
      <c r="AOQ147" s="577"/>
      <c r="AOR147" s="577"/>
      <c r="AOS147" s="577"/>
      <c r="AOT147" s="577"/>
      <c r="AOU147" s="577"/>
      <c r="AOV147" s="577"/>
      <c r="AOW147" s="577"/>
      <c r="AOX147" s="577"/>
      <c r="AOY147" s="577"/>
      <c r="AOZ147" s="577"/>
      <c r="APA147" s="577"/>
      <c r="APB147" s="577"/>
      <c r="APC147" s="577"/>
      <c r="APD147" s="577"/>
      <c r="APE147" s="577"/>
      <c r="APF147" s="577"/>
      <c r="APG147" s="577"/>
      <c r="APH147" s="577"/>
      <c r="API147" s="577"/>
      <c r="APJ147" s="577"/>
      <c r="APK147" s="577"/>
      <c r="APL147" s="577"/>
      <c r="APM147" s="577"/>
      <c r="APN147" s="577"/>
      <c r="APO147" s="577"/>
      <c r="APP147" s="577"/>
      <c r="APQ147" s="577"/>
      <c r="APR147" s="577"/>
      <c r="APS147" s="577"/>
      <c r="APT147" s="577"/>
      <c r="APU147" s="577"/>
      <c r="APV147" s="577"/>
      <c r="APW147" s="577"/>
      <c r="APX147" s="577"/>
      <c r="APY147" s="577"/>
      <c r="APZ147" s="577"/>
      <c r="AQA147" s="577"/>
      <c r="AQB147" s="577"/>
      <c r="AQC147" s="577"/>
      <c r="AQD147" s="577"/>
      <c r="AQE147" s="577"/>
      <c r="AQF147" s="577"/>
      <c r="AQG147" s="577"/>
      <c r="AQH147" s="577"/>
      <c r="AQI147" s="577"/>
      <c r="AQJ147" s="577"/>
      <c r="AQK147" s="577"/>
      <c r="AQL147" s="577"/>
      <c r="AQM147" s="577"/>
      <c r="AQN147" s="577"/>
      <c r="AQO147" s="577"/>
      <c r="AQP147" s="577"/>
      <c r="AQQ147" s="577"/>
      <c r="AQR147" s="577"/>
      <c r="AQS147" s="577"/>
      <c r="AQT147" s="577"/>
      <c r="AQU147" s="577"/>
      <c r="AQV147" s="577"/>
      <c r="AQW147" s="577"/>
      <c r="AQX147" s="577"/>
      <c r="AQY147" s="577"/>
      <c r="AQZ147" s="577"/>
      <c r="ARA147" s="577"/>
      <c r="ARB147" s="577"/>
      <c r="ARC147" s="577"/>
      <c r="ARD147" s="577"/>
      <c r="ARE147" s="577"/>
      <c r="ARF147" s="577"/>
      <c r="ARG147" s="577"/>
      <c r="ARH147" s="577"/>
      <c r="ARI147" s="577"/>
      <c r="ARJ147" s="577"/>
      <c r="ARK147" s="577"/>
      <c r="ARL147" s="577"/>
      <c r="ARM147" s="577"/>
      <c r="ARN147" s="577"/>
      <c r="ARO147" s="577"/>
      <c r="ARP147" s="577"/>
      <c r="ARQ147" s="577"/>
      <c r="ARR147" s="577"/>
      <c r="ARS147" s="577"/>
      <c r="ART147" s="577"/>
      <c r="ARU147" s="577"/>
      <c r="ARV147" s="577"/>
      <c r="ARW147" s="577"/>
      <c r="ARX147" s="577"/>
      <c r="ARY147" s="577"/>
      <c r="ARZ147" s="577"/>
      <c r="ASA147" s="577"/>
      <c r="ASB147" s="577"/>
      <c r="ASC147" s="577"/>
      <c r="ASD147" s="577"/>
      <c r="ASE147" s="577"/>
      <c r="ASF147" s="577"/>
      <c r="ASG147" s="577"/>
      <c r="ASH147" s="577"/>
      <c r="ASI147" s="577"/>
      <c r="ASJ147" s="577"/>
      <c r="ASK147" s="577"/>
      <c r="ASL147" s="577"/>
      <c r="ASM147" s="577"/>
      <c r="ASN147" s="577"/>
      <c r="ASO147" s="577"/>
      <c r="ASP147" s="577"/>
      <c r="ASQ147" s="577"/>
      <c r="ASR147" s="577"/>
      <c r="ASS147" s="577"/>
      <c r="AST147" s="577"/>
      <c r="ASU147" s="577"/>
      <c r="ASV147" s="577"/>
      <c r="ASW147" s="577"/>
      <c r="ASX147" s="577"/>
      <c r="ASY147" s="577"/>
      <c r="ASZ147" s="577"/>
      <c r="ATA147" s="577"/>
      <c r="ATB147" s="577"/>
      <c r="ATC147" s="577"/>
      <c r="ATD147" s="577"/>
      <c r="ATE147" s="577"/>
      <c r="ATF147" s="577"/>
      <c r="ATG147" s="577"/>
      <c r="ATH147" s="577"/>
      <c r="ATI147" s="577"/>
      <c r="ATJ147" s="577"/>
      <c r="ATK147" s="577"/>
      <c r="ATL147" s="577"/>
      <c r="ATM147" s="577"/>
      <c r="ATN147" s="577"/>
      <c r="ATO147" s="577"/>
      <c r="ATP147" s="577"/>
      <c r="ATQ147" s="577"/>
      <c r="ATR147" s="577"/>
      <c r="ATS147" s="577"/>
      <c r="ATT147" s="577"/>
      <c r="ATU147" s="577"/>
      <c r="ATV147" s="577"/>
      <c r="ATW147" s="577"/>
      <c r="ATX147" s="577"/>
      <c r="ATY147" s="577"/>
      <c r="ATZ147" s="577"/>
      <c r="AUA147" s="577"/>
      <c r="AUB147" s="577"/>
      <c r="AUC147" s="577"/>
      <c r="AUD147" s="577"/>
      <c r="AUE147" s="577"/>
      <c r="AUF147" s="577"/>
      <c r="AUG147" s="577"/>
      <c r="AUH147" s="577"/>
      <c r="AUI147" s="577"/>
      <c r="AUJ147" s="577"/>
      <c r="AUK147" s="577"/>
      <c r="AUL147" s="577"/>
      <c r="AUM147" s="577"/>
      <c r="AUN147" s="577"/>
      <c r="AUO147" s="577"/>
      <c r="AUP147" s="577"/>
      <c r="AUQ147" s="577"/>
      <c r="AUR147" s="577"/>
      <c r="AUS147" s="577"/>
      <c r="AUT147" s="577"/>
      <c r="AUU147" s="577"/>
      <c r="AUV147" s="577"/>
      <c r="AUW147" s="577"/>
      <c r="AUX147" s="577"/>
      <c r="AUY147" s="577"/>
      <c r="AUZ147" s="577"/>
      <c r="AVA147" s="577"/>
      <c r="AVB147" s="577"/>
      <c r="AVC147" s="577"/>
      <c r="AVD147" s="577"/>
      <c r="AVE147" s="577"/>
      <c r="AVF147" s="577"/>
      <c r="AVG147" s="577"/>
      <c r="AVH147" s="577"/>
      <c r="AVI147" s="577"/>
      <c r="AVJ147" s="577"/>
      <c r="AVK147" s="577"/>
      <c r="AVL147" s="577"/>
      <c r="AVM147" s="577"/>
      <c r="AVN147" s="577"/>
      <c r="AVO147" s="577"/>
      <c r="AVP147" s="577"/>
      <c r="AVQ147" s="577"/>
      <c r="AVR147" s="577"/>
      <c r="AVS147" s="577"/>
      <c r="AVT147" s="577"/>
      <c r="AVU147" s="577"/>
      <c r="AVV147" s="577"/>
      <c r="AVW147" s="577"/>
      <c r="AVX147" s="577"/>
      <c r="AVY147" s="577"/>
      <c r="AVZ147" s="577"/>
      <c r="AWA147" s="577"/>
      <c r="AWB147" s="577"/>
      <c r="AWC147" s="577"/>
      <c r="AWD147" s="577"/>
      <c r="AWE147" s="577"/>
      <c r="AWF147" s="577"/>
      <c r="AWG147" s="577"/>
      <c r="AWH147" s="577"/>
      <c r="AWI147" s="577"/>
      <c r="AWJ147" s="577"/>
      <c r="AWK147" s="577"/>
      <c r="AWL147" s="577"/>
      <c r="AWM147" s="577"/>
      <c r="AWN147" s="577"/>
      <c r="AWO147" s="577"/>
      <c r="AWP147" s="577"/>
      <c r="AWQ147" s="577"/>
      <c r="AWR147" s="577"/>
      <c r="AWS147" s="577"/>
      <c r="AWT147" s="577"/>
      <c r="AWU147" s="577"/>
      <c r="AWV147" s="577"/>
      <c r="AWW147" s="577"/>
      <c r="AWX147" s="577"/>
      <c r="AWY147" s="577"/>
      <c r="AWZ147" s="577"/>
      <c r="AXA147" s="577"/>
      <c r="AXB147" s="577"/>
      <c r="AXC147" s="577"/>
      <c r="AXD147" s="577"/>
      <c r="AXE147" s="577"/>
      <c r="AXF147" s="577"/>
      <c r="AXG147" s="577"/>
      <c r="AXH147" s="577"/>
      <c r="AXI147" s="577"/>
      <c r="AXJ147" s="577"/>
      <c r="AXK147" s="577"/>
      <c r="AXL147" s="577"/>
      <c r="AXM147" s="577"/>
      <c r="AXN147" s="577"/>
      <c r="AXO147" s="577"/>
      <c r="AXP147" s="577"/>
      <c r="AXQ147" s="577"/>
      <c r="AXR147" s="577"/>
      <c r="AXS147" s="577"/>
      <c r="AXT147" s="577"/>
      <c r="AXU147" s="577"/>
      <c r="AXV147" s="577"/>
      <c r="AXW147" s="577"/>
      <c r="AXX147" s="577"/>
      <c r="AXY147" s="577"/>
      <c r="AXZ147" s="577"/>
      <c r="AYA147" s="577"/>
      <c r="AYB147" s="577"/>
      <c r="AYC147" s="577"/>
      <c r="AYD147" s="577"/>
      <c r="AYE147" s="577"/>
      <c r="AYF147" s="577"/>
      <c r="AYG147" s="577"/>
      <c r="AYH147" s="577"/>
      <c r="AYI147" s="577"/>
      <c r="AYJ147" s="577"/>
      <c r="AYK147" s="577"/>
      <c r="AYL147" s="577"/>
      <c r="AYM147" s="577"/>
      <c r="AYN147" s="577"/>
      <c r="AYO147" s="577"/>
      <c r="AYP147" s="577"/>
      <c r="AYQ147" s="577"/>
      <c r="AYR147" s="577"/>
      <c r="AYS147" s="577"/>
      <c r="AYT147" s="577"/>
      <c r="AYU147" s="577"/>
      <c r="AYV147" s="577"/>
      <c r="AYW147" s="577"/>
      <c r="AYX147" s="577"/>
      <c r="AYY147" s="577"/>
      <c r="AYZ147" s="577"/>
      <c r="AZA147" s="577"/>
      <c r="AZB147" s="577"/>
      <c r="AZC147" s="577"/>
      <c r="AZD147" s="577"/>
      <c r="AZE147" s="577"/>
      <c r="AZF147" s="577"/>
      <c r="AZG147" s="577"/>
      <c r="AZH147" s="577"/>
      <c r="AZI147" s="577"/>
      <c r="AZJ147" s="577"/>
      <c r="AZK147" s="577"/>
      <c r="AZL147" s="577"/>
      <c r="AZM147" s="577"/>
      <c r="AZN147" s="577"/>
      <c r="AZO147" s="577"/>
      <c r="AZP147" s="577"/>
      <c r="AZQ147" s="577"/>
      <c r="AZR147" s="577"/>
      <c r="AZS147" s="577"/>
      <c r="AZT147" s="577"/>
      <c r="AZU147" s="577"/>
      <c r="AZV147" s="577"/>
      <c r="AZW147" s="577"/>
      <c r="AZX147" s="577"/>
      <c r="AZY147" s="577"/>
      <c r="AZZ147" s="577"/>
      <c r="BAA147" s="577"/>
      <c r="BAB147" s="577"/>
      <c r="BAC147" s="577"/>
      <c r="BAD147" s="577"/>
      <c r="BAE147" s="577"/>
      <c r="BAF147" s="577"/>
      <c r="BAG147" s="577"/>
      <c r="BAH147" s="577"/>
      <c r="BAI147" s="577"/>
      <c r="BAJ147" s="577"/>
      <c r="BAK147" s="577"/>
      <c r="BAL147" s="577"/>
      <c r="BAM147" s="577"/>
      <c r="BAN147" s="577"/>
      <c r="BAO147" s="577"/>
      <c r="BAP147" s="577"/>
      <c r="BAQ147" s="577"/>
      <c r="BAR147" s="577"/>
      <c r="BAS147" s="577"/>
      <c r="BAT147" s="577"/>
      <c r="BAU147" s="577"/>
      <c r="BAV147" s="577"/>
      <c r="BAW147" s="577"/>
      <c r="BAX147" s="577"/>
      <c r="BAY147" s="577"/>
      <c r="BAZ147" s="577"/>
      <c r="BBA147" s="577"/>
      <c r="BBB147" s="577"/>
      <c r="BBC147" s="577"/>
      <c r="BBD147" s="577"/>
      <c r="BBE147" s="577"/>
      <c r="BBF147" s="577"/>
      <c r="BBG147" s="577"/>
      <c r="BBH147" s="577"/>
      <c r="BBI147" s="577"/>
      <c r="BBJ147" s="577"/>
      <c r="BBK147" s="577"/>
      <c r="BBL147" s="577"/>
      <c r="BBM147" s="577"/>
      <c r="BBN147" s="577"/>
      <c r="BBO147" s="577"/>
      <c r="BBP147" s="577"/>
      <c r="BBQ147" s="577"/>
      <c r="BBR147" s="577"/>
      <c r="BBS147" s="577"/>
      <c r="BBT147" s="577"/>
      <c r="BBU147" s="577"/>
      <c r="BBV147" s="577"/>
      <c r="BBW147" s="577"/>
      <c r="BBX147" s="577"/>
      <c r="BBY147" s="577"/>
      <c r="BBZ147" s="577"/>
      <c r="BCA147" s="577"/>
      <c r="BCB147" s="577"/>
      <c r="BCC147" s="577"/>
      <c r="BCD147" s="577"/>
      <c r="BCE147" s="577"/>
      <c r="BCF147" s="577"/>
      <c r="BCG147" s="577"/>
      <c r="BCH147" s="577"/>
      <c r="BCI147" s="577"/>
      <c r="BCJ147" s="577"/>
      <c r="BCK147" s="577"/>
      <c r="BCL147" s="577"/>
      <c r="BCM147" s="577"/>
      <c r="BCN147" s="577"/>
      <c r="BCO147" s="577"/>
      <c r="BCP147" s="577"/>
      <c r="BCQ147" s="577"/>
      <c r="BCR147" s="577"/>
      <c r="BCS147" s="577"/>
      <c r="BCT147" s="577"/>
      <c r="BCU147" s="577"/>
      <c r="BCV147" s="577"/>
      <c r="BCW147" s="577"/>
      <c r="BCX147" s="577"/>
      <c r="BCY147" s="577"/>
      <c r="BCZ147" s="577"/>
      <c r="BDA147" s="577"/>
      <c r="BDB147" s="577"/>
      <c r="BDC147" s="577"/>
      <c r="BDD147" s="577"/>
      <c r="BDE147" s="577"/>
      <c r="BDF147" s="577"/>
      <c r="BDG147" s="577"/>
      <c r="BDH147" s="577"/>
      <c r="BDI147" s="577"/>
      <c r="BDJ147" s="577"/>
      <c r="BDK147" s="577"/>
      <c r="BDL147" s="577"/>
      <c r="BDM147" s="577"/>
      <c r="BDN147" s="577"/>
      <c r="BDO147" s="577"/>
      <c r="BDP147" s="577"/>
      <c r="BDQ147" s="577"/>
      <c r="BDR147" s="577"/>
      <c r="BDS147" s="577"/>
      <c r="BDT147" s="577"/>
      <c r="BDU147" s="577"/>
      <c r="BDV147" s="577"/>
      <c r="BDW147" s="577"/>
      <c r="BDX147" s="577"/>
      <c r="BDY147" s="577"/>
      <c r="BDZ147" s="577"/>
      <c r="BEA147" s="577"/>
      <c r="BEB147" s="577"/>
      <c r="BEC147" s="577"/>
      <c r="BED147" s="577"/>
      <c r="BEE147" s="577"/>
      <c r="BEF147" s="577"/>
      <c r="BEG147" s="577"/>
      <c r="BEH147" s="577"/>
      <c r="BEI147" s="577"/>
      <c r="BEJ147" s="577"/>
      <c r="BEK147" s="577"/>
      <c r="BEL147" s="577"/>
      <c r="BEM147" s="577"/>
      <c r="BEN147" s="577"/>
      <c r="BEO147" s="577"/>
      <c r="BEP147" s="577"/>
      <c r="BEQ147" s="577"/>
      <c r="BER147" s="577"/>
      <c r="BES147" s="577"/>
      <c r="BET147" s="577"/>
      <c r="BEU147" s="577"/>
      <c r="BEV147" s="577"/>
      <c r="BEW147" s="577"/>
      <c r="BEX147" s="577"/>
      <c r="BEY147" s="577"/>
      <c r="BEZ147" s="577"/>
      <c r="BFA147" s="577"/>
      <c r="BFB147" s="577"/>
      <c r="BFC147" s="577"/>
      <c r="BFD147" s="577"/>
      <c r="BFE147" s="577"/>
      <c r="BFF147" s="577"/>
      <c r="BFG147" s="577"/>
      <c r="BFH147" s="577"/>
      <c r="BFI147" s="577"/>
      <c r="BFJ147" s="577"/>
      <c r="BFK147" s="577"/>
      <c r="BFL147" s="577"/>
      <c r="BFM147" s="577"/>
      <c r="BFN147" s="577"/>
      <c r="BFO147" s="577"/>
      <c r="BFP147" s="577"/>
      <c r="BFQ147" s="577"/>
      <c r="BFR147" s="577"/>
      <c r="BFS147" s="577"/>
      <c r="BFT147" s="577"/>
      <c r="BFU147" s="577"/>
      <c r="BFV147" s="577"/>
      <c r="BFW147" s="577"/>
      <c r="BFX147" s="577"/>
      <c r="BFY147" s="577"/>
      <c r="BFZ147" s="577"/>
      <c r="BGA147" s="577"/>
      <c r="BGB147" s="577"/>
      <c r="BGC147" s="577"/>
      <c r="BGD147" s="577"/>
      <c r="BGE147" s="577"/>
      <c r="BGF147" s="577"/>
      <c r="BGG147" s="577"/>
      <c r="BGH147" s="577"/>
      <c r="BGI147" s="577"/>
      <c r="BGJ147" s="577"/>
      <c r="BGK147" s="577"/>
      <c r="BGL147" s="577"/>
      <c r="BGM147" s="577"/>
      <c r="BGN147" s="577"/>
      <c r="BGO147" s="577"/>
      <c r="BGP147" s="577"/>
      <c r="BGQ147" s="577"/>
      <c r="BGR147" s="577"/>
      <c r="BGS147" s="577"/>
      <c r="BGT147" s="577"/>
      <c r="BGU147" s="577"/>
      <c r="BGV147" s="577"/>
      <c r="BGW147" s="577"/>
      <c r="BGX147" s="577"/>
      <c r="BGY147" s="577"/>
      <c r="BGZ147" s="577"/>
      <c r="BHA147" s="577"/>
      <c r="BHB147" s="577"/>
      <c r="BHC147" s="577"/>
      <c r="BHD147" s="577"/>
      <c r="BHE147" s="577"/>
      <c r="BHF147" s="577"/>
      <c r="BHG147" s="577"/>
      <c r="BHH147" s="577"/>
      <c r="BHI147" s="577"/>
      <c r="BHJ147" s="577"/>
      <c r="BHK147" s="577"/>
      <c r="BHL147" s="577"/>
      <c r="BHM147" s="577"/>
      <c r="BHN147" s="577"/>
      <c r="BHO147" s="577"/>
      <c r="BHP147" s="577"/>
      <c r="BHQ147" s="577"/>
      <c r="BHR147" s="577"/>
      <c r="BHS147" s="577"/>
      <c r="BHT147" s="577"/>
      <c r="BHU147" s="577"/>
      <c r="BHV147" s="577"/>
      <c r="BHW147" s="577"/>
      <c r="BHX147" s="577"/>
      <c r="BHY147" s="577"/>
      <c r="BHZ147" s="577"/>
      <c r="BIA147" s="577"/>
      <c r="BIB147" s="577"/>
      <c r="BIC147" s="577"/>
      <c r="BID147" s="577"/>
      <c r="BIE147" s="577"/>
      <c r="BIF147" s="577"/>
      <c r="BIG147" s="577"/>
      <c r="BIH147" s="577"/>
      <c r="BII147" s="577"/>
      <c r="BIJ147" s="577"/>
      <c r="BIK147" s="577"/>
      <c r="BIL147" s="577"/>
      <c r="BIM147" s="577"/>
      <c r="BIN147" s="577"/>
      <c r="BIO147" s="577"/>
      <c r="BIP147" s="577"/>
      <c r="BIQ147" s="577"/>
      <c r="BIR147" s="577"/>
      <c r="BIS147" s="577"/>
      <c r="BIT147" s="577"/>
      <c r="BIU147" s="577"/>
      <c r="BIV147" s="577"/>
      <c r="BIW147" s="577"/>
      <c r="BIX147" s="577"/>
      <c r="BIY147" s="577"/>
      <c r="BIZ147" s="577"/>
      <c r="BJA147" s="577"/>
      <c r="BJB147" s="577"/>
      <c r="BJC147" s="577"/>
      <c r="BJD147" s="577"/>
      <c r="BJE147" s="577"/>
      <c r="BJF147" s="577"/>
      <c r="BJG147" s="577"/>
      <c r="BJH147" s="577"/>
      <c r="BJI147" s="577"/>
      <c r="BJJ147" s="577"/>
      <c r="BJK147" s="577"/>
      <c r="BJL147" s="577"/>
      <c r="BJM147" s="577"/>
      <c r="BJN147" s="577"/>
      <c r="BJO147" s="577"/>
      <c r="BJP147" s="577"/>
      <c r="BJQ147" s="577"/>
      <c r="BJR147" s="577"/>
      <c r="BJS147" s="577"/>
      <c r="BJT147" s="577"/>
      <c r="BJU147" s="577"/>
      <c r="BJV147" s="577"/>
      <c r="BJW147" s="577"/>
      <c r="BJX147" s="577"/>
      <c r="BJY147" s="577"/>
      <c r="BJZ147" s="577"/>
      <c r="BKA147" s="577"/>
      <c r="BKB147" s="577"/>
      <c r="BKC147" s="577"/>
      <c r="BKD147" s="577"/>
      <c r="BKE147" s="577"/>
      <c r="BKF147" s="577"/>
      <c r="BKG147" s="577"/>
      <c r="BKH147" s="577"/>
      <c r="BKI147" s="577"/>
      <c r="BKJ147" s="577"/>
      <c r="BKK147" s="577"/>
      <c r="BKL147" s="577"/>
      <c r="BKM147" s="577"/>
      <c r="BKN147" s="577"/>
      <c r="BKO147" s="577"/>
      <c r="BKP147" s="577"/>
      <c r="BKQ147" s="577"/>
      <c r="BKR147" s="577"/>
      <c r="BKS147" s="577"/>
      <c r="BKT147" s="577"/>
      <c r="BKU147" s="577"/>
      <c r="BKV147" s="577"/>
      <c r="BKW147" s="577"/>
      <c r="BKX147" s="577"/>
      <c r="BKY147" s="577"/>
      <c r="BKZ147" s="577"/>
      <c r="BLA147" s="577"/>
      <c r="BLB147" s="577"/>
      <c r="BLC147" s="577"/>
      <c r="BLD147" s="577"/>
      <c r="BLE147" s="577"/>
      <c r="BLF147" s="577"/>
      <c r="BLG147" s="577"/>
      <c r="BLH147" s="577"/>
      <c r="BLI147" s="577"/>
      <c r="BLJ147" s="577"/>
      <c r="BLK147" s="577"/>
      <c r="BLL147" s="577"/>
      <c r="BLM147" s="577"/>
      <c r="BLN147" s="577"/>
      <c r="BLO147" s="577"/>
      <c r="BLP147" s="577"/>
      <c r="BLQ147" s="577"/>
      <c r="BLR147" s="577"/>
      <c r="BLS147" s="577"/>
      <c r="BLT147" s="577"/>
      <c r="BLU147" s="577"/>
      <c r="BLV147" s="577"/>
      <c r="BLW147" s="577"/>
      <c r="BLX147" s="577"/>
      <c r="BLY147" s="577"/>
      <c r="BLZ147" s="577"/>
      <c r="BMA147" s="577"/>
      <c r="BMB147" s="577"/>
      <c r="BMC147" s="577"/>
      <c r="BMD147" s="577"/>
      <c r="BME147" s="577"/>
      <c r="BMF147" s="577"/>
      <c r="BMG147" s="577"/>
      <c r="BMH147" s="577"/>
      <c r="BMI147" s="577"/>
      <c r="BMJ147" s="577"/>
      <c r="BMK147" s="577"/>
      <c r="BML147" s="577"/>
      <c r="BMM147" s="577"/>
      <c r="BMN147" s="577"/>
      <c r="BMO147" s="577"/>
      <c r="BMP147" s="577"/>
      <c r="BMQ147" s="577"/>
      <c r="BMR147" s="577"/>
      <c r="BMS147" s="577"/>
      <c r="BMT147" s="577"/>
      <c r="BMU147" s="577"/>
      <c r="BMV147" s="577"/>
      <c r="BMW147" s="577"/>
      <c r="BMX147" s="577"/>
      <c r="BMY147" s="577"/>
      <c r="BMZ147" s="577"/>
      <c r="BNA147" s="577"/>
      <c r="BNB147" s="577"/>
      <c r="BNC147" s="577"/>
      <c r="BND147" s="577"/>
      <c r="BNE147" s="577"/>
    </row>
    <row r="148" spans="1:934 1050:1722" s="544" customFormat="1" ht="13.8" x14ac:dyDescent="0.25">
      <c r="A148" s="580"/>
      <c r="B148" s="586" t="s">
        <v>50</v>
      </c>
      <c r="C148" s="670"/>
      <c r="D148" s="644">
        <f>SUM(D149:D162)</f>
        <v>0</v>
      </c>
      <c r="E148" s="644">
        <f t="shared" ref="E148:O148" si="228">SUM(E149:E162)</f>
        <v>0</v>
      </c>
      <c r="F148" s="644">
        <f t="shared" si="228"/>
        <v>0</v>
      </c>
      <c r="G148" s="644">
        <f t="shared" si="228"/>
        <v>0</v>
      </c>
      <c r="H148" s="644">
        <f t="shared" si="228"/>
        <v>0</v>
      </c>
      <c r="I148" s="644">
        <f t="shared" si="228"/>
        <v>0</v>
      </c>
      <c r="J148" s="644">
        <f t="shared" si="228"/>
        <v>0</v>
      </c>
      <c r="K148" s="644">
        <f t="shared" si="228"/>
        <v>0</v>
      </c>
      <c r="L148" s="644">
        <f t="shared" si="228"/>
        <v>0</v>
      </c>
      <c r="M148" s="644">
        <f t="shared" si="228"/>
        <v>0</v>
      </c>
      <c r="N148" s="644">
        <f t="shared" si="228"/>
        <v>0</v>
      </c>
      <c r="O148" s="644">
        <f t="shared" si="228"/>
        <v>0</v>
      </c>
      <c r="P148" s="644">
        <f t="shared" ref="P148" si="229">SUM(P149:P162)</f>
        <v>0</v>
      </c>
      <c r="Q148" s="644">
        <f t="shared" ref="Q148" si="230">SUM(Q149:Q162)</f>
        <v>0</v>
      </c>
      <c r="R148" s="644">
        <f t="shared" ref="R148" si="231">SUM(R149:R162)</f>
        <v>0</v>
      </c>
      <c r="S148" s="644">
        <f t="shared" ref="S148" si="232">SUM(S149:S162)</f>
        <v>0</v>
      </c>
      <c r="T148" s="644">
        <f t="shared" ref="T148" si="233">SUM(T149:T162)</f>
        <v>0</v>
      </c>
      <c r="U148" s="644">
        <f t="shared" ref="U148" si="234">SUM(U149:U162)</f>
        <v>0</v>
      </c>
      <c r="V148" s="644">
        <f t="shared" ref="V148" si="235">SUM(V149:V162)</f>
        <v>0</v>
      </c>
      <c r="W148" s="644">
        <f t="shared" ref="W148" si="236">SUM(W149:W162)</f>
        <v>0</v>
      </c>
      <c r="X148" s="644">
        <f t="shared" ref="X148" si="237">SUM(X149:X162)</f>
        <v>0</v>
      </c>
      <c r="Y148" s="644">
        <f t="shared" ref="Y148" si="238">SUM(Y149:Y162)</f>
        <v>0</v>
      </c>
      <c r="Z148" s="644">
        <f t="shared" ref="Z148" si="239">SUM(Z149:Z162)</f>
        <v>0</v>
      </c>
      <c r="AA148" s="644">
        <f t="shared" ref="AA148" si="240">SUM(AA149:AA162)</f>
        <v>0</v>
      </c>
      <c r="AB148" s="644">
        <f t="shared" ref="AB148" si="241">SUM(AB149:AB162)</f>
        <v>0</v>
      </c>
      <c r="AC148" s="644">
        <f t="shared" ref="AC148" si="242">SUM(AC149:AC162)</f>
        <v>0</v>
      </c>
      <c r="AD148" s="644">
        <f t="shared" ref="AD148" si="243">SUM(AD149:AD162)</f>
        <v>0</v>
      </c>
      <c r="AE148" s="644">
        <f t="shared" ref="AE148" si="244">SUM(AE149:AE162)</f>
        <v>0</v>
      </c>
      <c r="AF148" s="644">
        <f t="shared" ref="AF148" si="245">SUM(AF149:AF162)</f>
        <v>0</v>
      </c>
      <c r="AG148" s="644">
        <f t="shared" ref="AG148" si="246">SUM(AG149:AG162)</f>
        <v>0</v>
      </c>
      <c r="AH148" s="644">
        <f t="shared" ref="AH148" si="247">SUM(AH149:AH162)</f>
        <v>0</v>
      </c>
      <c r="AI148" s="644">
        <f t="shared" ref="AI148" si="248">SUM(AI149:AI162)</f>
        <v>0</v>
      </c>
      <c r="AJ148" s="644">
        <f t="shared" ref="AJ148" si="249">SUM(AJ149:AJ162)</f>
        <v>0</v>
      </c>
      <c r="AK148" s="644">
        <f t="shared" ref="AK148" si="250">SUM(AK149:AK162)</f>
        <v>0</v>
      </c>
      <c r="AL148" s="644">
        <f t="shared" ref="AL148" si="251">SUM(AL149:AL162)</f>
        <v>0</v>
      </c>
      <c r="AM148" s="644">
        <f t="shared" ref="AM148" si="252">SUM(AM149:AM162)</f>
        <v>0</v>
      </c>
      <c r="AN148" s="644">
        <f t="shared" ref="AN148" si="253">SUM(AN149:AN162)</f>
        <v>0</v>
      </c>
      <c r="AO148" s="644">
        <f t="shared" ref="AO148" si="254">SUM(AO149:AO162)</f>
        <v>0</v>
      </c>
      <c r="AP148" s="644">
        <f t="shared" ref="AP148" si="255">SUM(AP149:AP162)</f>
        <v>0</v>
      </c>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c r="EA148" s="577"/>
      <c r="EB148" s="577"/>
      <c r="EC148" s="577"/>
      <c r="ED148" s="577"/>
      <c r="EE148" s="577"/>
      <c r="EF148" s="577"/>
      <c r="EG148" s="577"/>
      <c r="EH148" s="577"/>
      <c r="EI148" s="577"/>
      <c r="EJ148" s="577"/>
      <c r="EK148" s="577"/>
      <c r="EL148" s="577"/>
      <c r="EM148" s="577"/>
      <c r="EN148" s="577"/>
      <c r="EO148" s="577"/>
      <c r="EP148" s="577"/>
      <c r="EQ148" s="577"/>
      <c r="ER148" s="577"/>
      <c r="ES148" s="577"/>
      <c r="ET148" s="577"/>
      <c r="EU148" s="577"/>
      <c r="EV148" s="577"/>
      <c r="EW148" s="577"/>
      <c r="EX148" s="577"/>
      <c r="EY148" s="577"/>
      <c r="EZ148" s="577"/>
      <c r="FA148" s="577"/>
      <c r="FB148" s="577"/>
      <c r="FC148" s="577"/>
      <c r="FD148" s="577"/>
      <c r="FE148" s="577"/>
      <c r="FF148" s="577"/>
      <c r="FG148" s="577"/>
      <c r="FH148" s="577"/>
      <c r="FI148" s="577"/>
      <c r="FJ148" s="577"/>
      <c r="FK148" s="577"/>
      <c r="FL148" s="577"/>
      <c r="FM148" s="577"/>
      <c r="FN148" s="577"/>
      <c r="FO148" s="577"/>
      <c r="FP148" s="577"/>
      <c r="FQ148" s="577"/>
      <c r="FR148" s="577"/>
      <c r="FS148" s="577"/>
      <c r="FT148" s="577"/>
      <c r="FU148" s="577"/>
      <c r="FV148" s="577"/>
      <c r="FW148" s="577"/>
      <c r="FX148" s="577"/>
      <c r="FY148" s="577"/>
      <c r="FZ148" s="577"/>
      <c r="GA148" s="577"/>
      <c r="GB148" s="577"/>
      <c r="GC148" s="577"/>
      <c r="GD148" s="577"/>
      <c r="GE148" s="577"/>
      <c r="GF148" s="577"/>
      <c r="GG148" s="577"/>
      <c r="GH148" s="577"/>
      <c r="GI148" s="577"/>
      <c r="GJ148" s="577"/>
      <c r="GK148" s="577"/>
      <c r="GL148" s="577"/>
      <c r="GM148" s="577"/>
      <c r="GN148" s="577"/>
      <c r="GO148" s="577"/>
      <c r="GP148" s="577"/>
      <c r="GQ148" s="577"/>
      <c r="GR148" s="577"/>
      <c r="GS148" s="577"/>
      <c r="GT148" s="577"/>
      <c r="GU148" s="577"/>
      <c r="GV148" s="577"/>
      <c r="GW148" s="577"/>
      <c r="GX148" s="577"/>
      <c r="GY148" s="577"/>
      <c r="GZ148" s="577"/>
      <c r="HA148" s="577"/>
      <c r="HB148" s="577"/>
      <c r="HC148" s="577"/>
      <c r="HD148" s="577"/>
      <c r="HE148" s="577"/>
      <c r="HF148" s="577"/>
      <c r="HG148" s="577"/>
      <c r="HH148" s="577"/>
      <c r="HI148" s="577"/>
      <c r="HJ148" s="577"/>
      <c r="HK148" s="577"/>
      <c r="HL148" s="577"/>
      <c r="HM148" s="577"/>
      <c r="HN148" s="577"/>
      <c r="HO148" s="577"/>
      <c r="HP148" s="577"/>
      <c r="HQ148" s="577"/>
      <c r="HR148" s="577"/>
      <c r="HS148" s="577"/>
      <c r="HT148" s="577"/>
      <c r="HU148" s="577"/>
      <c r="HV148" s="577"/>
      <c r="HW148" s="577"/>
      <c r="HX148" s="577"/>
      <c r="HY148" s="577"/>
      <c r="HZ148" s="577"/>
      <c r="IA148" s="577"/>
      <c r="IB148" s="577"/>
      <c r="IC148" s="577"/>
      <c r="ID148" s="577"/>
      <c r="IE148" s="577"/>
      <c r="IF148" s="577"/>
      <c r="IG148" s="577"/>
      <c r="IH148" s="577"/>
      <c r="II148" s="577"/>
      <c r="IJ148" s="577"/>
      <c r="IK148" s="577"/>
      <c r="IL148" s="577"/>
      <c r="IM148" s="577"/>
      <c r="IN148" s="577"/>
      <c r="IO148" s="577"/>
      <c r="IP148" s="577"/>
      <c r="IQ148" s="577"/>
      <c r="IR148" s="577"/>
      <c r="IS148" s="577"/>
      <c r="IT148" s="577"/>
      <c r="IU148" s="577"/>
      <c r="IV148" s="577"/>
      <c r="IW148" s="577"/>
      <c r="IX148" s="577"/>
      <c r="IY148" s="577"/>
      <c r="IZ148" s="577"/>
      <c r="JA148" s="577"/>
      <c r="JB148" s="577"/>
      <c r="JC148" s="577"/>
      <c r="JD148" s="577"/>
      <c r="JE148" s="577"/>
      <c r="JF148" s="577"/>
      <c r="JG148" s="577"/>
      <c r="JH148" s="577"/>
      <c r="JI148" s="577"/>
      <c r="JJ148" s="577"/>
      <c r="JK148" s="577"/>
      <c r="JL148" s="577"/>
      <c r="JM148" s="577"/>
      <c r="JN148" s="577"/>
      <c r="JO148" s="577"/>
      <c r="JP148" s="577"/>
      <c r="JQ148" s="577"/>
      <c r="JR148" s="577"/>
      <c r="JS148" s="577"/>
      <c r="JT148" s="577"/>
      <c r="JU148" s="577"/>
      <c r="JV148" s="577"/>
      <c r="JW148" s="577"/>
      <c r="JX148" s="577"/>
      <c r="JY148" s="577"/>
      <c r="JZ148" s="577"/>
      <c r="KA148" s="577"/>
      <c r="KB148" s="577"/>
      <c r="KC148" s="577"/>
      <c r="KD148" s="577"/>
      <c r="KE148" s="577"/>
      <c r="KF148" s="577"/>
      <c r="KG148" s="577"/>
      <c r="KH148" s="577"/>
      <c r="KI148" s="577"/>
      <c r="KJ148" s="577"/>
      <c r="KK148" s="577"/>
      <c r="KL148" s="577"/>
      <c r="KM148" s="577"/>
      <c r="KN148" s="577"/>
      <c r="KO148" s="577"/>
      <c r="KP148" s="577"/>
      <c r="KQ148" s="577"/>
      <c r="KR148" s="577"/>
      <c r="KS148" s="577"/>
      <c r="KT148" s="577"/>
      <c r="KU148" s="577"/>
      <c r="KV148" s="577"/>
      <c r="KW148" s="577"/>
      <c r="KX148" s="577"/>
      <c r="KY148" s="577"/>
      <c r="KZ148" s="577"/>
      <c r="LA148" s="577"/>
      <c r="LB148" s="577"/>
      <c r="LC148" s="577"/>
      <c r="LD148" s="577"/>
      <c r="LE148" s="577"/>
      <c r="LF148" s="577"/>
      <c r="LG148" s="577"/>
      <c r="LH148" s="577"/>
      <c r="LI148" s="577"/>
      <c r="LJ148" s="577"/>
      <c r="LK148" s="577"/>
      <c r="LL148" s="577"/>
      <c r="LM148" s="577"/>
      <c r="LN148" s="577"/>
      <c r="LO148" s="577"/>
      <c r="LP148" s="577"/>
      <c r="LQ148" s="577"/>
      <c r="LR148" s="577"/>
      <c r="LS148" s="577"/>
      <c r="LT148" s="577"/>
      <c r="LU148" s="577"/>
      <c r="LV148" s="577"/>
      <c r="LW148" s="577"/>
      <c r="LX148" s="577"/>
      <c r="LY148" s="577"/>
      <c r="LZ148" s="577"/>
      <c r="MA148" s="577"/>
      <c r="MB148" s="577"/>
      <c r="MC148" s="577"/>
      <c r="MD148" s="577"/>
      <c r="ME148" s="577"/>
      <c r="MF148" s="577"/>
      <c r="MG148" s="577"/>
      <c r="MH148" s="577"/>
      <c r="MI148" s="577"/>
      <c r="MJ148" s="577"/>
      <c r="MK148" s="577"/>
      <c r="ML148" s="577"/>
      <c r="MM148" s="577"/>
      <c r="MN148" s="577"/>
      <c r="MO148" s="577"/>
      <c r="MP148" s="577"/>
      <c r="MQ148" s="577"/>
      <c r="MR148" s="577"/>
      <c r="MS148" s="577"/>
      <c r="MT148" s="577"/>
      <c r="MU148" s="577"/>
      <c r="MV148" s="577"/>
      <c r="MW148" s="577"/>
      <c r="MX148" s="577"/>
      <c r="MY148" s="577"/>
      <c r="MZ148" s="577"/>
      <c r="NA148" s="577"/>
      <c r="NB148" s="577"/>
      <c r="NC148" s="577"/>
      <c r="ND148" s="577"/>
      <c r="NE148" s="577"/>
      <c r="NF148" s="577"/>
      <c r="NG148" s="577"/>
      <c r="NH148" s="577"/>
      <c r="NI148" s="577"/>
      <c r="NJ148" s="577"/>
      <c r="NK148" s="577"/>
      <c r="NL148" s="577"/>
      <c r="NM148" s="577"/>
      <c r="NN148" s="577"/>
      <c r="NO148" s="577"/>
      <c r="NP148" s="577"/>
      <c r="NQ148" s="577"/>
      <c r="NR148" s="577"/>
      <c r="NS148" s="577"/>
      <c r="NT148" s="577"/>
      <c r="NU148" s="577"/>
      <c r="NV148" s="577"/>
      <c r="NW148" s="577"/>
      <c r="NX148" s="577"/>
      <c r="NY148" s="577"/>
      <c r="NZ148" s="577"/>
      <c r="OA148" s="577"/>
      <c r="OB148" s="577"/>
      <c r="OC148" s="577"/>
      <c r="OD148" s="577"/>
      <c r="OE148" s="577"/>
      <c r="OF148" s="577"/>
      <c r="OG148" s="577"/>
      <c r="OH148" s="577"/>
      <c r="OI148" s="577"/>
      <c r="OJ148" s="577"/>
      <c r="OK148" s="577"/>
      <c r="OL148" s="577"/>
      <c r="OM148" s="577"/>
      <c r="ON148" s="577"/>
      <c r="OO148" s="577"/>
      <c r="OP148" s="577"/>
      <c r="OQ148" s="577"/>
      <c r="OR148" s="577"/>
      <c r="OS148" s="577"/>
      <c r="OT148" s="577"/>
      <c r="OU148" s="577"/>
      <c r="OV148" s="577"/>
      <c r="OW148" s="577"/>
      <c r="OX148" s="577"/>
      <c r="OY148" s="577"/>
      <c r="OZ148" s="577"/>
      <c r="PA148" s="577"/>
      <c r="PB148" s="577"/>
      <c r="PC148" s="577"/>
      <c r="PD148" s="577"/>
      <c r="PE148" s="577"/>
      <c r="PF148" s="577"/>
      <c r="PG148" s="577"/>
      <c r="PH148" s="577"/>
      <c r="PI148" s="577"/>
      <c r="PJ148" s="577"/>
      <c r="PK148" s="577"/>
      <c r="PL148" s="577"/>
      <c r="PM148" s="577"/>
      <c r="PN148" s="577"/>
      <c r="PO148" s="577"/>
      <c r="PP148" s="577"/>
      <c r="PQ148" s="577"/>
      <c r="PR148" s="577"/>
      <c r="PS148" s="577"/>
      <c r="PT148" s="577"/>
      <c r="PU148" s="577"/>
      <c r="PV148" s="577"/>
      <c r="PW148" s="577"/>
      <c r="PX148" s="577"/>
      <c r="PY148" s="577"/>
      <c r="PZ148" s="577"/>
      <c r="QA148" s="577"/>
      <c r="QB148" s="577"/>
      <c r="QC148" s="577"/>
      <c r="QD148" s="577"/>
      <c r="QE148" s="577"/>
      <c r="QF148" s="577"/>
      <c r="QG148" s="577"/>
      <c r="QH148" s="577"/>
      <c r="QI148" s="577"/>
      <c r="QJ148" s="577"/>
      <c r="QK148" s="577"/>
      <c r="QL148" s="577"/>
      <c r="QM148" s="577"/>
      <c r="QN148" s="577"/>
      <c r="QO148" s="577"/>
      <c r="QP148" s="577"/>
      <c r="QQ148" s="577"/>
      <c r="QR148" s="577"/>
      <c r="QS148" s="577"/>
      <c r="QT148" s="577"/>
      <c r="QU148" s="577"/>
      <c r="QV148" s="577"/>
      <c r="QW148" s="577"/>
      <c r="QX148" s="577"/>
      <c r="QY148" s="577"/>
      <c r="QZ148" s="577"/>
      <c r="RA148" s="577"/>
      <c r="RB148" s="577"/>
      <c r="RC148" s="577"/>
      <c r="RD148" s="577"/>
      <c r="RE148" s="577"/>
      <c r="RF148" s="577"/>
      <c r="RG148" s="577"/>
      <c r="RH148" s="577"/>
      <c r="RI148" s="577"/>
      <c r="RJ148" s="577"/>
      <c r="RK148" s="577"/>
      <c r="RL148" s="577"/>
      <c r="RM148" s="577"/>
      <c r="RN148" s="577"/>
      <c r="RO148" s="577"/>
      <c r="RP148" s="577"/>
      <c r="RQ148" s="577"/>
      <c r="RR148" s="577"/>
      <c r="RS148" s="577"/>
      <c r="RT148" s="577"/>
      <c r="RU148" s="577"/>
      <c r="RV148" s="577"/>
      <c r="RW148" s="577"/>
      <c r="RX148" s="577"/>
      <c r="RY148" s="577"/>
      <c r="RZ148" s="577"/>
      <c r="SA148" s="577"/>
      <c r="SB148" s="577"/>
      <c r="SC148" s="577"/>
      <c r="SD148" s="577"/>
      <c r="SE148" s="577"/>
      <c r="SF148" s="577"/>
      <c r="SG148" s="577"/>
      <c r="SH148" s="577"/>
      <c r="SI148" s="577"/>
      <c r="SJ148" s="577"/>
      <c r="SK148" s="577"/>
      <c r="SL148" s="577"/>
      <c r="SM148" s="577"/>
      <c r="SN148" s="577"/>
      <c r="SO148" s="577"/>
      <c r="SP148" s="577"/>
      <c r="SQ148" s="577"/>
      <c r="SR148" s="577"/>
      <c r="SS148" s="577"/>
      <c r="ST148" s="577"/>
      <c r="SU148" s="577"/>
      <c r="SV148" s="577"/>
      <c r="SW148" s="577"/>
      <c r="SX148" s="577"/>
      <c r="SY148" s="577"/>
      <c r="SZ148" s="577"/>
      <c r="TA148" s="577"/>
      <c r="TB148" s="577"/>
      <c r="TC148" s="577"/>
      <c r="TD148" s="577"/>
      <c r="TE148" s="577"/>
      <c r="TF148" s="577"/>
      <c r="TG148" s="577"/>
      <c r="TH148" s="577"/>
      <c r="TI148" s="577"/>
      <c r="TJ148" s="577"/>
      <c r="TK148" s="577"/>
      <c r="TL148" s="577"/>
      <c r="TM148" s="577"/>
      <c r="TN148" s="577"/>
      <c r="TO148" s="577"/>
      <c r="TP148" s="577"/>
      <c r="TQ148" s="577"/>
      <c r="TR148" s="577"/>
      <c r="TS148" s="577"/>
      <c r="TT148" s="577"/>
      <c r="TU148" s="577"/>
      <c r="TV148" s="577"/>
      <c r="TW148" s="577"/>
      <c r="TX148" s="577"/>
      <c r="TY148" s="577"/>
      <c r="TZ148" s="577"/>
      <c r="UA148" s="577"/>
      <c r="UB148" s="577"/>
      <c r="UC148" s="577"/>
      <c r="UD148" s="577"/>
      <c r="UE148" s="577"/>
      <c r="UF148" s="577"/>
      <c r="UG148" s="577"/>
      <c r="UH148" s="577"/>
      <c r="UI148" s="577"/>
      <c r="UJ148" s="577"/>
      <c r="UK148" s="577"/>
      <c r="UL148" s="577"/>
      <c r="UM148" s="577"/>
      <c r="UN148" s="577"/>
      <c r="UO148" s="577"/>
      <c r="UP148" s="577"/>
      <c r="UQ148" s="577"/>
      <c r="UR148" s="577"/>
      <c r="US148" s="577"/>
      <c r="UT148" s="577"/>
      <c r="UU148" s="577"/>
      <c r="UV148" s="577"/>
      <c r="UW148" s="577"/>
      <c r="UX148" s="577"/>
      <c r="UY148" s="577"/>
      <c r="UZ148" s="577"/>
      <c r="VA148" s="577"/>
      <c r="VB148" s="577"/>
      <c r="VC148" s="577"/>
      <c r="VD148" s="577"/>
      <c r="VE148" s="577"/>
      <c r="VF148" s="577"/>
      <c r="VG148" s="577"/>
      <c r="VH148" s="577"/>
      <c r="VI148" s="577"/>
      <c r="VJ148" s="577"/>
      <c r="VK148" s="577"/>
      <c r="VL148" s="577"/>
      <c r="VM148" s="577"/>
      <c r="VN148" s="577"/>
      <c r="VO148" s="577"/>
      <c r="VP148" s="577"/>
      <c r="VQ148" s="577"/>
      <c r="VR148" s="577"/>
      <c r="VS148" s="577"/>
      <c r="VT148" s="577"/>
      <c r="VU148" s="577"/>
      <c r="VV148" s="577"/>
      <c r="VW148" s="577"/>
      <c r="VX148" s="577"/>
      <c r="VY148" s="577"/>
      <c r="VZ148" s="577"/>
      <c r="WA148" s="577"/>
      <c r="WB148" s="577"/>
      <c r="WC148" s="577"/>
      <c r="WD148" s="577"/>
      <c r="WE148" s="577"/>
      <c r="WF148" s="577"/>
      <c r="WG148" s="577"/>
      <c r="WH148" s="577"/>
      <c r="WI148" s="577"/>
      <c r="WJ148" s="577"/>
      <c r="WK148" s="577"/>
      <c r="WL148" s="577"/>
      <c r="WM148" s="577"/>
      <c r="WN148" s="577"/>
      <c r="WO148" s="577"/>
      <c r="WP148" s="577"/>
      <c r="WQ148" s="577"/>
      <c r="WR148" s="577"/>
      <c r="WS148" s="577"/>
      <c r="WT148" s="577"/>
      <c r="WU148" s="577"/>
      <c r="WV148" s="577"/>
      <c r="WW148" s="577"/>
      <c r="WX148" s="577"/>
      <c r="WY148" s="577"/>
      <c r="WZ148" s="577"/>
      <c r="XA148" s="577"/>
      <c r="XB148" s="577"/>
      <c r="XC148" s="577"/>
      <c r="XD148" s="577"/>
      <c r="XE148" s="577"/>
      <c r="XF148" s="577"/>
      <c r="XG148" s="577"/>
      <c r="XH148" s="577"/>
      <c r="XI148" s="577"/>
      <c r="XJ148" s="577"/>
      <c r="XK148" s="577"/>
      <c r="XL148" s="577"/>
      <c r="XM148" s="577"/>
      <c r="XN148" s="577"/>
      <c r="XO148" s="577"/>
      <c r="XP148" s="577"/>
      <c r="XQ148" s="577"/>
      <c r="XR148" s="577"/>
      <c r="XS148" s="577"/>
      <c r="XT148" s="577"/>
      <c r="XU148" s="577"/>
      <c r="XV148" s="577"/>
      <c r="XW148" s="577"/>
      <c r="XX148" s="577"/>
      <c r="XY148" s="577"/>
      <c r="XZ148" s="577"/>
      <c r="YA148" s="577"/>
      <c r="YB148" s="577"/>
      <c r="YC148" s="577"/>
      <c r="YD148" s="577"/>
      <c r="YE148" s="577"/>
    </row>
    <row r="149" spans="1:934 1050:1722" s="544" customFormat="1" ht="13.8" x14ac:dyDescent="0.25">
      <c r="A149" s="609"/>
      <c r="B149" s="651" t="s">
        <v>529</v>
      </c>
      <c r="C149" s="667"/>
      <c r="D149" s="588"/>
      <c r="E149" s="587"/>
      <c r="F149" s="652"/>
      <c r="G149" s="588"/>
      <c r="H149" s="604"/>
      <c r="I149" s="588"/>
      <c r="J149" s="606"/>
      <c r="K149" s="606"/>
      <c r="L149" s="587"/>
      <c r="M149" s="588"/>
      <c r="N149" s="625"/>
      <c r="O149" s="606"/>
      <c r="P149" s="589">
        <f t="shared" ref="P149:P165" si="256">SUM(D149:O149)</f>
        <v>0</v>
      </c>
      <c r="Q149" s="588"/>
      <c r="R149" s="587"/>
      <c r="S149" s="652"/>
      <c r="T149" s="588"/>
      <c r="U149" s="604"/>
      <c r="V149" s="588"/>
      <c r="W149" s="606"/>
      <c r="X149" s="606"/>
      <c r="Y149" s="587"/>
      <c r="Z149" s="588"/>
      <c r="AA149" s="625"/>
      <c r="AB149" s="606"/>
      <c r="AC149" s="589">
        <f>SUM(Q149:AB149)</f>
        <v>0</v>
      </c>
      <c r="AD149" s="588"/>
      <c r="AE149" s="587"/>
      <c r="AF149" s="652"/>
      <c r="AG149" s="588"/>
      <c r="AH149" s="604"/>
      <c r="AI149" s="588"/>
      <c r="AJ149" s="606"/>
      <c r="AK149" s="606"/>
      <c r="AL149" s="587"/>
      <c r="AM149" s="588"/>
      <c r="AN149" s="625"/>
      <c r="AO149" s="606"/>
      <c r="AP149" s="589">
        <f>SUM(AD149:AO149)</f>
        <v>0</v>
      </c>
      <c r="AR149" s="577"/>
      <c r="AS149" s="577"/>
      <c r="AT149" s="577"/>
      <c r="AU149" s="577"/>
      <c r="AV149" s="577"/>
      <c r="AW149" s="577"/>
      <c r="AX149" s="577"/>
      <c r="AY149" s="577"/>
      <c r="AZ149" s="577"/>
      <c r="BA149" s="577"/>
      <c r="BB149" s="577"/>
      <c r="BC149" s="577"/>
      <c r="BD149" s="577"/>
      <c r="BE149" s="577"/>
      <c r="BF149" s="577"/>
      <c r="BG149" s="577"/>
      <c r="BH149" s="577"/>
      <c r="BI149" s="577"/>
      <c r="BJ149" s="577"/>
      <c r="BK149" s="577"/>
      <c r="BL149" s="577"/>
      <c r="BM149" s="577"/>
      <c r="BN149" s="577"/>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c r="DG149" s="577"/>
      <c r="DH149" s="577"/>
      <c r="DI149" s="577"/>
      <c r="DJ149" s="577"/>
      <c r="DK149" s="577"/>
      <c r="DL149" s="577"/>
      <c r="DM149" s="577"/>
      <c r="DN149" s="577"/>
      <c r="DO149" s="577"/>
      <c r="DP149" s="577"/>
      <c r="DQ149" s="577"/>
      <c r="DR149" s="577"/>
      <c r="DS149" s="577"/>
      <c r="DT149" s="577"/>
      <c r="DU149" s="577"/>
      <c r="DV149" s="577"/>
      <c r="DW149" s="577"/>
      <c r="DX149" s="577"/>
      <c r="DY149" s="577"/>
      <c r="DZ149" s="577"/>
      <c r="EA149" s="577"/>
      <c r="EB149" s="577"/>
      <c r="EC149" s="577"/>
      <c r="ED149" s="577"/>
      <c r="EE149" s="577"/>
      <c r="EF149" s="577"/>
      <c r="EG149" s="577"/>
      <c r="EH149" s="577"/>
      <c r="EI149" s="577"/>
      <c r="EJ149" s="577"/>
      <c r="EK149" s="577"/>
      <c r="EL149" s="577"/>
      <c r="EM149" s="577"/>
      <c r="EN149" s="577"/>
      <c r="EO149" s="577"/>
      <c r="EP149" s="577"/>
      <c r="EQ149" s="577"/>
      <c r="ER149" s="577"/>
      <c r="ES149" s="577"/>
      <c r="ET149" s="577"/>
      <c r="EU149" s="577"/>
      <c r="EV149" s="577"/>
      <c r="EW149" s="577"/>
      <c r="EX149" s="577"/>
      <c r="EY149" s="577"/>
      <c r="EZ149" s="577"/>
      <c r="FA149" s="577"/>
      <c r="FB149" s="577"/>
      <c r="FC149" s="577"/>
      <c r="FD149" s="577"/>
      <c r="FE149" s="577"/>
      <c r="FF149" s="577"/>
      <c r="FG149" s="577"/>
      <c r="FH149" s="577"/>
      <c r="FI149" s="577"/>
      <c r="FJ149" s="577"/>
      <c r="FK149" s="577"/>
      <c r="FL149" s="577"/>
      <c r="FM149" s="577"/>
      <c r="FN149" s="577"/>
      <c r="FO149" s="577"/>
      <c r="FP149" s="577"/>
      <c r="FQ149" s="577"/>
      <c r="FR149" s="577"/>
      <c r="FS149" s="577"/>
      <c r="FT149" s="577"/>
      <c r="FU149" s="577"/>
      <c r="FV149" s="577"/>
      <c r="FW149" s="577"/>
      <c r="FX149" s="577"/>
      <c r="FY149" s="577"/>
      <c r="FZ149" s="577"/>
      <c r="GA149" s="577"/>
      <c r="GB149" s="577"/>
      <c r="GC149" s="577"/>
      <c r="GD149" s="577"/>
      <c r="GE149" s="577"/>
      <c r="GF149" s="577"/>
      <c r="GG149" s="577"/>
      <c r="GH149" s="577"/>
      <c r="GI149" s="577"/>
      <c r="GJ149" s="577"/>
      <c r="GK149" s="577"/>
      <c r="GL149" s="577"/>
      <c r="GM149" s="577"/>
      <c r="GN149" s="577"/>
      <c r="GO149" s="577"/>
      <c r="GP149" s="577"/>
      <c r="GQ149" s="577"/>
      <c r="GR149" s="577"/>
      <c r="GS149" s="577"/>
      <c r="GT149" s="577"/>
      <c r="GU149" s="577"/>
      <c r="GV149" s="577"/>
      <c r="GW149" s="577"/>
      <c r="GX149" s="577"/>
      <c r="GY149" s="577"/>
      <c r="GZ149" s="577"/>
      <c r="HA149" s="577"/>
      <c r="HB149" s="577"/>
      <c r="HC149" s="577"/>
      <c r="HD149" s="577"/>
      <c r="HE149" s="577"/>
      <c r="HF149" s="577"/>
      <c r="HG149" s="577"/>
      <c r="HH149" s="577"/>
      <c r="HI149" s="577"/>
      <c r="HJ149" s="577"/>
      <c r="HK149" s="577"/>
      <c r="HL149" s="577"/>
      <c r="HM149" s="577"/>
      <c r="HN149" s="577"/>
      <c r="HO149" s="577"/>
      <c r="HP149" s="577"/>
      <c r="HQ149" s="577"/>
      <c r="HR149" s="577"/>
      <c r="HS149" s="577"/>
      <c r="HT149" s="577"/>
      <c r="HU149" s="577"/>
      <c r="HV149" s="577"/>
      <c r="HW149" s="577"/>
      <c r="HX149" s="577"/>
      <c r="HY149" s="577"/>
      <c r="HZ149" s="577"/>
      <c r="IA149" s="577"/>
      <c r="IB149" s="577"/>
      <c r="IC149" s="577"/>
      <c r="ID149" s="577"/>
      <c r="IE149" s="577"/>
      <c r="IF149" s="577"/>
      <c r="IG149" s="577"/>
      <c r="IH149" s="577"/>
      <c r="II149" s="577"/>
      <c r="IJ149" s="577"/>
      <c r="IK149" s="577"/>
      <c r="IL149" s="577"/>
      <c r="IM149" s="577"/>
      <c r="IN149" s="577"/>
      <c r="IO149" s="577"/>
      <c r="IP149" s="577"/>
      <c r="IQ149" s="577"/>
      <c r="IR149" s="577"/>
      <c r="IS149" s="577"/>
      <c r="IT149" s="577"/>
      <c r="IU149" s="577"/>
      <c r="IV149" s="577"/>
      <c r="IW149" s="577"/>
      <c r="IX149" s="577"/>
      <c r="IY149" s="577"/>
      <c r="IZ149" s="577"/>
      <c r="JA149" s="577"/>
      <c r="JB149" s="577"/>
      <c r="JC149" s="577"/>
      <c r="JD149" s="577"/>
      <c r="JE149" s="577"/>
      <c r="JF149" s="577"/>
      <c r="JG149" s="577"/>
      <c r="JH149" s="577"/>
      <c r="JI149" s="577"/>
      <c r="JJ149" s="577"/>
      <c r="JK149" s="577"/>
      <c r="JL149" s="577"/>
      <c r="JM149" s="577"/>
      <c r="JN149" s="577"/>
      <c r="JO149" s="577"/>
      <c r="JP149" s="577"/>
      <c r="JQ149" s="577"/>
      <c r="JR149" s="577"/>
      <c r="JS149" s="577"/>
      <c r="JT149" s="577"/>
      <c r="JU149" s="577"/>
      <c r="JV149" s="577"/>
      <c r="JW149" s="577"/>
      <c r="JX149" s="577"/>
      <c r="JY149" s="577"/>
      <c r="JZ149" s="577"/>
      <c r="KA149" s="577"/>
      <c r="KB149" s="577"/>
      <c r="KC149" s="577"/>
      <c r="KD149" s="577"/>
      <c r="KE149" s="577"/>
      <c r="KF149" s="577"/>
      <c r="KG149" s="577"/>
      <c r="KH149" s="577"/>
      <c r="KI149" s="577"/>
      <c r="KJ149" s="577"/>
      <c r="KK149" s="577"/>
      <c r="KL149" s="577"/>
      <c r="KM149" s="577"/>
      <c r="KN149" s="577"/>
      <c r="KO149" s="577"/>
      <c r="KP149" s="577"/>
      <c r="KQ149" s="577"/>
      <c r="KR149" s="577"/>
      <c r="KS149" s="577"/>
      <c r="KT149" s="577"/>
      <c r="KU149" s="577"/>
      <c r="KV149" s="577"/>
      <c r="KW149" s="577"/>
      <c r="KX149" s="577"/>
      <c r="KY149" s="577"/>
      <c r="KZ149" s="577"/>
      <c r="LA149" s="577"/>
      <c r="LB149" s="577"/>
      <c r="LC149" s="577"/>
      <c r="LD149" s="577"/>
      <c r="LE149" s="577"/>
      <c r="LF149" s="577"/>
      <c r="LG149" s="577"/>
      <c r="LH149" s="577"/>
      <c r="LI149" s="577"/>
      <c r="LJ149" s="577"/>
      <c r="LK149" s="577"/>
      <c r="LL149" s="577"/>
      <c r="LM149" s="577"/>
      <c r="LN149" s="577"/>
      <c r="LO149" s="577"/>
      <c r="LP149" s="577"/>
      <c r="LQ149" s="577"/>
      <c r="LR149" s="577"/>
      <c r="LS149" s="577"/>
      <c r="LT149" s="577"/>
      <c r="LU149" s="577"/>
      <c r="LV149" s="577"/>
      <c r="LW149" s="577"/>
      <c r="LX149" s="577"/>
      <c r="LY149" s="577"/>
      <c r="LZ149" s="577"/>
      <c r="MA149" s="577"/>
      <c r="MB149" s="577"/>
      <c r="MC149" s="577"/>
      <c r="MD149" s="577"/>
      <c r="ME149" s="577"/>
      <c r="MF149" s="577"/>
      <c r="MG149" s="577"/>
      <c r="MH149" s="577"/>
      <c r="MI149" s="577"/>
      <c r="MJ149" s="577"/>
      <c r="MK149" s="577"/>
      <c r="ML149" s="577"/>
      <c r="MM149" s="577"/>
      <c r="MN149" s="577"/>
      <c r="MO149" s="577"/>
      <c r="MP149" s="577"/>
      <c r="MQ149" s="577"/>
      <c r="MR149" s="577"/>
      <c r="MS149" s="577"/>
      <c r="MT149" s="577"/>
      <c r="MU149" s="577"/>
      <c r="MV149" s="577"/>
      <c r="MW149" s="577"/>
      <c r="MX149" s="577"/>
      <c r="MY149" s="577"/>
      <c r="MZ149" s="577"/>
      <c r="NA149" s="577"/>
      <c r="NB149" s="577"/>
      <c r="NC149" s="577"/>
      <c r="ND149" s="577"/>
      <c r="NE149" s="577"/>
      <c r="NF149" s="577"/>
      <c r="NG149" s="577"/>
      <c r="NH149" s="577"/>
      <c r="NI149" s="577"/>
      <c r="NJ149" s="577"/>
      <c r="NK149" s="577"/>
      <c r="NL149" s="577"/>
      <c r="NM149" s="577"/>
      <c r="NN149" s="577"/>
      <c r="NO149" s="577"/>
      <c r="NP149" s="577"/>
      <c r="NQ149" s="577"/>
      <c r="NR149" s="577"/>
      <c r="NS149" s="577"/>
      <c r="NT149" s="577"/>
      <c r="NU149" s="577"/>
      <c r="NV149" s="577"/>
      <c r="NW149" s="577"/>
      <c r="NX149" s="577"/>
      <c r="NY149" s="577"/>
      <c r="NZ149" s="577"/>
      <c r="OA149" s="577"/>
      <c r="OB149" s="577"/>
      <c r="OC149" s="577"/>
      <c r="OD149" s="577"/>
      <c r="OE149" s="577"/>
      <c r="OF149" s="577"/>
      <c r="OG149" s="577"/>
      <c r="OH149" s="577"/>
      <c r="OI149" s="577"/>
      <c r="OJ149" s="577"/>
      <c r="OK149" s="577"/>
      <c r="OL149" s="577"/>
      <c r="OM149" s="577"/>
      <c r="ON149" s="577"/>
      <c r="OO149" s="577"/>
      <c r="OP149" s="577"/>
      <c r="OQ149" s="577"/>
      <c r="OR149" s="577"/>
      <c r="OS149" s="577"/>
      <c r="OT149" s="577"/>
      <c r="OU149" s="577"/>
      <c r="OV149" s="577"/>
      <c r="OW149" s="577"/>
      <c r="OX149" s="577"/>
      <c r="OY149" s="577"/>
      <c r="OZ149" s="577"/>
      <c r="PA149" s="577"/>
      <c r="PB149" s="577"/>
      <c r="PC149" s="577"/>
      <c r="PD149" s="577"/>
      <c r="PE149" s="577"/>
      <c r="PF149" s="577"/>
      <c r="PG149" s="577"/>
      <c r="PH149" s="577"/>
      <c r="PI149" s="577"/>
      <c r="PJ149" s="577"/>
      <c r="PK149" s="577"/>
      <c r="PL149" s="577"/>
      <c r="PM149" s="577"/>
      <c r="PN149" s="577"/>
      <c r="PO149" s="577"/>
      <c r="PP149" s="577"/>
      <c r="PQ149" s="577"/>
      <c r="PR149" s="577"/>
      <c r="PS149" s="577"/>
      <c r="PT149" s="577"/>
      <c r="PU149" s="577"/>
      <c r="PV149" s="577"/>
      <c r="PW149" s="577"/>
      <c r="PX149" s="577"/>
      <c r="PY149" s="577"/>
      <c r="PZ149" s="577"/>
      <c r="QA149" s="577"/>
      <c r="QB149" s="577"/>
      <c r="QC149" s="577"/>
      <c r="QD149" s="577"/>
      <c r="QE149" s="577"/>
      <c r="QF149" s="577"/>
      <c r="QG149" s="577"/>
      <c r="QH149" s="577"/>
      <c r="QI149" s="577"/>
      <c r="QJ149" s="577"/>
      <c r="QK149" s="577"/>
      <c r="QL149" s="577"/>
      <c r="QM149" s="577"/>
      <c r="QN149" s="577"/>
      <c r="QO149" s="577"/>
      <c r="QP149" s="577"/>
      <c r="QQ149" s="577"/>
      <c r="QR149" s="577"/>
      <c r="QS149" s="577"/>
      <c r="QT149" s="577"/>
      <c r="QU149" s="577"/>
      <c r="QV149" s="577"/>
      <c r="QW149" s="577"/>
      <c r="QX149" s="577"/>
      <c r="QY149" s="577"/>
      <c r="QZ149" s="577"/>
      <c r="RA149" s="577"/>
      <c r="RB149" s="577"/>
      <c r="RC149" s="577"/>
      <c r="RD149" s="577"/>
      <c r="RE149" s="577"/>
      <c r="RF149" s="577"/>
      <c r="RG149" s="577"/>
      <c r="RH149" s="577"/>
      <c r="RI149" s="577"/>
      <c r="RJ149" s="577"/>
      <c r="RK149" s="577"/>
      <c r="RL149" s="577"/>
      <c r="RM149" s="577"/>
      <c r="RN149" s="577"/>
      <c r="RO149" s="577"/>
      <c r="RP149" s="577"/>
      <c r="RQ149" s="577"/>
      <c r="RR149" s="577"/>
      <c r="RS149" s="577"/>
      <c r="RT149" s="577"/>
      <c r="RU149" s="577"/>
      <c r="RV149" s="577"/>
      <c r="RW149" s="577"/>
      <c r="RX149" s="577"/>
      <c r="RY149" s="577"/>
      <c r="RZ149" s="577"/>
      <c r="SA149" s="577"/>
      <c r="SB149" s="577"/>
      <c r="SC149" s="577"/>
      <c r="SD149" s="577"/>
      <c r="SE149" s="577"/>
      <c r="SF149" s="577"/>
      <c r="SG149" s="577"/>
      <c r="SH149" s="577"/>
      <c r="SI149" s="577"/>
      <c r="SJ149" s="577"/>
      <c r="SK149" s="577"/>
      <c r="SL149" s="577"/>
      <c r="SM149" s="577"/>
      <c r="SN149" s="577"/>
      <c r="SO149" s="577"/>
      <c r="SP149" s="577"/>
      <c r="SQ149" s="577"/>
      <c r="SR149" s="577"/>
      <c r="SS149" s="577"/>
      <c r="ST149" s="577"/>
      <c r="SU149" s="577"/>
      <c r="SV149" s="577"/>
      <c r="SW149" s="577"/>
      <c r="SX149" s="577"/>
      <c r="SY149" s="577"/>
      <c r="SZ149" s="577"/>
      <c r="TA149" s="577"/>
      <c r="TB149" s="577"/>
      <c r="TC149" s="577"/>
      <c r="TD149" s="577"/>
      <c r="TE149" s="577"/>
      <c r="TF149" s="577"/>
      <c r="TG149" s="577"/>
      <c r="TH149" s="577"/>
      <c r="TI149" s="577"/>
      <c r="TJ149" s="577"/>
      <c r="TK149" s="577"/>
      <c r="TL149" s="577"/>
      <c r="TM149" s="577"/>
      <c r="TN149" s="577"/>
      <c r="TO149" s="577"/>
      <c r="TP149" s="577"/>
      <c r="TQ149" s="577"/>
      <c r="TR149" s="577"/>
      <c r="TS149" s="577"/>
      <c r="TT149" s="577"/>
      <c r="TU149" s="577"/>
      <c r="TV149" s="577"/>
      <c r="TW149" s="577"/>
      <c r="TX149" s="577"/>
      <c r="TY149" s="577"/>
      <c r="TZ149" s="577"/>
      <c r="UA149" s="577"/>
      <c r="UB149" s="577"/>
      <c r="UC149" s="577"/>
      <c r="UD149" s="577"/>
      <c r="UE149" s="577"/>
      <c r="UF149" s="577"/>
      <c r="UG149" s="577"/>
      <c r="UH149" s="577"/>
      <c r="UI149" s="577"/>
      <c r="UJ149" s="577"/>
      <c r="UK149" s="577"/>
      <c r="UL149" s="577"/>
      <c r="UM149" s="577"/>
      <c r="UN149" s="577"/>
      <c r="UO149" s="577"/>
      <c r="UP149" s="577"/>
      <c r="UQ149" s="577"/>
      <c r="UR149" s="577"/>
      <c r="US149" s="577"/>
      <c r="UT149" s="577"/>
      <c r="UU149" s="577"/>
      <c r="UV149" s="577"/>
      <c r="UW149" s="577"/>
      <c r="UX149" s="577"/>
      <c r="UY149" s="577"/>
      <c r="UZ149" s="577"/>
      <c r="VA149" s="577"/>
      <c r="VB149" s="577"/>
      <c r="VC149" s="577"/>
      <c r="VD149" s="577"/>
      <c r="VE149" s="577"/>
      <c r="VF149" s="577"/>
      <c r="VG149" s="577"/>
      <c r="VH149" s="577"/>
      <c r="VI149" s="577"/>
      <c r="VJ149" s="577"/>
      <c r="VK149" s="577"/>
      <c r="VL149" s="577"/>
      <c r="VM149" s="577"/>
      <c r="VN149" s="577"/>
      <c r="VO149" s="577"/>
      <c r="VP149" s="577"/>
      <c r="VQ149" s="577"/>
      <c r="VR149" s="577"/>
      <c r="VS149" s="577"/>
      <c r="VT149" s="577"/>
      <c r="VU149" s="577"/>
      <c r="VV149" s="577"/>
      <c r="VW149" s="577"/>
      <c r="VX149" s="577"/>
      <c r="VY149" s="577"/>
      <c r="VZ149" s="577"/>
      <c r="WA149" s="577"/>
      <c r="WB149" s="577"/>
      <c r="WC149" s="577"/>
      <c r="WD149" s="577"/>
      <c r="WE149" s="577"/>
      <c r="WF149" s="577"/>
      <c r="WG149" s="577"/>
      <c r="WH149" s="577"/>
      <c r="WI149" s="577"/>
      <c r="WJ149" s="577"/>
      <c r="WK149" s="577"/>
      <c r="WL149" s="577"/>
      <c r="WM149" s="577"/>
      <c r="WN149" s="577"/>
      <c r="WO149" s="577"/>
      <c r="WP149" s="577"/>
      <c r="WQ149" s="577"/>
      <c r="WR149" s="577"/>
      <c r="WS149" s="577"/>
      <c r="WT149" s="577"/>
      <c r="WU149" s="577"/>
      <c r="WV149" s="577"/>
      <c r="WW149" s="577"/>
      <c r="WX149" s="577"/>
      <c r="WY149" s="577"/>
      <c r="WZ149" s="577"/>
      <c r="XA149" s="577"/>
      <c r="XB149" s="577"/>
      <c r="XC149" s="577"/>
      <c r="XD149" s="577"/>
      <c r="XE149" s="577"/>
      <c r="XF149" s="577"/>
      <c r="XG149" s="577"/>
      <c r="XH149" s="577"/>
      <c r="XI149" s="577"/>
      <c r="XJ149" s="577"/>
      <c r="XK149" s="577"/>
      <c r="XL149" s="577"/>
      <c r="XM149" s="577"/>
      <c r="XN149" s="577"/>
      <c r="XO149" s="577"/>
      <c r="XP149" s="577"/>
      <c r="XQ149" s="577"/>
      <c r="XR149" s="577"/>
      <c r="XS149" s="577"/>
      <c r="XT149" s="577"/>
      <c r="XU149" s="577"/>
      <c r="XV149" s="577"/>
      <c r="XW149" s="577"/>
      <c r="XX149" s="577"/>
      <c r="XY149" s="577"/>
      <c r="XZ149" s="577"/>
      <c r="YA149" s="577"/>
      <c r="YB149" s="577"/>
      <c r="YC149" s="577"/>
      <c r="YD149" s="577"/>
      <c r="YE149" s="577"/>
      <c r="YF149" s="577"/>
      <c r="YG149" s="577"/>
      <c r="YH149" s="577"/>
      <c r="YI149" s="577"/>
      <c r="YJ149" s="577"/>
      <c r="YK149" s="577"/>
      <c r="YL149" s="577"/>
      <c r="YM149" s="577"/>
      <c r="YN149" s="577"/>
      <c r="YO149" s="577"/>
      <c r="YP149" s="577"/>
      <c r="YQ149" s="577"/>
      <c r="YR149" s="577"/>
      <c r="YS149" s="577"/>
      <c r="YT149" s="577"/>
      <c r="YU149" s="577"/>
      <c r="YV149" s="577"/>
      <c r="YW149" s="577"/>
      <c r="YX149" s="577"/>
      <c r="YY149" s="577"/>
      <c r="YZ149" s="577"/>
      <c r="ZA149" s="577"/>
      <c r="ZB149" s="577"/>
      <c r="ZC149" s="577"/>
      <c r="ZD149" s="577"/>
      <c r="ZE149" s="577"/>
      <c r="ZF149" s="577"/>
      <c r="ZG149" s="577"/>
      <c r="ZH149" s="577"/>
      <c r="ZI149" s="577"/>
      <c r="ZJ149" s="577"/>
      <c r="ZK149" s="577"/>
      <c r="ZL149" s="577"/>
      <c r="ZM149" s="577"/>
      <c r="ZN149" s="577"/>
      <c r="ZO149" s="577"/>
      <c r="ZP149" s="577"/>
      <c r="ZQ149" s="577"/>
      <c r="ZR149" s="577"/>
      <c r="ZS149" s="577"/>
      <c r="ZT149" s="577"/>
      <c r="ZU149" s="577"/>
      <c r="ZV149" s="577"/>
      <c r="ZW149" s="577"/>
      <c r="ZX149" s="577"/>
      <c r="ZY149" s="577"/>
      <c r="ZZ149" s="577"/>
      <c r="AAA149" s="577"/>
      <c r="AAB149" s="577"/>
      <c r="AAC149" s="577"/>
      <c r="AAD149" s="577"/>
      <c r="AAE149" s="577"/>
      <c r="AAF149" s="577"/>
      <c r="AAG149" s="577"/>
      <c r="AAH149" s="577"/>
      <c r="AAI149" s="577"/>
      <c r="AAJ149" s="577"/>
      <c r="AAK149" s="577"/>
      <c r="AAL149" s="577"/>
      <c r="AAM149" s="577"/>
      <c r="AAN149" s="577"/>
      <c r="AAO149" s="577"/>
      <c r="AAP149" s="577"/>
      <c r="AAQ149" s="577"/>
      <c r="AAR149" s="577"/>
      <c r="AAS149" s="577"/>
      <c r="AAT149" s="577"/>
      <c r="AAU149" s="577"/>
      <c r="AAV149" s="577"/>
      <c r="AAW149" s="577"/>
      <c r="AAX149" s="577"/>
      <c r="AAY149" s="577"/>
      <c r="AAZ149" s="577"/>
      <c r="ABA149" s="577"/>
      <c r="ABB149" s="577"/>
      <c r="ABC149" s="577"/>
      <c r="ABD149" s="577"/>
      <c r="ABE149" s="577"/>
      <c r="ABF149" s="577"/>
      <c r="ABG149" s="577"/>
      <c r="ABH149" s="577"/>
      <c r="ABI149" s="577"/>
      <c r="ABJ149" s="577"/>
      <c r="ABK149" s="577"/>
      <c r="ABL149" s="577"/>
      <c r="ABM149" s="577"/>
      <c r="ABN149" s="577"/>
      <c r="ABO149" s="577"/>
      <c r="ABP149" s="577"/>
      <c r="ABQ149" s="577"/>
      <c r="ABR149" s="577"/>
      <c r="ABS149" s="577"/>
      <c r="ABT149" s="577"/>
      <c r="ABU149" s="577"/>
      <c r="ABV149" s="577"/>
      <c r="ABW149" s="577"/>
      <c r="ABX149" s="577"/>
      <c r="ABY149" s="577"/>
      <c r="ABZ149" s="577"/>
      <c r="ACA149" s="577"/>
      <c r="ACB149" s="577"/>
      <c r="ACC149" s="577"/>
      <c r="ACD149" s="577"/>
      <c r="ACE149" s="577"/>
      <c r="ACF149" s="577"/>
      <c r="ACG149" s="577"/>
      <c r="ACH149" s="577"/>
      <c r="ACI149" s="577"/>
      <c r="ACJ149" s="577"/>
      <c r="ACK149" s="577"/>
      <c r="ACL149" s="577"/>
      <c r="ACM149" s="577"/>
      <c r="ACN149" s="577"/>
      <c r="ACO149" s="577"/>
      <c r="ACP149" s="577"/>
      <c r="ACQ149" s="577"/>
      <c r="ACR149" s="577"/>
      <c r="ACS149" s="577"/>
      <c r="ACT149" s="577"/>
      <c r="ACU149" s="577"/>
      <c r="ACV149" s="577"/>
      <c r="ACW149" s="577"/>
      <c r="ACX149" s="577"/>
      <c r="ACY149" s="577"/>
      <c r="ACZ149" s="577"/>
      <c r="ADA149" s="577"/>
      <c r="ADB149" s="577"/>
      <c r="ADC149" s="577"/>
      <c r="ADD149" s="577"/>
      <c r="ADE149" s="577"/>
      <c r="ADF149" s="577"/>
      <c r="ADG149" s="577"/>
      <c r="ADH149" s="577"/>
      <c r="ADI149" s="577"/>
      <c r="ADJ149" s="577"/>
      <c r="ADK149" s="577"/>
      <c r="ADL149" s="577"/>
      <c r="ADM149" s="577"/>
      <c r="ADN149" s="577"/>
      <c r="ADO149" s="577"/>
      <c r="ADP149" s="577"/>
      <c r="ADQ149" s="577"/>
      <c r="ADR149" s="577"/>
      <c r="ADS149" s="577"/>
      <c r="ADT149" s="577"/>
      <c r="ADU149" s="577"/>
      <c r="ADV149" s="577"/>
      <c r="ADW149" s="577"/>
      <c r="ADX149" s="577"/>
      <c r="ADY149" s="577"/>
      <c r="ADZ149" s="577"/>
      <c r="AEA149" s="577"/>
      <c r="AEB149" s="577"/>
      <c r="AEC149" s="577"/>
      <c r="AED149" s="577"/>
      <c r="AEE149" s="577"/>
      <c r="AEF149" s="577"/>
      <c r="AEG149" s="577"/>
      <c r="AEH149" s="577"/>
      <c r="AEI149" s="577"/>
      <c r="AEJ149" s="577"/>
      <c r="AEK149" s="577"/>
      <c r="AEL149" s="577"/>
      <c r="AEM149" s="577"/>
      <c r="AEN149" s="577"/>
      <c r="AEO149" s="577"/>
      <c r="AEP149" s="577"/>
      <c r="AEQ149" s="577"/>
      <c r="AER149" s="577"/>
      <c r="AES149" s="577"/>
      <c r="AET149" s="577"/>
      <c r="AEU149" s="577"/>
      <c r="AEV149" s="577"/>
      <c r="AEW149" s="577"/>
      <c r="AEX149" s="577"/>
      <c r="AEY149" s="577"/>
      <c r="AEZ149" s="577"/>
      <c r="AFA149" s="577"/>
      <c r="AFB149" s="577"/>
      <c r="AFC149" s="577"/>
      <c r="AFD149" s="577"/>
      <c r="AFE149" s="577"/>
      <c r="AFF149" s="577"/>
      <c r="AFG149" s="577"/>
      <c r="AFH149" s="577"/>
      <c r="AFI149" s="577"/>
      <c r="AFJ149" s="577"/>
      <c r="AFK149" s="577"/>
      <c r="AFL149" s="577"/>
      <c r="AFM149" s="577"/>
      <c r="AFN149" s="577"/>
      <c r="AFO149" s="577"/>
      <c r="AFP149" s="577"/>
      <c r="AFQ149" s="577"/>
      <c r="AFR149" s="577"/>
      <c r="AFS149" s="577"/>
      <c r="AFT149" s="577"/>
      <c r="AFU149" s="577"/>
      <c r="AFV149" s="577"/>
      <c r="AFW149" s="577"/>
      <c r="AFX149" s="577"/>
      <c r="AFY149" s="577"/>
      <c r="AFZ149" s="577"/>
      <c r="AGA149" s="577"/>
      <c r="AGB149" s="577"/>
      <c r="AGC149" s="577"/>
      <c r="AGD149" s="577"/>
      <c r="AGE149" s="577"/>
      <c r="AGF149" s="577"/>
      <c r="AGG149" s="577"/>
      <c r="AGH149" s="577"/>
      <c r="AGI149" s="577"/>
      <c r="AGJ149" s="577"/>
      <c r="AGK149" s="577"/>
      <c r="AGL149" s="577"/>
      <c r="AGM149" s="577"/>
      <c r="AGN149" s="577"/>
      <c r="AGO149" s="577"/>
      <c r="AGP149" s="577"/>
      <c r="AGQ149" s="577"/>
      <c r="AGR149" s="577"/>
      <c r="AGS149" s="577"/>
      <c r="AGT149" s="577"/>
      <c r="AGU149" s="577"/>
      <c r="AGV149" s="577"/>
      <c r="AGW149" s="577"/>
      <c r="AGX149" s="577"/>
      <c r="AGY149" s="577"/>
      <c r="AGZ149" s="577"/>
      <c r="AHA149" s="577"/>
      <c r="AHB149" s="577"/>
      <c r="AHC149" s="577"/>
      <c r="AHD149" s="577"/>
      <c r="AHE149" s="577"/>
      <c r="AHF149" s="577"/>
      <c r="AHG149" s="577"/>
      <c r="AHH149" s="577"/>
      <c r="AHI149" s="577"/>
      <c r="AHJ149" s="577"/>
      <c r="AHK149" s="577"/>
      <c r="AHL149" s="577"/>
      <c r="AHM149" s="577"/>
      <c r="AHN149" s="577"/>
      <c r="AHO149" s="577"/>
      <c r="AHP149" s="577"/>
      <c r="AHQ149" s="577"/>
      <c r="AHR149" s="577"/>
      <c r="AHS149" s="577"/>
      <c r="AHT149" s="577"/>
      <c r="AHU149" s="577"/>
      <c r="AHV149" s="577"/>
      <c r="AHW149" s="577"/>
      <c r="AHX149" s="577"/>
      <c r="AHY149" s="577"/>
      <c r="AHZ149" s="577"/>
      <c r="AIA149" s="577"/>
      <c r="AIB149" s="577"/>
      <c r="AIC149" s="577"/>
      <c r="AID149" s="577"/>
      <c r="AIE149" s="577"/>
      <c r="AIF149" s="577"/>
      <c r="AIG149" s="577"/>
      <c r="AIH149" s="577"/>
      <c r="AII149" s="577"/>
      <c r="AIJ149" s="577"/>
      <c r="AIK149" s="577"/>
      <c r="AIL149" s="577"/>
      <c r="AIM149" s="577"/>
      <c r="AIN149" s="577"/>
      <c r="AIO149" s="577"/>
      <c r="AIP149" s="577"/>
      <c r="AIQ149" s="577"/>
      <c r="AIR149" s="577"/>
      <c r="AIS149" s="577"/>
      <c r="AIT149" s="577"/>
      <c r="AIU149" s="577"/>
      <c r="AIV149" s="577"/>
      <c r="AIW149" s="577"/>
      <c r="ANK149" s="577"/>
      <c r="ANL149" s="577"/>
      <c r="ANM149" s="577"/>
      <c r="ANN149" s="577"/>
      <c r="ANO149" s="577"/>
      <c r="ANP149" s="577"/>
      <c r="ANQ149" s="577"/>
      <c r="ANR149" s="577"/>
      <c r="ANS149" s="577"/>
      <c r="ANT149" s="577"/>
      <c r="ANU149" s="577"/>
      <c r="ANV149" s="577"/>
      <c r="ANW149" s="577"/>
      <c r="ANX149" s="577"/>
      <c r="ANY149" s="577"/>
      <c r="ANZ149" s="577"/>
      <c r="AOA149" s="577"/>
      <c r="AOB149" s="577"/>
      <c r="AOC149" s="577"/>
      <c r="AOD149" s="577"/>
      <c r="AOE149" s="577"/>
      <c r="AOF149" s="577"/>
      <c r="AOG149" s="577"/>
      <c r="AOH149" s="577"/>
      <c r="AOI149" s="577"/>
      <c r="AOJ149" s="577"/>
      <c r="AOK149" s="577"/>
      <c r="AOL149" s="577"/>
      <c r="AOM149" s="577"/>
      <c r="AON149" s="577"/>
      <c r="AOO149" s="577"/>
      <c r="AOP149" s="577"/>
      <c r="AOQ149" s="577"/>
      <c r="AOR149" s="577"/>
      <c r="AOS149" s="577"/>
      <c r="AOT149" s="577"/>
      <c r="AOU149" s="577"/>
      <c r="AOV149" s="577"/>
      <c r="AOW149" s="577"/>
      <c r="AOX149" s="577"/>
      <c r="AOY149" s="577"/>
      <c r="AOZ149" s="577"/>
      <c r="APA149" s="577"/>
      <c r="APB149" s="577"/>
      <c r="APC149" s="577"/>
      <c r="APD149" s="577"/>
      <c r="APE149" s="577"/>
      <c r="APF149" s="577"/>
      <c r="APG149" s="577"/>
      <c r="APH149" s="577"/>
      <c r="API149" s="577"/>
      <c r="APJ149" s="577"/>
      <c r="APK149" s="577"/>
      <c r="APL149" s="577"/>
      <c r="APM149" s="577"/>
      <c r="APN149" s="577"/>
      <c r="APO149" s="577"/>
      <c r="APP149" s="577"/>
      <c r="APQ149" s="577"/>
      <c r="APR149" s="577"/>
      <c r="APS149" s="577"/>
      <c r="APT149" s="577"/>
      <c r="APU149" s="577"/>
      <c r="APV149" s="577"/>
      <c r="APW149" s="577"/>
      <c r="APX149" s="577"/>
      <c r="APY149" s="577"/>
      <c r="APZ149" s="577"/>
      <c r="AQA149" s="577"/>
      <c r="AQB149" s="577"/>
      <c r="AQC149" s="577"/>
      <c r="AQD149" s="577"/>
      <c r="AQE149" s="577"/>
      <c r="AQF149" s="577"/>
      <c r="AQG149" s="577"/>
      <c r="AQH149" s="577"/>
      <c r="AQI149" s="577"/>
      <c r="AQJ149" s="577"/>
      <c r="AQK149" s="577"/>
      <c r="AQL149" s="577"/>
      <c r="AQM149" s="577"/>
      <c r="AQN149" s="577"/>
      <c r="AQO149" s="577"/>
      <c r="AQP149" s="577"/>
      <c r="AQQ149" s="577"/>
      <c r="AQR149" s="577"/>
      <c r="AQS149" s="577"/>
      <c r="AQT149" s="577"/>
      <c r="AQU149" s="577"/>
      <c r="AQV149" s="577"/>
      <c r="AQW149" s="577"/>
      <c r="AQX149" s="577"/>
      <c r="AQY149" s="577"/>
      <c r="AQZ149" s="577"/>
      <c r="ARA149" s="577"/>
      <c r="ARB149" s="577"/>
      <c r="ARC149" s="577"/>
      <c r="ARD149" s="577"/>
      <c r="ARE149" s="577"/>
      <c r="ARF149" s="577"/>
      <c r="ARG149" s="577"/>
      <c r="ARH149" s="577"/>
      <c r="ARI149" s="577"/>
      <c r="ARJ149" s="577"/>
      <c r="ARK149" s="577"/>
      <c r="ARL149" s="577"/>
      <c r="ARM149" s="577"/>
      <c r="ARN149" s="577"/>
      <c r="ARO149" s="577"/>
      <c r="ARP149" s="577"/>
      <c r="ARQ149" s="577"/>
      <c r="ARR149" s="577"/>
      <c r="ARS149" s="577"/>
      <c r="ART149" s="577"/>
      <c r="ARU149" s="577"/>
      <c r="ARV149" s="577"/>
      <c r="ARW149" s="577"/>
      <c r="ARX149" s="577"/>
      <c r="ARY149" s="577"/>
      <c r="ARZ149" s="577"/>
      <c r="ASA149" s="577"/>
      <c r="ASB149" s="577"/>
      <c r="ASC149" s="577"/>
      <c r="ASD149" s="577"/>
      <c r="ASE149" s="577"/>
      <c r="ASF149" s="577"/>
      <c r="ASG149" s="577"/>
      <c r="ASH149" s="577"/>
      <c r="ASI149" s="577"/>
      <c r="ASJ149" s="577"/>
      <c r="ASK149" s="577"/>
      <c r="ASL149" s="577"/>
      <c r="ASM149" s="577"/>
      <c r="ASN149" s="577"/>
      <c r="ASO149" s="577"/>
      <c r="ASP149" s="577"/>
      <c r="ASQ149" s="577"/>
      <c r="ASR149" s="577"/>
      <c r="ASS149" s="577"/>
      <c r="AST149" s="577"/>
      <c r="ASU149" s="577"/>
      <c r="ASV149" s="577"/>
      <c r="ASW149" s="577"/>
      <c r="ASX149" s="577"/>
      <c r="ASY149" s="577"/>
      <c r="ASZ149" s="577"/>
      <c r="ATA149" s="577"/>
      <c r="ATB149" s="577"/>
      <c r="ATC149" s="577"/>
      <c r="ATD149" s="577"/>
      <c r="ATE149" s="577"/>
      <c r="ATF149" s="577"/>
      <c r="ATG149" s="577"/>
      <c r="ATH149" s="577"/>
      <c r="ATI149" s="577"/>
      <c r="ATJ149" s="577"/>
      <c r="ATK149" s="577"/>
      <c r="ATL149" s="577"/>
      <c r="ATM149" s="577"/>
      <c r="ATN149" s="577"/>
      <c r="ATO149" s="577"/>
      <c r="ATP149" s="577"/>
      <c r="ATQ149" s="577"/>
      <c r="ATR149" s="577"/>
      <c r="ATS149" s="577"/>
      <c r="ATT149" s="577"/>
      <c r="ATU149" s="577"/>
      <c r="ATV149" s="577"/>
      <c r="ATW149" s="577"/>
      <c r="ATX149" s="577"/>
      <c r="ATY149" s="577"/>
      <c r="ATZ149" s="577"/>
      <c r="AUA149" s="577"/>
      <c r="AUB149" s="577"/>
      <c r="AUC149" s="577"/>
      <c r="AUD149" s="577"/>
      <c r="AUE149" s="577"/>
      <c r="AUF149" s="577"/>
      <c r="AUG149" s="577"/>
      <c r="AUH149" s="577"/>
      <c r="AUI149" s="577"/>
      <c r="AUJ149" s="577"/>
      <c r="AUK149" s="577"/>
      <c r="AUL149" s="577"/>
      <c r="AUM149" s="577"/>
      <c r="AUN149" s="577"/>
      <c r="AUO149" s="577"/>
      <c r="AUP149" s="577"/>
      <c r="AUQ149" s="577"/>
      <c r="AUR149" s="577"/>
      <c r="AUS149" s="577"/>
      <c r="AUT149" s="577"/>
      <c r="AUU149" s="577"/>
      <c r="AUV149" s="577"/>
      <c r="AUW149" s="577"/>
      <c r="AUX149" s="577"/>
      <c r="AUY149" s="577"/>
      <c r="AUZ149" s="577"/>
      <c r="AVA149" s="577"/>
      <c r="AVB149" s="577"/>
      <c r="AVC149" s="577"/>
      <c r="AVD149" s="577"/>
      <c r="AVE149" s="577"/>
      <c r="AVF149" s="577"/>
      <c r="AVG149" s="577"/>
      <c r="AVH149" s="577"/>
      <c r="AVI149" s="577"/>
      <c r="AVJ149" s="577"/>
      <c r="AVK149" s="577"/>
      <c r="AVL149" s="577"/>
      <c r="AVM149" s="577"/>
      <c r="AVN149" s="577"/>
      <c r="AVO149" s="577"/>
      <c r="AVP149" s="577"/>
      <c r="AVQ149" s="577"/>
      <c r="AVR149" s="577"/>
      <c r="AVS149" s="577"/>
      <c r="AVT149" s="577"/>
      <c r="AVU149" s="577"/>
      <c r="AVV149" s="577"/>
      <c r="AVW149" s="577"/>
      <c r="AVX149" s="577"/>
      <c r="AVY149" s="577"/>
      <c r="AVZ149" s="577"/>
      <c r="AWA149" s="577"/>
      <c r="AWB149" s="577"/>
      <c r="AWC149" s="577"/>
      <c r="AWD149" s="577"/>
      <c r="AWE149" s="577"/>
      <c r="AWF149" s="577"/>
      <c r="AWG149" s="577"/>
      <c r="AWH149" s="577"/>
      <c r="AWI149" s="577"/>
      <c r="AWJ149" s="577"/>
      <c r="AWK149" s="577"/>
      <c r="AWL149" s="577"/>
      <c r="AWM149" s="577"/>
      <c r="AWN149" s="577"/>
      <c r="AWO149" s="577"/>
      <c r="AWP149" s="577"/>
      <c r="AWQ149" s="577"/>
      <c r="AWR149" s="577"/>
      <c r="AWS149" s="577"/>
      <c r="AWT149" s="577"/>
      <c r="AWU149" s="577"/>
      <c r="AWV149" s="577"/>
      <c r="AWW149" s="577"/>
      <c r="AWX149" s="577"/>
      <c r="AWY149" s="577"/>
      <c r="AWZ149" s="577"/>
      <c r="AXA149" s="577"/>
      <c r="AXB149" s="577"/>
      <c r="AXC149" s="577"/>
      <c r="AXD149" s="577"/>
      <c r="AXE149" s="577"/>
      <c r="AXF149" s="577"/>
      <c r="AXG149" s="577"/>
      <c r="AXH149" s="577"/>
      <c r="AXI149" s="577"/>
      <c r="AXJ149" s="577"/>
      <c r="AXK149" s="577"/>
      <c r="AXL149" s="577"/>
      <c r="AXM149" s="577"/>
      <c r="AXN149" s="577"/>
      <c r="AXO149" s="577"/>
      <c r="AXP149" s="577"/>
      <c r="AXQ149" s="577"/>
      <c r="AXR149" s="577"/>
      <c r="AXS149" s="577"/>
      <c r="AXT149" s="577"/>
      <c r="AXU149" s="577"/>
      <c r="AXV149" s="577"/>
      <c r="AXW149" s="577"/>
      <c r="AXX149" s="577"/>
      <c r="AXY149" s="577"/>
      <c r="AXZ149" s="577"/>
      <c r="AYA149" s="577"/>
      <c r="AYB149" s="577"/>
      <c r="AYC149" s="577"/>
      <c r="AYD149" s="577"/>
      <c r="AYE149" s="577"/>
      <c r="AYF149" s="577"/>
      <c r="AYG149" s="577"/>
      <c r="AYH149" s="577"/>
      <c r="AYI149" s="577"/>
      <c r="AYJ149" s="577"/>
      <c r="AYK149" s="577"/>
      <c r="AYL149" s="577"/>
      <c r="AYM149" s="577"/>
      <c r="AYN149" s="577"/>
      <c r="AYO149" s="577"/>
      <c r="AYP149" s="577"/>
      <c r="AYQ149" s="577"/>
      <c r="AYR149" s="577"/>
      <c r="AYS149" s="577"/>
      <c r="AYT149" s="577"/>
      <c r="AYU149" s="577"/>
      <c r="AYV149" s="577"/>
      <c r="AYW149" s="577"/>
      <c r="AYX149" s="577"/>
      <c r="AYY149" s="577"/>
      <c r="AYZ149" s="577"/>
      <c r="AZA149" s="577"/>
      <c r="AZB149" s="577"/>
      <c r="AZC149" s="577"/>
      <c r="AZD149" s="577"/>
      <c r="AZE149" s="577"/>
      <c r="AZF149" s="577"/>
      <c r="AZG149" s="577"/>
      <c r="AZH149" s="577"/>
      <c r="AZI149" s="577"/>
      <c r="AZJ149" s="577"/>
      <c r="AZK149" s="577"/>
      <c r="AZL149" s="577"/>
      <c r="AZM149" s="577"/>
      <c r="AZN149" s="577"/>
      <c r="AZO149" s="577"/>
      <c r="AZP149" s="577"/>
      <c r="AZQ149" s="577"/>
      <c r="AZR149" s="577"/>
      <c r="AZS149" s="577"/>
      <c r="AZT149" s="577"/>
      <c r="AZU149" s="577"/>
      <c r="AZV149" s="577"/>
      <c r="AZW149" s="577"/>
      <c r="AZX149" s="577"/>
      <c r="AZY149" s="577"/>
      <c r="AZZ149" s="577"/>
      <c r="BAA149" s="577"/>
      <c r="BAB149" s="577"/>
      <c r="BAC149" s="577"/>
      <c r="BAD149" s="577"/>
      <c r="BAE149" s="577"/>
      <c r="BAF149" s="577"/>
      <c r="BAG149" s="577"/>
      <c r="BAH149" s="577"/>
      <c r="BAI149" s="577"/>
      <c r="BAJ149" s="577"/>
      <c r="BAK149" s="577"/>
      <c r="BAL149" s="577"/>
      <c r="BAM149" s="577"/>
      <c r="BAN149" s="577"/>
      <c r="BAO149" s="577"/>
      <c r="BAP149" s="577"/>
      <c r="BAQ149" s="577"/>
      <c r="BAR149" s="577"/>
      <c r="BAS149" s="577"/>
      <c r="BAT149" s="577"/>
      <c r="BAU149" s="577"/>
      <c r="BAV149" s="577"/>
      <c r="BAW149" s="577"/>
      <c r="BAX149" s="577"/>
      <c r="BAY149" s="577"/>
      <c r="BAZ149" s="577"/>
      <c r="BBA149" s="577"/>
      <c r="BBB149" s="577"/>
      <c r="BBC149" s="577"/>
      <c r="BBD149" s="577"/>
      <c r="BBE149" s="577"/>
      <c r="BBF149" s="577"/>
      <c r="BBG149" s="577"/>
      <c r="BBH149" s="577"/>
      <c r="BBI149" s="577"/>
      <c r="BBJ149" s="577"/>
      <c r="BBK149" s="577"/>
      <c r="BBL149" s="577"/>
      <c r="BBM149" s="577"/>
      <c r="BBN149" s="577"/>
      <c r="BBO149" s="577"/>
      <c r="BBP149" s="577"/>
      <c r="BBQ149" s="577"/>
      <c r="BBR149" s="577"/>
      <c r="BBS149" s="577"/>
      <c r="BBT149" s="577"/>
      <c r="BBU149" s="577"/>
      <c r="BBV149" s="577"/>
      <c r="BBW149" s="577"/>
      <c r="BBX149" s="577"/>
      <c r="BBY149" s="577"/>
      <c r="BBZ149" s="577"/>
      <c r="BCA149" s="577"/>
      <c r="BCB149" s="577"/>
      <c r="BCC149" s="577"/>
      <c r="BCD149" s="577"/>
      <c r="BCE149" s="577"/>
      <c r="BCF149" s="577"/>
      <c r="BCG149" s="577"/>
      <c r="BCH149" s="577"/>
      <c r="BCI149" s="577"/>
      <c r="BCJ149" s="577"/>
      <c r="BCK149" s="577"/>
      <c r="BCL149" s="577"/>
      <c r="BCM149" s="577"/>
      <c r="BCN149" s="577"/>
      <c r="BCO149" s="577"/>
      <c r="BCP149" s="577"/>
      <c r="BCQ149" s="577"/>
      <c r="BCR149" s="577"/>
      <c r="BCS149" s="577"/>
      <c r="BCT149" s="577"/>
      <c r="BCU149" s="577"/>
      <c r="BCV149" s="577"/>
      <c r="BCW149" s="577"/>
      <c r="BCX149" s="577"/>
      <c r="BCY149" s="577"/>
      <c r="BCZ149" s="577"/>
      <c r="BDA149" s="577"/>
      <c r="BDB149" s="577"/>
      <c r="BDC149" s="577"/>
      <c r="BDD149" s="577"/>
      <c r="BDE149" s="577"/>
      <c r="BDF149" s="577"/>
      <c r="BDG149" s="577"/>
      <c r="BDH149" s="577"/>
      <c r="BDI149" s="577"/>
      <c r="BDJ149" s="577"/>
      <c r="BDK149" s="577"/>
      <c r="BDL149" s="577"/>
      <c r="BDM149" s="577"/>
      <c r="BDN149" s="577"/>
      <c r="BDO149" s="577"/>
      <c r="BDP149" s="577"/>
      <c r="BDQ149" s="577"/>
      <c r="BDR149" s="577"/>
      <c r="BDS149" s="577"/>
      <c r="BDT149" s="577"/>
      <c r="BDU149" s="577"/>
      <c r="BDV149" s="577"/>
      <c r="BDW149" s="577"/>
      <c r="BDX149" s="577"/>
      <c r="BDY149" s="577"/>
      <c r="BDZ149" s="577"/>
      <c r="BEA149" s="577"/>
      <c r="BEB149" s="577"/>
      <c r="BEC149" s="577"/>
      <c r="BED149" s="577"/>
      <c r="BEE149" s="577"/>
      <c r="BEF149" s="577"/>
      <c r="BEG149" s="577"/>
      <c r="BEH149" s="577"/>
      <c r="BEI149" s="577"/>
      <c r="BEJ149" s="577"/>
      <c r="BEK149" s="577"/>
      <c r="BEL149" s="577"/>
      <c r="BEM149" s="577"/>
      <c r="BEN149" s="577"/>
      <c r="BEO149" s="577"/>
      <c r="BEP149" s="577"/>
      <c r="BEQ149" s="577"/>
      <c r="BER149" s="577"/>
      <c r="BES149" s="577"/>
      <c r="BET149" s="577"/>
      <c r="BEU149" s="577"/>
      <c r="BEV149" s="577"/>
      <c r="BEW149" s="577"/>
      <c r="BEX149" s="577"/>
      <c r="BEY149" s="577"/>
      <c r="BEZ149" s="577"/>
      <c r="BFA149" s="577"/>
      <c r="BFB149" s="577"/>
      <c r="BFC149" s="577"/>
      <c r="BFD149" s="577"/>
      <c r="BFE149" s="577"/>
      <c r="BFF149" s="577"/>
      <c r="BFG149" s="577"/>
      <c r="BFH149" s="577"/>
      <c r="BFI149" s="577"/>
      <c r="BFJ149" s="577"/>
      <c r="BFK149" s="577"/>
      <c r="BFL149" s="577"/>
      <c r="BFM149" s="577"/>
      <c r="BFN149" s="577"/>
      <c r="BFO149" s="577"/>
      <c r="BFP149" s="577"/>
      <c r="BFQ149" s="577"/>
      <c r="BFR149" s="577"/>
      <c r="BFS149" s="577"/>
      <c r="BFT149" s="577"/>
      <c r="BFU149" s="577"/>
      <c r="BFV149" s="577"/>
      <c r="BFW149" s="577"/>
      <c r="BFX149" s="577"/>
      <c r="BFY149" s="577"/>
      <c r="BFZ149" s="577"/>
      <c r="BGA149" s="577"/>
      <c r="BGB149" s="577"/>
      <c r="BGC149" s="577"/>
      <c r="BGD149" s="577"/>
      <c r="BGE149" s="577"/>
      <c r="BGF149" s="577"/>
      <c r="BGG149" s="577"/>
      <c r="BGH149" s="577"/>
      <c r="BGI149" s="577"/>
      <c r="BGJ149" s="577"/>
      <c r="BGK149" s="577"/>
      <c r="BGL149" s="577"/>
      <c r="BGM149" s="577"/>
      <c r="BGN149" s="577"/>
      <c r="BGO149" s="577"/>
      <c r="BGP149" s="577"/>
      <c r="BGQ149" s="577"/>
      <c r="BGR149" s="577"/>
      <c r="BGS149" s="577"/>
      <c r="BGT149" s="577"/>
      <c r="BGU149" s="577"/>
      <c r="BGV149" s="577"/>
      <c r="BGW149" s="577"/>
      <c r="BGX149" s="577"/>
      <c r="BGY149" s="577"/>
      <c r="BGZ149" s="577"/>
      <c r="BHA149" s="577"/>
      <c r="BHB149" s="577"/>
      <c r="BHC149" s="577"/>
      <c r="BHD149" s="577"/>
      <c r="BHE149" s="577"/>
      <c r="BHF149" s="577"/>
      <c r="BHG149" s="577"/>
      <c r="BHH149" s="577"/>
      <c r="BHI149" s="577"/>
      <c r="BHJ149" s="577"/>
      <c r="BHK149" s="577"/>
      <c r="BHL149" s="577"/>
      <c r="BHM149" s="577"/>
      <c r="BHN149" s="577"/>
      <c r="BHO149" s="577"/>
      <c r="BHP149" s="577"/>
      <c r="BHQ149" s="577"/>
      <c r="BHR149" s="577"/>
      <c r="BHS149" s="577"/>
      <c r="BHT149" s="577"/>
      <c r="BHU149" s="577"/>
      <c r="BHV149" s="577"/>
      <c r="BHW149" s="577"/>
      <c r="BHX149" s="577"/>
      <c r="BHY149" s="577"/>
      <c r="BHZ149" s="577"/>
      <c r="BIA149" s="577"/>
      <c r="BIB149" s="577"/>
      <c r="BIC149" s="577"/>
      <c r="BID149" s="577"/>
      <c r="BIE149" s="577"/>
      <c r="BIF149" s="577"/>
      <c r="BIG149" s="577"/>
      <c r="BIH149" s="577"/>
      <c r="BII149" s="577"/>
      <c r="BIJ149" s="577"/>
      <c r="BIK149" s="577"/>
      <c r="BIL149" s="577"/>
      <c r="BIM149" s="577"/>
      <c r="BIN149" s="577"/>
      <c r="BIO149" s="577"/>
      <c r="BIP149" s="577"/>
      <c r="BIQ149" s="577"/>
      <c r="BIR149" s="577"/>
      <c r="BIS149" s="577"/>
      <c r="BIT149" s="577"/>
      <c r="BIU149" s="577"/>
      <c r="BIV149" s="577"/>
      <c r="BIW149" s="577"/>
      <c r="BIX149" s="577"/>
      <c r="BIY149" s="577"/>
      <c r="BIZ149" s="577"/>
      <c r="BJA149" s="577"/>
      <c r="BJB149" s="577"/>
      <c r="BJC149" s="577"/>
      <c r="BJD149" s="577"/>
      <c r="BJE149" s="577"/>
      <c r="BJF149" s="577"/>
      <c r="BJG149" s="577"/>
      <c r="BJH149" s="577"/>
      <c r="BJI149" s="577"/>
      <c r="BJJ149" s="577"/>
      <c r="BJK149" s="577"/>
      <c r="BJL149" s="577"/>
      <c r="BJM149" s="577"/>
      <c r="BJN149" s="577"/>
      <c r="BJO149" s="577"/>
      <c r="BJP149" s="577"/>
      <c r="BJQ149" s="577"/>
      <c r="BJR149" s="577"/>
      <c r="BJS149" s="577"/>
      <c r="BJT149" s="577"/>
      <c r="BJU149" s="577"/>
      <c r="BJV149" s="577"/>
      <c r="BJW149" s="577"/>
      <c r="BJX149" s="577"/>
      <c r="BJY149" s="577"/>
      <c r="BJZ149" s="577"/>
      <c r="BKA149" s="577"/>
      <c r="BKB149" s="577"/>
      <c r="BKC149" s="577"/>
      <c r="BKD149" s="577"/>
      <c r="BKE149" s="577"/>
      <c r="BKF149" s="577"/>
      <c r="BKG149" s="577"/>
      <c r="BKH149" s="577"/>
      <c r="BKI149" s="577"/>
      <c r="BKJ149" s="577"/>
      <c r="BKK149" s="577"/>
      <c r="BKL149" s="577"/>
      <c r="BKM149" s="577"/>
      <c r="BKN149" s="577"/>
      <c r="BKO149" s="577"/>
      <c r="BKP149" s="577"/>
      <c r="BKQ149" s="577"/>
      <c r="BKR149" s="577"/>
      <c r="BKS149" s="577"/>
      <c r="BKT149" s="577"/>
      <c r="BKU149" s="577"/>
      <c r="BKV149" s="577"/>
      <c r="BKW149" s="577"/>
      <c r="BKX149" s="577"/>
      <c r="BKY149" s="577"/>
      <c r="BKZ149" s="577"/>
      <c r="BLA149" s="577"/>
      <c r="BLB149" s="577"/>
      <c r="BLC149" s="577"/>
      <c r="BLD149" s="577"/>
      <c r="BLE149" s="577"/>
      <c r="BLF149" s="577"/>
      <c r="BLG149" s="577"/>
      <c r="BLH149" s="577"/>
      <c r="BLI149" s="577"/>
      <c r="BLJ149" s="577"/>
      <c r="BLK149" s="577"/>
      <c r="BLL149" s="577"/>
      <c r="BLM149" s="577"/>
      <c r="BLN149" s="577"/>
      <c r="BLO149" s="577"/>
      <c r="BLP149" s="577"/>
      <c r="BLQ149" s="577"/>
      <c r="BLR149" s="577"/>
      <c r="BLS149" s="577"/>
      <c r="BLT149" s="577"/>
      <c r="BLU149" s="577"/>
      <c r="BLV149" s="577"/>
      <c r="BLW149" s="577"/>
      <c r="BLX149" s="577"/>
      <c r="BLY149" s="577"/>
      <c r="BLZ149" s="577"/>
      <c r="BMA149" s="577"/>
      <c r="BMB149" s="577"/>
      <c r="BMC149" s="577"/>
      <c r="BMD149" s="577"/>
      <c r="BME149" s="577"/>
      <c r="BMF149" s="577"/>
      <c r="BMG149" s="577"/>
      <c r="BMH149" s="577"/>
      <c r="BMI149" s="577"/>
      <c r="BMJ149" s="577"/>
      <c r="BMK149" s="577"/>
      <c r="BML149" s="577"/>
      <c r="BMM149" s="577"/>
      <c r="BMN149" s="577"/>
      <c r="BMO149" s="577"/>
      <c r="BMP149" s="577"/>
      <c r="BMQ149" s="577"/>
      <c r="BMR149" s="577"/>
      <c r="BMS149" s="577"/>
      <c r="BMT149" s="577"/>
      <c r="BMU149" s="577"/>
      <c r="BMV149" s="577"/>
      <c r="BMW149" s="577"/>
      <c r="BMX149" s="577"/>
      <c r="BMY149" s="577"/>
      <c r="BMZ149" s="577"/>
      <c r="BNA149" s="577"/>
      <c r="BNB149" s="577"/>
      <c r="BNC149" s="577"/>
      <c r="BND149" s="577"/>
      <c r="BNE149" s="577"/>
    </row>
    <row r="150" spans="1:934 1050:1722" s="591" customFormat="1" ht="13.8" x14ac:dyDescent="0.25">
      <c r="A150" s="608"/>
      <c r="B150" s="615" t="s">
        <v>556</v>
      </c>
      <c r="C150" s="667"/>
      <c r="D150" s="592"/>
      <c r="E150" s="592"/>
      <c r="F150" s="602"/>
      <c r="G150" s="592"/>
      <c r="H150" s="602"/>
      <c r="I150" s="592"/>
      <c r="J150" s="594"/>
      <c r="K150" s="594"/>
      <c r="L150" s="594"/>
      <c r="M150" s="592"/>
      <c r="N150" s="592"/>
      <c r="O150" s="592"/>
      <c r="P150" s="593">
        <f t="shared" si="256"/>
        <v>0</v>
      </c>
      <c r="Q150" s="592"/>
      <c r="R150" s="592"/>
      <c r="S150" s="602"/>
      <c r="T150" s="592"/>
      <c r="U150" s="602"/>
      <c r="V150" s="592"/>
      <c r="W150" s="594"/>
      <c r="X150" s="594"/>
      <c r="Y150" s="594"/>
      <c r="Z150" s="592"/>
      <c r="AA150" s="592"/>
      <c r="AB150" s="592"/>
      <c r="AC150" s="593">
        <f t="shared" ref="AC150:AC158" si="257">SUM(Q150:AB150)</f>
        <v>0</v>
      </c>
      <c r="AD150" s="592"/>
      <c r="AE150" s="592"/>
      <c r="AF150" s="602"/>
      <c r="AG150" s="592"/>
      <c r="AH150" s="602"/>
      <c r="AI150" s="592"/>
      <c r="AJ150" s="594"/>
      <c r="AK150" s="594"/>
      <c r="AL150" s="594"/>
      <c r="AM150" s="592"/>
      <c r="AN150" s="592"/>
      <c r="AO150" s="592"/>
      <c r="AP150" s="593">
        <f t="shared" ref="AP150:AP158" si="258">SUM(AD150:AO150)</f>
        <v>0</v>
      </c>
      <c r="AQ150" s="647"/>
      <c r="AR150" s="577"/>
      <c r="AS150" s="577"/>
      <c r="AT150" s="577"/>
      <c r="AU150" s="577"/>
      <c r="AV150" s="577"/>
      <c r="AW150" s="577"/>
      <c r="AX150" s="577"/>
      <c r="AY150" s="577"/>
      <c r="AZ150" s="577"/>
      <c r="BA150" s="577"/>
      <c r="BB150" s="577"/>
      <c r="BC150" s="577"/>
      <c r="BD150" s="577"/>
      <c r="BE150" s="577"/>
      <c r="BF150" s="577"/>
      <c r="BG150" s="577"/>
      <c r="BH150" s="577"/>
      <c r="BI150" s="577"/>
      <c r="BJ150" s="577"/>
      <c r="BK150" s="577"/>
      <c r="BL150" s="577"/>
      <c r="BM150" s="577"/>
      <c r="BN150" s="577"/>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c r="DG150" s="577"/>
      <c r="DH150" s="577"/>
      <c r="DI150" s="577"/>
      <c r="DJ150" s="577"/>
      <c r="DK150" s="577"/>
      <c r="DL150" s="577"/>
      <c r="DM150" s="577"/>
      <c r="DN150" s="577"/>
      <c r="DO150" s="577"/>
      <c r="DP150" s="577"/>
      <c r="DQ150" s="577"/>
      <c r="DR150" s="577"/>
      <c r="DS150" s="577"/>
      <c r="DT150" s="577"/>
      <c r="DU150" s="577"/>
      <c r="DV150" s="577"/>
      <c r="DW150" s="577"/>
      <c r="DX150" s="577"/>
      <c r="DY150" s="577"/>
      <c r="DZ150" s="577"/>
      <c r="EA150" s="577"/>
      <c r="EB150" s="577"/>
      <c r="EC150" s="577"/>
      <c r="ED150" s="577"/>
      <c r="EE150" s="577"/>
      <c r="EF150" s="577"/>
      <c r="EG150" s="577"/>
      <c r="EH150" s="577"/>
      <c r="EI150" s="577"/>
      <c r="EJ150" s="577"/>
      <c r="EK150" s="577"/>
      <c r="EL150" s="577"/>
      <c r="EM150" s="577"/>
      <c r="EN150" s="577"/>
      <c r="EO150" s="577"/>
      <c r="EP150" s="577"/>
      <c r="EQ150" s="577"/>
      <c r="ER150" s="577"/>
      <c r="ES150" s="577"/>
      <c r="ET150" s="577"/>
      <c r="EU150" s="577"/>
      <c r="EV150" s="577"/>
      <c r="EW150" s="577"/>
      <c r="EX150" s="577"/>
      <c r="EY150" s="577"/>
      <c r="EZ150" s="577"/>
      <c r="FA150" s="577"/>
      <c r="FB150" s="577"/>
      <c r="FC150" s="577"/>
      <c r="FD150" s="577"/>
      <c r="FE150" s="577"/>
      <c r="FF150" s="577"/>
      <c r="FG150" s="577"/>
      <c r="FH150" s="577"/>
      <c r="FI150" s="577"/>
      <c r="FJ150" s="577"/>
      <c r="FK150" s="577"/>
      <c r="FL150" s="577"/>
      <c r="FM150" s="577"/>
      <c r="FN150" s="577"/>
      <c r="FO150" s="577"/>
      <c r="FP150" s="577"/>
      <c r="FQ150" s="577"/>
      <c r="FR150" s="577"/>
      <c r="FS150" s="577"/>
      <c r="FT150" s="577"/>
      <c r="FU150" s="577"/>
      <c r="FV150" s="577"/>
      <c r="FW150" s="577"/>
      <c r="FX150" s="577"/>
      <c r="FY150" s="577"/>
      <c r="FZ150" s="577"/>
      <c r="GA150" s="577"/>
      <c r="GB150" s="577"/>
      <c r="GC150" s="577"/>
      <c r="GD150" s="577"/>
      <c r="GE150" s="577"/>
      <c r="GF150" s="577"/>
      <c r="GG150" s="577"/>
      <c r="GH150" s="577"/>
      <c r="GI150" s="577"/>
      <c r="GJ150" s="577"/>
      <c r="GK150" s="577"/>
      <c r="GL150" s="577"/>
      <c r="GM150" s="577"/>
      <c r="GN150" s="577"/>
      <c r="GO150" s="577"/>
      <c r="GP150" s="577"/>
      <c r="GQ150" s="577"/>
      <c r="GR150" s="577"/>
      <c r="GS150" s="577"/>
      <c r="GT150" s="577"/>
      <c r="GU150" s="577"/>
      <c r="GV150" s="577"/>
      <c r="GW150" s="577"/>
      <c r="GX150" s="577"/>
      <c r="GY150" s="577"/>
      <c r="GZ150" s="577"/>
      <c r="HA150" s="577"/>
      <c r="HB150" s="577"/>
      <c r="HC150" s="577"/>
      <c r="HD150" s="577"/>
      <c r="HE150" s="577"/>
      <c r="HF150" s="577"/>
      <c r="HG150" s="577"/>
      <c r="HH150" s="577"/>
      <c r="HI150" s="577"/>
      <c r="HJ150" s="577"/>
      <c r="HK150" s="577"/>
      <c r="HL150" s="577"/>
      <c r="HM150" s="577"/>
      <c r="HN150" s="577"/>
      <c r="HO150" s="577"/>
      <c r="HP150" s="577"/>
      <c r="HQ150" s="577"/>
      <c r="HR150" s="577"/>
      <c r="HS150" s="577"/>
      <c r="HT150" s="577"/>
      <c r="HU150" s="577"/>
      <c r="HV150" s="577"/>
      <c r="HW150" s="577"/>
      <c r="HX150" s="577"/>
      <c r="HY150" s="577"/>
      <c r="HZ150" s="577"/>
      <c r="IA150" s="577"/>
      <c r="IB150" s="577"/>
      <c r="IC150" s="577"/>
      <c r="ID150" s="577"/>
      <c r="IE150" s="577"/>
      <c r="IF150" s="577"/>
      <c r="IG150" s="577"/>
      <c r="IH150" s="577"/>
      <c r="II150" s="577"/>
      <c r="IJ150" s="577"/>
      <c r="IK150" s="577"/>
      <c r="IL150" s="577"/>
      <c r="IM150" s="577"/>
      <c r="IN150" s="577"/>
      <c r="IO150" s="577"/>
      <c r="IP150" s="577"/>
      <c r="IQ150" s="577"/>
      <c r="IR150" s="577"/>
      <c r="IS150" s="577"/>
      <c r="IT150" s="577"/>
      <c r="IU150" s="577"/>
      <c r="IV150" s="577"/>
      <c r="IW150" s="577"/>
      <c r="IX150" s="577"/>
      <c r="IY150" s="577"/>
      <c r="IZ150" s="577"/>
      <c r="JA150" s="577"/>
      <c r="JB150" s="577"/>
      <c r="JC150" s="577"/>
      <c r="JD150" s="577"/>
      <c r="JE150" s="577"/>
      <c r="JF150" s="577"/>
      <c r="JG150" s="577"/>
      <c r="JH150" s="577"/>
      <c r="JI150" s="577"/>
      <c r="JJ150" s="577"/>
      <c r="JK150" s="577"/>
      <c r="JL150" s="577"/>
      <c r="JM150" s="577"/>
      <c r="JN150" s="577"/>
      <c r="JO150" s="577"/>
      <c r="JP150" s="577"/>
      <c r="JQ150" s="577"/>
      <c r="JR150" s="577"/>
      <c r="JS150" s="577"/>
      <c r="JT150" s="577"/>
      <c r="JU150" s="577"/>
      <c r="JV150" s="577"/>
      <c r="JW150" s="577"/>
      <c r="JX150" s="577"/>
      <c r="JY150" s="577"/>
      <c r="JZ150" s="577"/>
      <c r="KA150" s="577"/>
      <c r="KB150" s="577"/>
      <c r="KC150" s="577"/>
      <c r="KD150" s="577"/>
      <c r="KE150" s="577"/>
      <c r="KF150" s="577"/>
      <c r="KG150" s="577"/>
      <c r="KH150" s="577"/>
      <c r="KI150" s="577"/>
      <c r="KJ150" s="577"/>
      <c r="KK150" s="577"/>
      <c r="KL150" s="577"/>
      <c r="KM150" s="577"/>
      <c r="KN150" s="577"/>
      <c r="KO150" s="577"/>
      <c r="KP150" s="577"/>
      <c r="KQ150" s="577"/>
      <c r="KR150" s="577"/>
      <c r="KS150" s="577"/>
      <c r="KT150" s="577"/>
      <c r="KU150" s="577"/>
      <c r="KV150" s="577"/>
      <c r="KW150" s="577"/>
      <c r="KX150" s="577"/>
      <c r="KY150" s="577"/>
      <c r="KZ150" s="577"/>
      <c r="LA150" s="577"/>
      <c r="LB150" s="577"/>
      <c r="LC150" s="577"/>
      <c r="LD150" s="577"/>
      <c r="LE150" s="577"/>
      <c r="LF150" s="577"/>
      <c r="LG150" s="577"/>
      <c r="LH150" s="577"/>
      <c r="LI150" s="577"/>
      <c r="LJ150" s="577"/>
      <c r="LK150" s="577"/>
      <c r="LL150" s="577"/>
      <c r="LM150" s="577"/>
      <c r="LN150" s="577"/>
      <c r="LO150" s="577"/>
      <c r="LP150" s="577"/>
      <c r="LQ150" s="577"/>
      <c r="LR150" s="577"/>
      <c r="LS150" s="577"/>
      <c r="LT150" s="577"/>
      <c r="LU150" s="577"/>
      <c r="LV150" s="577"/>
      <c r="LW150" s="577"/>
      <c r="LX150" s="577"/>
      <c r="LY150" s="577"/>
      <c r="LZ150" s="577"/>
      <c r="MA150" s="577"/>
      <c r="MB150" s="577"/>
      <c r="MC150" s="577"/>
      <c r="MD150" s="577"/>
      <c r="ME150" s="577"/>
      <c r="MF150" s="577"/>
      <c r="MG150" s="577"/>
      <c r="MH150" s="577"/>
      <c r="MI150" s="577"/>
      <c r="MJ150" s="577"/>
      <c r="MK150" s="577"/>
      <c r="ML150" s="577"/>
      <c r="MM150" s="577"/>
      <c r="MN150" s="577"/>
      <c r="MO150" s="577"/>
      <c r="MP150" s="577"/>
      <c r="MQ150" s="577"/>
      <c r="MR150" s="577"/>
      <c r="MS150" s="577"/>
      <c r="MT150" s="577"/>
      <c r="MU150" s="577"/>
      <c r="MV150" s="577"/>
      <c r="MW150" s="577"/>
      <c r="MX150" s="577"/>
      <c r="MY150" s="577"/>
      <c r="MZ150" s="577"/>
      <c r="NA150" s="577"/>
      <c r="NB150" s="577"/>
      <c r="NC150" s="577"/>
      <c r="ND150" s="577"/>
      <c r="NE150" s="577"/>
      <c r="NF150" s="577"/>
      <c r="NG150" s="577"/>
      <c r="NH150" s="577"/>
      <c r="NI150" s="577"/>
      <c r="NJ150" s="577"/>
      <c r="NK150" s="577"/>
      <c r="NL150" s="577"/>
      <c r="NM150" s="577"/>
      <c r="NN150" s="577"/>
      <c r="NO150" s="577"/>
      <c r="NP150" s="577"/>
      <c r="NQ150" s="577"/>
      <c r="NR150" s="577"/>
      <c r="NS150" s="577"/>
      <c r="NT150" s="577"/>
      <c r="NU150" s="577"/>
      <c r="NV150" s="577"/>
      <c r="NW150" s="577"/>
      <c r="NX150" s="577"/>
      <c r="NY150" s="577"/>
      <c r="NZ150" s="577"/>
      <c r="OA150" s="577"/>
      <c r="OB150" s="577"/>
      <c r="OC150" s="577"/>
      <c r="OD150" s="577"/>
      <c r="OE150" s="577"/>
      <c r="OF150" s="577"/>
      <c r="OG150" s="577"/>
      <c r="OH150" s="577"/>
      <c r="OI150" s="577"/>
      <c r="OJ150" s="577"/>
      <c r="OK150" s="577"/>
      <c r="OL150" s="577"/>
      <c r="OM150" s="577"/>
      <c r="ON150" s="577"/>
      <c r="OO150" s="577"/>
      <c r="OP150" s="577"/>
      <c r="OQ150" s="577"/>
      <c r="OR150" s="577"/>
      <c r="OS150" s="577"/>
      <c r="OT150" s="577"/>
      <c r="OU150" s="577"/>
      <c r="OV150" s="577"/>
      <c r="OW150" s="577"/>
      <c r="OX150" s="577"/>
      <c r="OY150" s="577"/>
      <c r="OZ150" s="577"/>
      <c r="PA150" s="577"/>
      <c r="PB150" s="577"/>
      <c r="PC150" s="577"/>
      <c r="PD150" s="577"/>
      <c r="PE150" s="577"/>
      <c r="PF150" s="577"/>
      <c r="PG150" s="577"/>
      <c r="PH150" s="577"/>
      <c r="PI150" s="577"/>
      <c r="PJ150" s="577"/>
      <c r="PK150" s="577"/>
      <c r="PL150" s="577"/>
      <c r="PM150" s="577"/>
      <c r="PN150" s="577"/>
      <c r="PO150" s="577"/>
      <c r="PP150" s="577"/>
      <c r="PQ150" s="577"/>
      <c r="PR150" s="577"/>
      <c r="PS150" s="577"/>
      <c r="PT150" s="577"/>
      <c r="PU150" s="577"/>
      <c r="PV150" s="577"/>
      <c r="PW150" s="577"/>
      <c r="PX150" s="577"/>
      <c r="PY150" s="577"/>
      <c r="PZ150" s="577"/>
      <c r="QA150" s="577"/>
      <c r="QB150" s="577"/>
      <c r="QC150" s="577"/>
      <c r="QD150" s="577"/>
      <c r="QE150" s="577"/>
      <c r="QF150" s="577"/>
      <c r="QG150" s="577"/>
      <c r="QH150" s="577"/>
      <c r="QI150" s="577"/>
      <c r="QJ150" s="577"/>
      <c r="QK150" s="577"/>
      <c r="QL150" s="577"/>
      <c r="QM150" s="577"/>
      <c r="QN150" s="577"/>
      <c r="QO150" s="577"/>
      <c r="QP150" s="577"/>
      <c r="QQ150" s="577"/>
      <c r="QR150" s="577"/>
      <c r="QS150" s="577"/>
      <c r="QT150" s="577"/>
      <c r="QU150" s="577"/>
      <c r="QV150" s="577"/>
      <c r="QW150" s="577"/>
      <c r="QX150" s="577"/>
      <c r="QY150" s="577"/>
      <c r="QZ150" s="577"/>
      <c r="RA150" s="577"/>
      <c r="RB150" s="577"/>
      <c r="RC150" s="577"/>
      <c r="RD150" s="577"/>
      <c r="RE150" s="577"/>
      <c r="RF150" s="577"/>
      <c r="RG150" s="577"/>
      <c r="RH150" s="577"/>
      <c r="RI150" s="577"/>
      <c r="RJ150" s="577"/>
      <c r="RK150" s="577"/>
      <c r="RL150" s="577"/>
      <c r="RM150" s="577"/>
      <c r="RN150" s="577"/>
      <c r="RO150" s="577"/>
      <c r="RP150" s="577"/>
      <c r="RQ150" s="577"/>
      <c r="RR150" s="577"/>
      <c r="RS150" s="577"/>
      <c r="RT150" s="577"/>
      <c r="RU150" s="577"/>
      <c r="RV150" s="577"/>
      <c r="RW150" s="577"/>
      <c r="RX150" s="577"/>
      <c r="RY150" s="577"/>
      <c r="RZ150" s="577"/>
      <c r="SA150" s="577"/>
      <c r="SB150" s="577"/>
      <c r="SC150" s="577"/>
      <c r="SD150" s="577"/>
      <c r="SE150" s="577"/>
      <c r="SF150" s="577"/>
      <c r="SG150" s="577"/>
      <c r="SH150" s="577"/>
      <c r="SI150" s="577"/>
      <c r="SJ150" s="577"/>
      <c r="SK150" s="577"/>
      <c r="SL150" s="577"/>
      <c r="SM150" s="577"/>
      <c r="SN150" s="577"/>
      <c r="SO150" s="577"/>
      <c r="SP150" s="577"/>
      <c r="SQ150" s="577"/>
      <c r="SR150" s="577"/>
      <c r="SS150" s="577"/>
      <c r="ST150" s="577"/>
      <c r="SU150" s="577"/>
      <c r="SV150" s="577"/>
      <c r="SW150" s="577"/>
      <c r="SX150" s="577"/>
      <c r="SY150" s="577"/>
      <c r="SZ150" s="577"/>
      <c r="TA150" s="577"/>
      <c r="TB150" s="577"/>
      <c r="TC150" s="577"/>
      <c r="TD150" s="577"/>
      <c r="TE150" s="577"/>
      <c r="TF150" s="577"/>
      <c r="TG150" s="577"/>
      <c r="TH150" s="577"/>
      <c r="TI150" s="577"/>
      <c r="TJ150" s="577"/>
      <c r="TK150" s="577"/>
      <c r="TL150" s="577"/>
      <c r="TM150" s="577"/>
      <c r="TN150" s="577"/>
      <c r="TO150" s="577"/>
      <c r="TP150" s="577"/>
      <c r="TQ150" s="577"/>
      <c r="TR150" s="577"/>
      <c r="TS150" s="577"/>
      <c r="TT150" s="577"/>
      <c r="TU150" s="577"/>
      <c r="TV150" s="577"/>
      <c r="TW150" s="577"/>
      <c r="TX150" s="577"/>
      <c r="TY150" s="577"/>
      <c r="TZ150" s="577"/>
      <c r="UA150" s="577"/>
      <c r="UB150" s="577"/>
      <c r="UC150" s="577"/>
      <c r="UD150" s="577"/>
      <c r="UE150" s="577"/>
      <c r="UF150" s="577"/>
      <c r="UG150" s="577"/>
      <c r="UH150" s="577"/>
      <c r="UI150" s="577"/>
      <c r="UJ150" s="577"/>
      <c r="UK150" s="577"/>
      <c r="UL150" s="577"/>
      <c r="UM150" s="577"/>
      <c r="UN150" s="577"/>
      <c r="UO150" s="577"/>
      <c r="UP150" s="577"/>
      <c r="UQ150" s="577"/>
      <c r="UR150" s="577"/>
      <c r="US150" s="577"/>
      <c r="UT150" s="577"/>
      <c r="UU150" s="577"/>
      <c r="UV150" s="577"/>
      <c r="UW150" s="577"/>
      <c r="UX150" s="577"/>
      <c r="UY150" s="577"/>
      <c r="UZ150" s="577"/>
      <c r="VA150" s="577"/>
      <c r="VB150" s="577"/>
      <c r="VC150" s="577"/>
      <c r="VD150" s="577"/>
      <c r="VE150" s="577"/>
      <c r="VF150" s="577"/>
      <c r="VG150" s="577"/>
      <c r="VH150" s="577"/>
      <c r="VI150" s="577"/>
      <c r="VJ150" s="577"/>
      <c r="VK150" s="577"/>
      <c r="VL150" s="577"/>
      <c r="VM150" s="577"/>
      <c r="VN150" s="577"/>
      <c r="VO150" s="577"/>
      <c r="VP150" s="577"/>
      <c r="VQ150" s="577"/>
      <c r="VR150" s="577"/>
      <c r="VS150" s="577"/>
      <c r="VT150" s="577"/>
      <c r="VU150" s="577"/>
      <c r="VV150" s="577"/>
      <c r="VW150" s="577"/>
      <c r="VX150" s="577"/>
      <c r="VY150" s="577"/>
      <c r="VZ150" s="577"/>
      <c r="WA150" s="577"/>
      <c r="WB150" s="577"/>
      <c r="WC150" s="577"/>
      <c r="WD150" s="577"/>
      <c r="WE150" s="577"/>
      <c r="WF150" s="577"/>
      <c r="WG150" s="577"/>
      <c r="WH150" s="577"/>
      <c r="WI150" s="577"/>
      <c r="WJ150" s="577"/>
      <c r="WK150" s="577"/>
      <c r="WL150" s="577"/>
      <c r="WM150" s="577"/>
      <c r="WN150" s="577"/>
      <c r="WO150" s="577"/>
      <c r="WP150" s="577"/>
      <c r="WQ150" s="577"/>
      <c r="WR150" s="577"/>
      <c r="WS150" s="577"/>
      <c r="WT150" s="577"/>
      <c r="WU150" s="577"/>
      <c r="WV150" s="577"/>
      <c r="WW150" s="577"/>
      <c r="WX150" s="577"/>
      <c r="WY150" s="577"/>
      <c r="WZ150" s="577"/>
      <c r="XA150" s="577"/>
      <c r="XB150" s="577"/>
      <c r="XC150" s="577"/>
      <c r="XD150" s="577"/>
      <c r="XE150" s="577"/>
      <c r="XF150" s="577"/>
      <c r="XG150" s="577"/>
      <c r="XH150" s="577"/>
      <c r="XI150" s="577"/>
      <c r="XJ150" s="577"/>
      <c r="XK150" s="577"/>
      <c r="XL150" s="577"/>
      <c r="XM150" s="577"/>
      <c r="XN150" s="577"/>
      <c r="XO150" s="577"/>
      <c r="XP150" s="577"/>
      <c r="XQ150" s="577"/>
      <c r="XR150" s="577"/>
      <c r="XS150" s="577"/>
      <c r="XT150" s="577"/>
      <c r="XU150" s="577"/>
      <c r="XV150" s="577"/>
      <c r="XW150" s="577"/>
      <c r="XX150" s="577"/>
      <c r="XY150" s="577"/>
      <c r="XZ150" s="577"/>
      <c r="YA150" s="577"/>
      <c r="YB150" s="577"/>
      <c r="YC150" s="577"/>
      <c r="YD150" s="577"/>
      <c r="YE150" s="577"/>
      <c r="YF150" s="577"/>
      <c r="YG150" s="577"/>
      <c r="YH150" s="577"/>
      <c r="YI150" s="577"/>
      <c r="YJ150" s="577"/>
      <c r="YK150" s="577"/>
      <c r="YL150" s="577"/>
      <c r="YM150" s="577"/>
      <c r="YN150" s="577"/>
      <c r="YO150" s="577"/>
      <c r="YP150" s="577"/>
      <c r="YQ150" s="577"/>
      <c r="YR150" s="577"/>
      <c r="YS150" s="577"/>
      <c r="YT150" s="577"/>
      <c r="YU150" s="577"/>
      <c r="YV150" s="577"/>
      <c r="YW150" s="577"/>
      <c r="YX150" s="577"/>
      <c r="YY150" s="577"/>
      <c r="YZ150" s="577"/>
      <c r="ZA150" s="577"/>
      <c r="ZB150" s="577"/>
      <c r="ZC150" s="577"/>
      <c r="ZD150" s="577"/>
      <c r="ZE150" s="577"/>
      <c r="ZF150" s="577"/>
      <c r="ZG150" s="577"/>
      <c r="ZH150" s="577"/>
      <c r="ZI150" s="577"/>
      <c r="ZJ150" s="577"/>
      <c r="ZK150" s="577"/>
      <c r="ZL150" s="577"/>
      <c r="ZM150" s="577"/>
      <c r="ZN150" s="577"/>
      <c r="ZO150" s="577"/>
      <c r="ZP150" s="577"/>
      <c r="ZQ150" s="577"/>
      <c r="ZR150" s="577"/>
      <c r="ZS150" s="577"/>
      <c r="ZT150" s="577"/>
      <c r="ZU150" s="577"/>
      <c r="ZV150" s="577"/>
      <c r="ZW150" s="577"/>
      <c r="ZX150" s="577"/>
      <c r="ZY150" s="577"/>
      <c r="ZZ150" s="577"/>
      <c r="AAA150" s="577"/>
      <c r="AAB150" s="577"/>
      <c r="AAC150" s="577"/>
      <c r="AAD150" s="577"/>
      <c r="AAE150" s="577"/>
      <c r="AAF150" s="577"/>
      <c r="AAG150" s="577"/>
      <c r="AAH150" s="577"/>
      <c r="AAI150" s="577"/>
      <c r="AAJ150" s="577"/>
      <c r="AAK150" s="577"/>
      <c r="AAL150" s="577"/>
      <c r="AAM150" s="577"/>
      <c r="AAN150" s="577"/>
      <c r="AAO150" s="577"/>
      <c r="AAP150" s="577"/>
      <c r="AAQ150" s="577"/>
      <c r="AAR150" s="577"/>
      <c r="AAS150" s="577"/>
      <c r="AAT150" s="577"/>
      <c r="AAU150" s="577"/>
      <c r="AAV150" s="577"/>
      <c r="AAW150" s="577"/>
      <c r="AAX150" s="577"/>
      <c r="AAY150" s="577"/>
      <c r="AAZ150" s="577"/>
      <c r="ABA150" s="577"/>
      <c r="ABB150" s="577"/>
      <c r="ABC150" s="577"/>
      <c r="ABD150" s="577"/>
      <c r="ABE150" s="577"/>
      <c r="ABF150" s="577"/>
      <c r="ABG150" s="577"/>
      <c r="ABH150" s="577"/>
      <c r="ABI150" s="577"/>
      <c r="ABJ150" s="577"/>
      <c r="ABK150" s="577"/>
      <c r="ABL150" s="577"/>
      <c r="ABM150" s="577"/>
      <c r="ABN150" s="577"/>
      <c r="ABO150" s="577"/>
      <c r="ABP150" s="577"/>
      <c r="ABQ150" s="577"/>
      <c r="ABR150" s="577"/>
      <c r="ABS150" s="577"/>
      <c r="ABT150" s="577"/>
      <c r="ABU150" s="577"/>
      <c r="ABV150" s="577"/>
      <c r="ABW150" s="577"/>
      <c r="ABX150" s="577"/>
      <c r="ABY150" s="577"/>
      <c r="ABZ150" s="577"/>
      <c r="ACA150" s="577"/>
      <c r="ACB150" s="577"/>
      <c r="ACC150" s="577"/>
      <c r="ACD150" s="577"/>
      <c r="ACE150" s="577"/>
      <c r="ACF150" s="577"/>
      <c r="ACG150" s="577"/>
      <c r="ACH150" s="577"/>
      <c r="ACI150" s="577"/>
      <c r="ACJ150" s="577"/>
      <c r="ACK150" s="577"/>
      <c r="ACL150" s="577"/>
      <c r="ACM150" s="577"/>
      <c r="ACN150" s="577"/>
      <c r="ACO150" s="577"/>
      <c r="ACP150" s="577"/>
      <c r="ACQ150" s="577"/>
      <c r="ACR150" s="577"/>
      <c r="ACS150" s="577"/>
      <c r="ACT150" s="577"/>
      <c r="ACU150" s="577"/>
      <c r="ACV150" s="577"/>
      <c r="ACW150" s="577"/>
      <c r="ACX150" s="577"/>
      <c r="ACY150" s="577"/>
      <c r="ACZ150" s="577"/>
      <c r="ADA150" s="577"/>
      <c r="ADB150" s="577"/>
      <c r="ADC150" s="577"/>
      <c r="ADD150" s="577"/>
      <c r="ADE150" s="577"/>
      <c r="ADF150" s="577"/>
      <c r="ADG150" s="577"/>
      <c r="ADH150" s="577"/>
      <c r="ADI150" s="577"/>
      <c r="ADJ150" s="577"/>
      <c r="ADK150" s="577"/>
      <c r="ADL150" s="577"/>
      <c r="ADM150" s="577"/>
      <c r="ADN150" s="577"/>
      <c r="ADO150" s="577"/>
      <c r="ADP150" s="577"/>
      <c r="ADQ150" s="577"/>
      <c r="ADR150" s="577"/>
      <c r="ADS150" s="577"/>
      <c r="ADT150" s="577"/>
      <c r="ADU150" s="577"/>
      <c r="ADV150" s="577"/>
      <c r="ADW150" s="577"/>
      <c r="ADX150" s="577"/>
      <c r="ADY150" s="577"/>
      <c r="ADZ150" s="577"/>
      <c r="AEA150" s="577"/>
      <c r="AEB150" s="577"/>
      <c r="AEC150" s="577"/>
      <c r="AED150" s="577"/>
      <c r="AEE150" s="577"/>
      <c r="AEF150" s="577"/>
      <c r="AEG150" s="577"/>
      <c r="AEH150" s="577"/>
      <c r="AEI150" s="577"/>
      <c r="AEJ150" s="577"/>
      <c r="AEK150" s="577"/>
      <c r="AEL150" s="577"/>
      <c r="AEM150" s="577"/>
      <c r="AEN150" s="577"/>
      <c r="AEO150" s="577"/>
      <c r="AEP150" s="577"/>
      <c r="AEQ150" s="577"/>
      <c r="AER150" s="577"/>
      <c r="AES150" s="577"/>
      <c r="AET150" s="577"/>
      <c r="AEU150" s="577"/>
      <c r="AEV150" s="577"/>
      <c r="AEW150" s="577"/>
      <c r="AEX150" s="577"/>
      <c r="AEY150" s="577"/>
      <c r="AEZ150" s="577"/>
      <c r="AFA150" s="577"/>
      <c r="AFB150" s="577"/>
      <c r="AFC150" s="577"/>
      <c r="AFD150" s="577"/>
      <c r="AFE150" s="577"/>
      <c r="AFF150" s="577"/>
      <c r="AFG150" s="577"/>
      <c r="AFH150" s="577"/>
      <c r="AFI150" s="577"/>
      <c r="AFJ150" s="577"/>
      <c r="AFK150" s="577"/>
      <c r="AFL150" s="577"/>
      <c r="AFM150" s="577"/>
      <c r="AFN150" s="577"/>
      <c r="AFO150" s="577"/>
      <c r="AFP150" s="577"/>
      <c r="AFQ150" s="577"/>
      <c r="AFR150" s="577"/>
      <c r="AFS150" s="577"/>
      <c r="AFT150" s="577"/>
      <c r="AFU150" s="577"/>
      <c r="AFV150" s="577"/>
      <c r="AFW150" s="577"/>
      <c r="AFX150" s="577"/>
      <c r="AFY150" s="577"/>
      <c r="AFZ150" s="577"/>
      <c r="AGA150" s="577"/>
      <c r="AGB150" s="577"/>
      <c r="AGC150" s="577"/>
      <c r="AGD150" s="577"/>
      <c r="AGE150" s="577"/>
      <c r="AGF150" s="577"/>
      <c r="AGG150" s="577"/>
      <c r="AGH150" s="577"/>
      <c r="AGI150" s="577"/>
      <c r="AGJ150" s="577"/>
      <c r="AGK150" s="577"/>
      <c r="AGL150" s="577"/>
      <c r="AGM150" s="577"/>
      <c r="AGN150" s="577"/>
      <c r="AGO150" s="577"/>
      <c r="AGP150" s="577"/>
      <c r="AGQ150" s="577"/>
      <c r="AGR150" s="577"/>
      <c r="AGS150" s="577"/>
      <c r="AGT150" s="577"/>
      <c r="AGU150" s="577"/>
      <c r="AGV150" s="577"/>
      <c r="AGW150" s="577"/>
      <c r="AGX150" s="577"/>
      <c r="AGY150" s="577"/>
      <c r="AGZ150" s="577"/>
      <c r="AHA150" s="577"/>
      <c r="AHB150" s="577"/>
      <c r="AHC150" s="577"/>
      <c r="AHD150" s="577"/>
      <c r="AHE150" s="577"/>
      <c r="AHF150" s="577"/>
      <c r="AHG150" s="577"/>
      <c r="AHH150" s="577"/>
      <c r="AHI150" s="577"/>
      <c r="AHJ150" s="577"/>
      <c r="AHK150" s="577"/>
      <c r="AHL150" s="577"/>
      <c r="AHM150" s="577"/>
      <c r="AHN150" s="577"/>
      <c r="AHO150" s="577"/>
      <c r="AHP150" s="577"/>
      <c r="AHQ150" s="577"/>
      <c r="AHR150" s="577"/>
      <c r="AHS150" s="577"/>
      <c r="AHT150" s="577"/>
      <c r="AHU150" s="577"/>
      <c r="AHV150" s="577"/>
      <c r="AHW150" s="577"/>
      <c r="AHX150" s="577"/>
      <c r="AHY150" s="577"/>
      <c r="AHZ150" s="577"/>
      <c r="AIA150" s="577"/>
      <c r="AIB150" s="577"/>
      <c r="AIC150" s="577"/>
      <c r="AID150" s="577"/>
      <c r="AIE150" s="577"/>
      <c r="AIF150" s="577"/>
      <c r="AIG150" s="577"/>
      <c r="AIH150" s="577"/>
      <c r="AII150" s="577"/>
      <c r="AIJ150" s="577"/>
      <c r="AIK150" s="577"/>
      <c r="AIL150" s="577"/>
      <c r="AIM150" s="577"/>
      <c r="AIN150" s="577"/>
      <c r="AIO150" s="577"/>
      <c r="AIP150" s="577"/>
      <c r="AIQ150" s="577"/>
      <c r="AIR150" s="577"/>
      <c r="AIS150" s="577"/>
      <c r="AIT150" s="577"/>
      <c r="AIU150" s="577"/>
      <c r="AIV150" s="577"/>
      <c r="AIW150" s="577"/>
      <c r="AIX150" s="624"/>
      <c r="ANJ150" s="623"/>
      <c r="ANK150" s="577"/>
      <c r="ANL150" s="577"/>
      <c r="ANM150" s="577"/>
      <c r="ANN150" s="577"/>
      <c r="ANO150" s="577"/>
      <c r="ANP150" s="577"/>
      <c r="ANQ150" s="577"/>
      <c r="ANR150" s="577"/>
      <c r="ANS150" s="577"/>
      <c r="ANT150" s="577"/>
      <c r="ANU150" s="577"/>
      <c r="ANV150" s="577"/>
      <c r="ANW150" s="577"/>
      <c r="ANX150" s="577"/>
      <c r="ANY150" s="577"/>
      <c r="ANZ150" s="577"/>
      <c r="AOA150" s="577"/>
      <c r="AOB150" s="577"/>
      <c r="AOC150" s="577"/>
      <c r="AOD150" s="577"/>
      <c r="AOE150" s="577"/>
      <c r="AOF150" s="577"/>
      <c r="AOG150" s="577"/>
      <c r="AOH150" s="577"/>
      <c r="AOI150" s="577"/>
      <c r="AOJ150" s="577"/>
      <c r="AOK150" s="577"/>
      <c r="AOL150" s="577"/>
      <c r="AOM150" s="577"/>
      <c r="AON150" s="577"/>
      <c r="AOO150" s="577"/>
      <c r="AOP150" s="577"/>
      <c r="AOQ150" s="577"/>
      <c r="AOR150" s="577"/>
      <c r="AOS150" s="577"/>
      <c r="AOT150" s="577"/>
      <c r="AOU150" s="577"/>
      <c r="AOV150" s="577"/>
      <c r="AOW150" s="577"/>
      <c r="AOX150" s="577"/>
      <c r="AOY150" s="577"/>
      <c r="AOZ150" s="577"/>
      <c r="APA150" s="577"/>
      <c r="APB150" s="577"/>
      <c r="APC150" s="577"/>
      <c r="APD150" s="577"/>
      <c r="APE150" s="577"/>
      <c r="APF150" s="577"/>
      <c r="APG150" s="577"/>
      <c r="APH150" s="577"/>
      <c r="API150" s="577"/>
      <c r="APJ150" s="577"/>
      <c r="APK150" s="577"/>
      <c r="APL150" s="577"/>
      <c r="APM150" s="577"/>
      <c r="APN150" s="577"/>
      <c r="APO150" s="577"/>
      <c r="APP150" s="577"/>
      <c r="APQ150" s="577"/>
      <c r="APR150" s="577"/>
      <c r="APS150" s="577"/>
      <c r="APT150" s="577"/>
      <c r="APU150" s="577"/>
      <c r="APV150" s="577"/>
      <c r="APW150" s="577"/>
      <c r="APX150" s="577"/>
      <c r="APY150" s="577"/>
      <c r="APZ150" s="577"/>
      <c r="AQA150" s="577"/>
      <c r="AQB150" s="577"/>
      <c r="AQC150" s="577"/>
      <c r="AQD150" s="577"/>
      <c r="AQE150" s="577"/>
      <c r="AQF150" s="577"/>
      <c r="AQG150" s="577"/>
      <c r="AQH150" s="577"/>
      <c r="AQI150" s="577"/>
      <c r="AQJ150" s="577"/>
      <c r="AQK150" s="577"/>
      <c r="AQL150" s="577"/>
      <c r="AQM150" s="577"/>
      <c r="AQN150" s="577"/>
      <c r="AQO150" s="577"/>
      <c r="AQP150" s="577"/>
      <c r="AQQ150" s="577"/>
      <c r="AQR150" s="577"/>
      <c r="AQS150" s="577"/>
      <c r="AQT150" s="577"/>
      <c r="AQU150" s="577"/>
      <c r="AQV150" s="577"/>
      <c r="AQW150" s="577"/>
      <c r="AQX150" s="577"/>
      <c r="AQY150" s="577"/>
      <c r="AQZ150" s="577"/>
      <c r="ARA150" s="577"/>
      <c r="ARB150" s="577"/>
      <c r="ARC150" s="577"/>
      <c r="ARD150" s="577"/>
      <c r="ARE150" s="577"/>
      <c r="ARF150" s="577"/>
      <c r="ARG150" s="577"/>
      <c r="ARH150" s="577"/>
      <c r="ARI150" s="577"/>
      <c r="ARJ150" s="577"/>
      <c r="ARK150" s="577"/>
      <c r="ARL150" s="577"/>
      <c r="ARM150" s="577"/>
      <c r="ARN150" s="577"/>
      <c r="ARO150" s="577"/>
      <c r="ARP150" s="577"/>
      <c r="ARQ150" s="577"/>
      <c r="ARR150" s="577"/>
      <c r="ARS150" s="577"/>
      <c r="ART150" s="577"/>
      <c r="ARU150" s="577"/>
      <c r="ARV150" s="577"/>
      <c r="ARW150" s="577"/>
      <c r="ARX150" s="577"/>
      <c r="ARY150" s="577"/>
      <c r="ARZ150" s="577"/>
      <c r="ASA150" s="577"/>
      <c r="ASB150" s="577"/>
      <c r="ASC150" s="577"/>
      <c r="ASD150" s="577"/>
      <c r="ASE150" s="577"/>
      <c r="ASF150" s="577"/>
      <c r="ASG150" s="577"/>
      <c r="ASH150" s="577"/>
      <c r="ASI150" s="577"/>
      <c r="ASJ150" s="577"/>
      <c r="ASK150" s="577"/>
      <c r="ASL150" s="577"/>
      <c r="ASM150" s="577"/>
      <c r="ASN150" s="577"/>
      <c r="ASO150" s="577"/>
      <c r="ASP150" s="577"/>
      <c r="ASQ150" s="577"/>
      <c r="ASR150" s="577"/>
      <c r="ASS150" s="577"/>
      <c r="AST150" s="577"/>
      <c r="ASU150" s="577"/>
      <c r="ASV150" s="577"/>
      <c r="ASW150" s="577"/>
      <c r="ASX150" s="577"/>
      <c r="ASY150" s="577"/>
      <c r="ASZ150" s="577"/>
      <c r="ATA150" s="577"/>
      <c r="ATB150" s="577"/>
      <c r="ATC150" s="577"/>
      <c r="ATD150" s="577"/>
      <c r="ATE150" s="577"/>
      <c r="ATF150" s="577"/>
      <c r="ATG150" s="577"/>
      <c r="ATH150" s="577"/>
      <c r="ATI150" s="577"/>
      <c r="ATJ150" s="577"/>
      <c r="ATK150" s="577"/>
      <c r="ATL150" s="577"/>
      <c r="ATM150" s="577"/>
      <c r="ATN150" s="577"/>
      <c r="ATO150" s="577"/>
      <c r="ATP150" s="577"/>
      <c r="ATQ150" s="577"/>
      <c r="ATR150" s="577"/>
      <c r="ATS150" s="577"/>
      <c r="ATT150" s="577"/>
      <c r="ATU150" s="577"/>
      <c r="ATV150" s="577"/>
      <c r="ATW150" s="577"/>
      <c r="ATX150" s="577"/>
      <c r="ATY150" s="577"/>
      <c r="ATZ150" s="577"/>
      <c r="AUA150" s="577"/>
      <c r="AUB150" s="577"/>
      <c r="AUC150" s="577"/>
      <c r="AUD150" s="577"/>
      <c r="AUE150" s="577"/>
      <c r="AUF150" s="577"/>
      <c r="AUG150" s="577"/>
      <c r="AUH150" s="577"/>
      <c r="AUI150" s="577"/>
      <c r="AUJ150" s="577"/>
      <c r="AUK150" s="577"/>
      <c r="AUL150" s="577"/>
      <c r="AUM150" s="577"/>
      <c r="AUN150" s="577"/>
      <c r="AUO150" s="577"/>
      <c r="AUP150" s="577"/>
      <c r="AUQ150" s="577"/>
      <c r="AUR150" s="577"/>
      <c r="AUS150" s="577"/>
      <c r="AUT150" s="577"/>
      <c r="AUU150" s="577"/>
      <c r="AUV150" s="577"/>
      <c r="AUW150" s="577"/>
      <c r="AUX150" s="577"/>
      <c r="AUY150" s="577"/>
      <c r="AUZ150" s="577"/>
      <c r="AVA150" s="577"/>
      <c r="AVB150" s="577"/>
      <c r="AVC150" s="577"/>
      <c r="AVD150" s="577"/>
      <c r="AVE150" s="577"/>
      <c r="AVF150" s="577"/>
      <c r="AVG150" s="577"/>
      <c r="AVH150" s="577"/>
      <c r="AVI150" s="577"/>
      <c r="AVJ150" s="577"/>
      <c r="AVK150" s="577"/>
      <c r="AVL150" s="577"/>
      <c r="AVM150" s="577"/>
      <c r="AVN150" s="577"/>
      <c r="AVO150" s="577"/>
      <c r="AVP150" s="577"/>
      <c r="AVQ150" s="577"/>
      <c r="AVR150" s="577"/>
      <c r="AVS150" s="577"/>
      <c r="AVT150" s="577"/>
      <c r="AVU150" s="577"/>
      <c r="AVV150" s="577"/>
      <c r="AVW150" s="577"/>
      <c r="AVX150" s="577"/>
      <c r="AVY150" s="577"/>
      <c r="AVZ150" s="577"/>
      <c r="AWA150" s="577"/>
      <c r="AWB150" s="577"/>
      <c r="AWC150" s="577"/>
      <c r="AWD150" s="577"/>
      <c r="AWE150" s="577"/>
      <c r="AWF150" s="577"/>
      <c r="AWG150" s="577"/>
      <c r="AWH150" s="577"/>
      <c r="AWI150" s="577"/>
      <c r="AWJ150" s="577"/>
      <c r="AWK150" s="577"/>
      <c r="AWL150" s="577"/>
      <c r="AWM150" s="577"/>
      <c r="AWN150" s="577"/>
      <c r="AWO150" s="577"/>
      <c r="AWP150" s="577"/>
      <c r="AWQ150" s="577"/>
      <c r="AWR150" s="577"/>
      <c r="AWS150" s="577"/>
      <c r="AWT150" s="577"/>
      <c r="AWU150" s="577"/>
      <c r="AWV150" s="577"/>
      <c r="AWW150" s="577"/>
      <c r="AWX150" s="577"/>
      <c r="AWY150" s="577"/>
      <c r="AWZ150" s="577"/>
      <c r="AXA150" s="577"/>
      <c r="AXB150" s="577"/>
      <c r="AXC150" s="577"/>
      <c r="AXD150" s="577"/>
      <c r="AXE150" s="577"/>
      <c r="AXF150" s="577"/>
      <c r="AXG150" s="577"/>
      <c r="AXH150" s="577"/>
      <c r="AXI150" s="577"/>
      <c r="AXJ150" s="577"/>
      <c r="AXK150" s="577"/>
      <c r="AXL150" s="577"/>
      <c r="AXM150" s="577"/>
      <c r="AXN150" s="577"/>
      <c r="AXO150" s="577"/>
      <c r="AXP150" s="577"/>
      <c r="AXQ150" s="577"/>
      <c r="AXR150" s="577"/>
      <c r="AXS150" s="577"/>
      <c r="AXT150" s="577"/>
      <c r="AXU150" s="577"/>
      <c r="AXV150" s="577"/>
      <c r="AXW150" s="577"/>
      <c r="AXX150" s="577"/>
      <c r="AXY150" s="577"/>
      <c r="AXZ150" s="577"/>
      <c r="AYA150" s="577"/>
      <c r="AYB150" s="577"/>
      <c r="AYC150" s="577"/>
      <c r="AYD150" s="577"/>
      <c r="AYE150" s="577"/>
      <c r="AYF150" s="577"/>
      <c r="AYG150" s="577"/>
      <c r="AYH150" s="577"/>
      <c r="AYI150" s="577"/>
      <c r="AYJ150" s="577"/>
      <c r="AYK150" s="577"/>
      <c r="AYL150" s="577"/>
      <c r="AYM150" s="577"/>
      <c r="AYN150" s="577"/>
      <c r="AYO150" s="577"/>
      <c r="AYP150" s="577"/>
      <c r="AYQ150" s="577"/>
      <c r="AYR150" s="577"/>
      <c r="AYS150" s="577"/>
      <c r="AYT150" s="577"/>
      <c r="AYU150" s="577"/>
      <c r="AYV150" s="577"/>
      <c r="AYW150" s="577"/>
      <c r="AYX150" s="577"/>
      <c r="AYY150" s="577"/>
      <c r="AYZ150" s="577"/>
      <c r="AZA150" s="577"/>
      <c r="AZB150" s="577"/>
      <c r="AZC150" s="577"/>
      <c r="AZD150" s="577"/>
      <c r="AZE150" s="577"/>
      <c r="AZF150" s="577"/>
      <c r="AZG150" s="577"/>
      <c r="AZH150" s="577"/>
      <c r="AZI150" s="577"/>
      <c r="AZJ150" s="577"/>
      <c r="AZK150" s="577"/>
      <c r="AZL150" s="577"/>
      <c r="AZM150" s="577"/>
      <c r="AZN150" s="577"/>
      <c r="AZO150" s="577"/>
      <c r="AZP150" s="577"/>
      <c r="AZQ150" s="577"/>
      <c r="AZR150" s="577"/>
      <c r="AZS150" s="577"/>
      <c r="AZT150" s="577"/>
      <c r="AZU150" s="577"/>
      <c r="AZV150" s="577"/>
      <c r="AZW150" s="577"/>
      <c r="AZX150" s="577"/>
      <c r="AZY150" s="577"/>
      <c r="AZZ150" s="577"/>
      <c r="BAA150" s="577"/>
      <c r="BAB150" s="577"/>
      <c r="BAC150" s="577"/>
      <c r="BAD150" s="577"/>
      <c r="BAE150" s="577"/>
      <c r="BAF150" s="577"/>
      <c r="BAG150" s="577"/>
      <c r="BAH150" s="577"/>
      <c r="BAI150" s="577"/>
      <c r="BAJ150" s="577"/>
      <c r="BAK150" s="577"/>
      <c r="BAL150" s="577"/>
      <c r="BAM150" s="577"/>
      <c r="BAN150" s="577"/>
      <c r="BAO150" s="577"/>
      <c r="BAP150" s="577"/>
      <c r="BAQ150" s="577"/>
      <c r="BAR150" s="577"/>
      <c r="BAS150" s="577"/>
      <c r="BAT150" s="577"/>
      <c r="BAU150" s="577"/>
      <c r="BAV150" s="577"/>
      <c r="BAW150" s="577"/>
      <c r="BAX150" s="577"/>
      <c r="BAY150" s="577"/>
      <c r="BAZ150" s="577"/>
      <c r="BBA150" s="577"/>
      <c r="BBB150" s="577"/>
      <c r="BBC150" s="577"/>
      <c r="BBD150" s="577"/>
      <c r="BBE150" s="577"/>
      <c r="BBF150" s="577"/>
      <c r="BBG150" s="577"/>
      <c r="BBH150" s="577"/>
      <c r="BBI150" s="577"/>
      <c r="BBJ150" s="577"/>
      <c r="BBK150" s="577"/>
      <c r="BBL150" s="577"/>
      <c r="BBM150" s="577"/>
      <c r="BBN150" s="577"/>
      <c r="BBO150" s="577"/>
      <c r="BBP150" s="577"/>
      <c r="BBQ150" s="577"/>
      <c r="BBR150" s="577"/>
      <c r="BBS150" s="577"/>
      <c r="BBT150" s="577"/>
      <c r="BBU150" s="577"/>
      <c r="BBV150" s="577"/>
      <c r="BBW150" s="577"/>
      <c r="BBX150" s="577"/>
      <c r="BBY150" s="577"/>
      <c r="BBZ150" s="577"/>
      <c r="BCA150" s="577"/>
      <c r="BCB150" s="577"/>
      <c r="BCC150" s="577"/>
      <c r="BCD150" s="577"/>
      <c r="BCE150" s="577"/>
      <c r="BCF150" s="577"/>
      <c r="BCG150" s="577"/>
      <c r="BCH150" s="577"/>
      <c r="BCI150" s="577"/>
      <c r="BCJ150" s="577"/>
      <c r="BCK150" s="577"/>
      <c r="BCL150" s="577"/>
      <c r="BCM150" s="577"/>
      <c r="BCN150" s="577"/>
      <c r="BCO150" s="577"/>
      <c r="BCP150" s="577"/>
      <c r="BCQ150" s="577"/>
      <c r="BCR150" s="577"/>
      <c r="BCS150" s="577"/>
      <c r="BCT150" s="577"/>
      <c r="BCU150" s="577"/>
      <c r="BCV150" s="577"/>
      <c r="BCW150" s="577"/>
      <c r="BCX150" s="577"/>
      <c r="BCY150" s="577"/>
      <c r="BCZ150" s="577"/>
      <c r="BDA150" s="577"/>
      <c r="BDB150" s="577"/>
      <c r="BDC150" s="577"/>
      <c r="BDD150" s="577"/>
      <c r="BDE150" s="577"/>
      <c r="BDF150" s="577"/>
      <c r="BDG150" s="577"/>
      <c r="BDH150" s="577"/>
      <c r="BDI150" s="577"/>
      <c r="BDJ150" s="577"/>
      <c r="BDK150" s="577"/>
      <c r="BDL150" s="577"/>
      <c r="BDM150" s="577"/>
      <c r="BDN150" s="577"/>
      <c r="BDO150" s="577"/>
      <c r="BDP150" s="577"/>
      <c r="BDQ150" s="577"/>
      <c r="BDR150" s="577"/>
      <c r="BDS150" s="577"/>
      <c r="BDT150" s="577"/>
      <c r="BDU150" s="577"/>
      <c r="BDV150" s="577"/>
      <c r="BDW150" s="577"/>
      <c r="BDX150" s="577"/>
      <c r="BDY150" s="577"/>
      <c r="BDZ150" s="577"/>
      <c r="BEA150" s="577"/>
      <c r="BEB150" s="577"/>
      <c r="BEC150" s="577"/>
      <c r="BED150" s="577"/>
      <c r="BEE150" s="577"/>
      <c r="BEF150" s="577"/>
      <c r="BEG150" s="577"/>
      <c r="BEH150" s="577"/>
      <c r="BEI150" s="577"/>
      <c r="BEJ150" s="577"/>
      <c r="BEK150" s="577"/>
      <c r="BEL150" s="577"/>
      <c r="BEM150" s="577"/>
      <c r="BEN150" s="577"/>
      <c r="BEO150" s="577"/>
      <c r="BEP150" s="577"/>
      <c r="BEQ150" s="577"/>
      <c r="BER150" s="577"/>
      <c r="BES150" s="577"/>
      <c r="BET150" s="577"/>
      <c r="BEU150" s="577"/>
      <c r="BEV150" s="577"/>
      <c r="BEW150" s="577"/>
      <c r="BEX150" s="577"/>
      <c r="BEY150" s="577"/>
      <c r="BEZ150" s="577"/>
      <c r="BFA150" s="577"/>
      <c r="BFB150" s="577"/>
      <c r="BFC150" s="577"/>
      <c r="BFD150" s="577"/>
      <c r="BFE150" s="577"/>
      <c r="BFF150" s="577"/>
      <c r="BFG150" s="577"/>
      <c r="BFH150" s="577"/>
      <c r="BFI150" s="577"/>
      <c r="BFJ150" s="577"/>
      <c r="BFK150" s="577"/>
      <c r="BFL150" s="577"/>
      <c r="BFM150" s="577"/>
      <c r="BFN150" s="577"/>
      <c r="BFO150" s="577"/>
      <c r="BFP150" s="577"/>
      <c r="BFQ150" s="577"/>
      <c r="BFR150" s="577"/>
      <c r="BFS150" s="577"/>
      <c r="BFT150" s="577"/>
      <c r="BFU150" s="577"/>
      <c r="BFV150" s="577"/>
      <c r="BFW150" s="577"/>
      <c r="BFX150" s="577"/>
      <c r="BFY150" s="577"/>
      <c r="BFZ150" s="577"/>
      <c r="BGA150" s="577"/>
      <c r="BGB150" s="577"/>
      <c r="BGC150" s="577"/>
      <c r="BGD150" s="577"/>
      <c r="BGE150" s="577"/>
      <c r="BGF150" s="577"/>
      <c r="BGG150" s="577"/>
      <c r="BGH150" s="577"/>
      <c r="BGI150" s="577"/>
      <c r="BGJ150" s="577"/>
      <c r="BGK150" s="577"/>
      <c r="BGL150" s="577"/>
      <c r="BGM150" s="577"/>
      <c r="BGN150" s="577"/>
      <c r="BGO150" s="577"/>
      <c r="BGP150" s="577"/>
      <c r="BGQ150" s="577"/>
      <c r="BGR150" s="577"/>
      <c r="BGS150" s="577"/>
      <c r="BGT150" s="577"/>
      <c r="BGU150" s="577"/>
      <c r="BGV150" s="577"/>
      <c r="BGW150" s="577"/>
      <c r="BGX150" s="577"/>
      <c r="BGY150" s="577"/>
      <c r="BGZ150" s="577"/>
      <c r="BHA150" s="577"/>
      <c r="BHB150" s="577"/>
      <c r="BHC150" s="577"/>
      <c r="BHD150" s="577"/>
      <c r="BHE150" s="577"/>
      <c r="BHF150" s="577"/>
      <c r="BHG150" s="577"/>
      <c r="BHH150" s="577"/>
      <c r="BHI150" s="577"/>
      <c r="BHJ150" s="577"/>
      <c r="BHK150" s="577"/>
      <c r="BHL150" s="577"/>
      <c r="BHM150" s="577"/>
      <c r="BHN150" s="577"/>
      <c r="BHO150" s="577"/>
      <c r="BHP150" s="577"/>
      <c r="BHQ150" s="577"/>
      <c r="BHR150" s="577"/>
      <c r="BHS150" s="577"/>
      <c r="BHT150" s="577"/>
      <c r="BHU150" s="577"/>
      <c r="BHV150" s="577"/>
      <c r="BHW150" s="577"/>
      <c r="BHX150" s="577"/>
      <c r="BHY150" s="577"/>
      <c r="BHZ150" s="577"/>
      <c r="BIA150" s="577"/>
      <c r="BIB150" s="577"/>
      <c r="BIC150" s="577"/>
      <c r="BID150" s="577"/>
      <c r="BIE150" s="577"/>
      <c r="BIF150" s="577"/>
      <c r="BIG150" s="577"/>
      <c r="BIH150" s="577"/>
      <c r="BII150" s="577"/>
      <c r="BIJ150" s="577"/>
      <c r="BIK150" s="577"/>
      <c r="BIL150" s="577"/>
      <c r="BIM150" s="577"/>
      <c r="BIN150" s="577"/>
      <c r="BIO150" s="577"/>
      <c r="BIP150" s="577"/>
      <c r="BIQ150" s="577"/>
      <c r="BIR150" s="577"/>
      <c r="BIS150" s="577"/>
      <c r="BIT150" s="577"/>
      <c r="BIU150" s="577"/>
      <c r="BIV150" s="577"/>
      <c r="BIW150" s="577"/>
      <c r="BIX150" s="577"/>
      <c r="BIY150" s="577"/>
      <c r="BIZ150" s="577"/>
      <c r="BJA150" s="577"/>
      <c r="BJB150" s="577"/>
      <c r="BJC150" s="577"/>
      <c r="BJD150" s="577"/>
      <c r="BJE150" s="577"/>
      <c r="BJF150" s="577"/>
      <c r="BJG150" s="577"/>
      <c r="BJH150" s="577"/>
      <c r="BJI150" s="577"/>
      <c r="BJJ150" s="577"/>
      <c r="BJK150" s="577"/>
      <c r="BJL150" s="577"/>
      <c r="BJM150" s="577"/>
      <c r="BJN150" s="577"/>
      <c r="BJO150" s="577"/>
      <c r="BJP150" s="577"/>
      <c r="BJQ150" s="577"/>
      <c r="BJR150" s="577"/>
      <c r="BJS150" s="577"/>
      <c r="BJT150" s="577"/>
      <c r="BJU150" s="577"/>
      <c r="BJV150" s="577"/>
      <c r="BJW150" s="577"/>
      <c r="BJX150" s="577"/>
      <c r="BJY150" s="577"/>
      <c r="BJZ150" s="577"/>
      <c r="BKA150" s="577"/>
      <c r="BKB150" s="577"/>
      <c r="BKC150" s="577"/>
      <c r="BKD150" s="577"/>
      <c r="BKE150" s="577"/>
      <c r="BKF150" s="577"/>
      <c r="BKG150" s="577"/>
      <c r="BKH150" s="577"/>
      <c r="BKI150" s="577"/>
      <c r="BKJ150" s="577"/>
      <c r="BKK150" s="577"/>
      <c r="BKL150" s="577"/>
      <c r="BKM150" s="577"/>
      <c r="BKN150" s="577"/>
      <c r="BKO150" s="577"/>
      <c r="BKP150" s="577"/>
      <c r="BKQ150" s="577"/>
      <c r="BKR150" s="577"/>
      <c r="BKS150" s="577"/>
      <c r="BKT150" s="577"/>
      <c r="BKU150" s="577"/>
      <c r="BKV150" s="577"/>
      <c r="BKW150" s="577"/>
      <c r="BKX150" s="577"/>
      <c r="BKY150" s="577"/>
      <c r="BKZ150" s="577"/>
      <c r="BLA150" s="577"/>
      <c r="BLB150" s="577"/>
      <c r="BLC150" s="577"/>
      <c r="BLD150" s="577"/>
      <c r="BLE150" s="577"/>
      <c r="BLF150" s="577"/>
      <c r="BLG150" s="577"/>
      <c r="BLH150" s="577"/>
      <c r="BLI150" s="577"/>
      <c r="BLJ150" s="577"/>
      <c r="BLK150" s="577"/>
      <c r="BLL150" s="577"/>
      <c r="BLM150" s="577"/>
      <c r="BLN150" s="577"/>
      <c r="BLO150" s="577"/>
      <c r="BLP150" s="577"/>
      <c r="BLQ150" s="577"/>
      <c r="BLR150" s="577"/>
      <c r="BLS150" s="577"/>
      <c r="BLT150" s="577"/>
      <c r="BLU150" s="577"/>
      <c r="BLV150" s="577"/>
      <c r="BLW150" s="577"/>
      <c r="BLX150" s="577"/>
      <c r="BLY150" s="577"/>
      <c r="BLZ150" s="577"/>
      <c r="BMA150" s="577"/>
      <c r="BMB150" s="577"/>
      <c r="BMC150" s="577"/>
      <c r="BMD150" s="577"/>
      <c r="BME150" s="577"/>
      <c r="BMF150" s="577"/>
      <c r="BMG150" s="577"/>
      <c r="BMH150" s="577"/>
      <c r="BMI150" s="577"/>
      <c r="BMJ150" s="577"/>
      <c r="BMK150" s="577"/>
      <c r="BML150" s="577"/>
      <c r="BMM150" s="577"/>
      <c r="BMN150" s="577"/>
      <c r="BMO150" s="577"/>
      <c r="BMP150" s="577"/>
      <c r="BMQ150" s="577"/>
      <c r="BMR150" s="577"/>
      <c r="BMS150" s="577"/>
      <c r="BMT150" s="577"/>
      <c r="BMU150" s="577"/>
      <c r="BMV150" s="577"/>
      <c r="BMW150" s="577"/>
      <c r="BMX150" s="577"/>
      <c r="BMY150" s="577"/>
      <c r="BMZ150" s="577"/>
      <c r="BNA150" s="577"/>
      <c r="BNB150" s="577"/>
      <c r="BNC150" s="577"/>
      <c r="BND150" s="577"/>
      <c r="BNE150" s="577"/>
      <c r="BNF150" s="624"/>
    </row>
    <row r="151" spans="1:934 1050:1722" s="591" customFormat="1" ht="13.8" x14ac:dyDescent="0.25">
      <c r="A151" s="608"/>
      <c r="B151" s="615" t="s">
        <v>557</v>
      </c>
      <c r="C151" s="667"/>
      <c r="D151" s="592"/>
      <c r="E151" s="592"/>
      <c r="F151" s="602"/>
      <c r="G151" s="592"/>
      <c r="H151" s="602"/>
      <c r="I151" s="592"/>
      <c r="J151" s="594"/>
      <c r="K151" s="594"/>
      <c r="L151" s="594"/>
      <c r="M151" s="592"/>
      <c r="N151" s="592"/>
      <c r="O151" s="592"/>
      <c r="P151" s="593">
        <f t="shared" si="256"/>
        <v>0</v>
      </c>
      <c r="Q151" s="592"/>
      <c r="R151" s="592"/>
      <c r="S151" s="602"/>
      <c r="T151" s="592"/>
      <c r="U151" s="602"/>
      <c r="V151" s="592"/>
      <c r="W151" s="594"/>
      <c r="X151" s="594"/>
      <c r="Y151" s="594"/>
      <c r="Z151" s="592"/>
      <c r="AA151" s="592"/>
      <c r="AB151" s="592"/>
      <c r="AC151" s="593">
        <f t="shared" si="257"/>
        <v>0</v>
      </c>
      <c r="AD151" s="592"/>
      <c r="AE151" s="592"/>
      <c r="AF151" s="602"/>
      <c r="AG151" s="592"/>
      <c r="AH151" s="602"/>
      <c r="AI151" s="592"/>
      <c r="AJ151" s="594"/>
      <c r="AK151" s="594"/>
      <c r="AL151" s="594"/>
      <c r="AM151" s="592"/>
      <c r="AN151" s="592"/>
      <c r="AO151" s="592"/>
      <c r="AP151" s="593">
        <f t="shared" si="258"/>
        <v>0</v>
      </c>
      <c r="AQ151" s="64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c r="EA151" s="577"/>
      <c r="EB151" s="577"/>
      <c r="EC151" s="577"/>
      <c r="ED151" s="577"/>
      <c r="EE151" s="577"/>
      <c r="EF151" s="577"/>
      <c r="EG151" s="577"/>
      <c r="EH151" s="577"/>
      <c r="EI151" s="577"/>
      <c r="EJ151" s="577"/>
      <c r="EK151" s="577"/>
      <c r="EL151" s="577"/>
      <c r="EM151" s="577"/>
      <c r="EN151" s="577"/>
      <c r="EO151" s="577"/>
      <c r="EP151" s="577"/>
      <c r="EQ151" s="577"/>
      <c r="ER151" s="577"/>
      <c r="ES151" s="577"/>
      <c r="ET151" s="577"/>
      <c r="EU151" s="577"/>
      <c r="EV151" s="577"/>
      <c r="EW151" s="577"/>
      <c r="EX151" s="577"/>
      <c r="EY151" s="577"/>
      <c r="EZ151" s="577"/>
      <c r="FA151" s="577"/>
      <c r="FB151" s="577"/>
      <c r="FC151" s="577"/>
      <c r="FD151" s="577"/>
      <c r="FE151" s="577"/>
      <c r="FF151" s="577"/>
      <c r="FG151" s="577"/>
      <c r="FH151" s="577"/>
      <c r="FI151" s="577"/>
      <c r="FJ151" s="577"/>
      <c r="FK151" s="577"/>
      <c r="FL151" s="577"/>
      <c r="FM151" s="577"/>
      <c r="FN151" s="577"/>
      <c r="FO151" s="577"/>
      <c r="FP151" s="577"/>
      <c r="FQ151" s="577"/>
      <c r="FR151" s="577"/>
      <c r="FS151" s="577"/>
      <c r="FT151" s="577"/>
      <c r="FU151" s="577"/>
      <c r="FV151" s="577"/>
      <c r="FW151" s="577"/>
      <c r="FX151" s="577"/>
      <c r="FY151" s="577"/>
      <c r="FZ151" s="577"/>
      <c r="GA151" s="577"/>
      <c r="GB151" s="577"/>
      <c r="GC151" s="577"/>
      <c r="GD151" s="577"/>
      <c r="GE151" s="577"/>
      <c r="GF151" s="577"/>
      <c r="GG151" s="577"/>
      <c r="GH151" s="577"/>
      <c r="GI151" s="577"/>
      <c r="GJ151" s="577"/>
      <c r="GK151" s="577"/>
      <c r="GL151" s="577"/>
      <c r="GM151" s="577"/>
      <c r="GN151" s="577"/>
      <c r="GO151" s="577"/>
      <c r="GP151" s="577"/>
      <c r="GQ151" s="577"/>
      <c r="GR151" s="577"/>
      <c r="GS151" s="577"/>
      <c r="GT151" s="577"/>
      <c r="GU151" s="577"/>
      <c r="GV151" s="577"/>
      <c r="GW151" s="577"/>
      <c r="GX151" s="577"/>
      <c r="GY151" s="577"/>
      <c r="GZ151" s="577"/>
      <c r="HA151" s="577"/>
      <c r="HB151" s="577"/>
      <c r="HC151" s="577"/>
      <c r="HD151" s="577"/>
      <c r="HE151" s="577"/>
      <c r="HF151" s="577"/>
      <c r="HG151" s="577"/>
      <c r="HH151" s="577"/>
      <c r="HI151" s="577"/>
      <c r="HJ151" s="577"/>
      <c r="HK151" s="577"/>
      <c r="HL151" s="577"/>
      <c r="HM151" s="577"/>
      <c r="HN151" s="577"/>
      <c r="HO151" s="577"/>
      <c r="HP151" s="577"/>
      <c r="HQ151" s="577"/>
      <c r="HR151" s="577"/>
      <c r="HS151" s="577"/>
      <c r="HT151" s="577"/>
      <c r="HU151" s="577"/>
      <c r="HV151" s="577"/>
      <c r="HW151" s="577"/>
      <c r="HX151" s="577"/>
      <c r="HY151" s="577"/>
      <c r="HZ151" s="577"/>
      <c r="IA151" s="577"/>
      <c r="IB151" s="577"/>
      <c r="IC151" s="577"/>
      <c r="ID151" s="577"/>
      <c r="IE151" s="577"/>
      <c r="IF151" s="577"/>
      <c r="IG151" s="577"/>
      <c r="IH151" s="577"/>
      <c r="II151" s="577"/>
      <c r="IJ151" s="577"/>
      <c r="IK151" s="577"/>
      <c r="IL151" s="577"/>
      <c r="IM151" s="577"/>
      <c r="IN151" s="577"/>
      <c r="IO151" s="577"/>
      <c r="IP151" s="577"/>
      <c r="IQ151" s="577"/>
      <c r="IR151" s="577"/>
      <c r="IS151" s="577"/>
      <c r="IT151" s="577"/>
      <c r="IU151" s="577"/>
      <c r="IV151" s="577"/>
      <c r="IW151" s="577"/>
      <c r="IX151" s="577"/>
      <c r="IY151" s="577"/>
      <c r="IZ151" s="577"/>
      <c r="JA151" s="577"/>
      <c r="JB151" s="577"/>
      <c r="JC151" s="577"/>
      <c r="JD151" s="577"/>
      <c r="JE151" s="577"/>
      <c r="JF151" s="577"/>
      <c r="JG151" s="577"/>
      <c r="JH151" s="577"/>
      <c r="JI151" s="577"/>
      <c r="JJ151" s="577"/>
      <c r="JK151" s="577"/>
      <c r="JL151" s="577"/>
      <c r="JM151" s="577"/>
      <c r="JN151" s="577"/>
      <c r="JO151" s="577"/>
      <c r="JP151" s="577"/>
      <c r="JQ151" s="577"/>
      <c r="JR151" s="577"/>
      <c r="JS151" s="577"/>
      <c r="JT151" s="577"/>
      <c r="JU151" s="577"/>
      <c r="JV151" s="577"/>
      <c r="JW151" s="577"/>
      <c r="JX151" s="577"/>
      <c r="JY151" s="577"/>
      <c r="JZ151" s="577"/>
      <c r="KA151" s="577"/>
      <c r="KB151" s="577"/>
      <c r="KC151" s="577"/>
      <c r="KD151" s="577"/>
      <c r="KE151" s="577"/>
      <c r="KF151" s="577"/>
      <c r="KG151" s="577"/>
      <c r="KH151" s="577"/>
      <c r="KI151" s="577"/>
      <c r="KJ151" s="577"/>
      <c r="KK151" s="577"/>
      <c r="KL151" s="577"/>
      <c r="KM151" s="577"/>
      <c r="KN151" s="577"/>
      <c r="KO151" s="577"/>
      <c r="KP151" s="577"/>
      <c r="KQ151" s="577"/>
      <c r="KR151" s="577"/>
      <c r="KS151" s="577"/>
      <c r="KT151" s="577"/>
      <c r="KU151" s="577"/>
      <c r="KV151" s="577"/>
      <c r="KW151" s="577"/>
      <c r="KX151" s="577"/>
      <c r="KY151" s="577"/>
      <c r="KZ151" s="577"/>
      <c r="LA151" s="577"/>
      <c r="LB151" s="577"/>
      <c r="LC151" s="577"/>
      <c r="LD151" s="577"/>
      <c r="LE151" s="577"/>
      <c r="LF151" s="577"/>
      <c r="LG151" s="577"/>
      <c r="LH151" s="577"/>
      <c r="LI151" s="577"/>
      <c r="LJ151" s="577"/>
      <c r="LK151" s="577"/>
      <c r="LL151" s="577"/>
      <c r="LM151" s="577"/>
      <c r="LN151" s="577"/>
      <c r="LO151" s="577"/>
      <c r="LP151" s="577"/>
      <c r="LQ151" s="577"/>
      <c r="LR151" s="577"/>
      <c r="LS151" s="577"/>
      <c r="LT151" s="577"/>
      <c r="LU151" s="577"/>
      <c r="LV151" s="577"/>
      <c r="LW151" s="577"/>
      <c r="LX151" s="577"/>
      <c r="LY151" s="577"/>
      <c r="LZ151" s="577"/>
      <c r="MA151" s="577"/>
      <c r="MB151" s="577"/>
      <c r="MC151" s="577"/>
      <c r="MD151" s="577"/>
      <c r="ME151" s="577"/>
      <c r="MF151" s="577"/>
      <c r="MG151" s="577"/>
      <c r="MH151" s="577"/>
      <c r="MI151" s="577"/>
      <c r="MJ151" s="577"/>
      <c r="MK151" s="577"/>
      <c r="ML151" s="577"/>
      <c r="MM151" s="577"/>
      <c r="MN151" s="577"/>
      <c r="MO151" s="577"/>
      <c r="MP151" s="577"/>
      <c r="MQ151" s="577"/>
      <c r="MR151" s="577"/>
      <c r="MS151" s="577"/>
      <c r="MT151" s="577"/>
      <c r="MU151" s="577"/>
      <c r="MV151" s="577"/>
      <c r="MW151" s="577"/>
      <c r="MX151" s="577"/>
      <c r="MY151" s="577"/>
      <c r="MZ151" s="577"/>
      <c r="NA151" s="577"/>
      <c r="NB151" s="577"/>
      <c r="NC151" s="577"/>
      <c r="ND151" s="577"/>
      <c r="NE151" s="577"/>
      <c r="NF151" s="577"/>
      <c r="NG151" s="577"/>
      <c r="NH151" s="577"/>
      <c r="NI151" s="577"/>
      <c r="NJ151" s="577"/>
      <c r="NK151" s="577"/>
      <c r="NL151" s="577"/>
      <c r="NM151" s="577"/>
      <c r="NN151" s="577"/>
      <c r="NO151" s="577"/>
      <c r="NP151" s="577"/>
      <c r="NQ151" s="577"/>
      <c r="NR151" s="577"/>
      <c r="NS151" s="577"/>
      <c r="NT151" s="577"/>
      <c r="NU151" s="577"/>
      <c r="NV151" s="577"/>
      <c r="NW151" s="577"/>
      <c r="NX151" s="577"/>
      <c r="NY151" s="577"/>
      <c r="NZ151" s="577"/>
      <c r="OA151" s="577"/>
      <c r="OB151" s="577"/>
      <c r="OC151" s="577"/>
      <c r="OD151" s="577"/>
      <c r="OE151" s="577"/>
      <c r="OF151" s="577"/>
      <c r="OG151" s="577"/>
      <c r="OH151" s="577"/>
      <c r="OI151" s="577"/>
      <c r="OJ151" s="577"/>
      <c r="OK151" s="577"/>
      <c r="OL151" s="577"/>
      <c r="OM151" s="577"/>
      <c r="ON151" s="577"/>
      <c r="OO151" s="577"/>
      <c r="OP151" s="577"/>
      <c r="OQ151" s="577"/>
      <c r="OR151" s="577"/>
      <c r="OS151" s="577"/>
      <c r="OT151" s="577"/>
      <c r="OU151" s="577"/>
      <c r="OV151" s="577"/>
      <c r="OW151" s="577"/>
      <c r="OX151" s="577"/>
      <c r="OY151" s="577"/>
      <c r="OZ151" s="577"/>
      <c r="PA151" s="577"/>
      <c r="PB151" s="577"/>
      <c r="PC151" s="577"/>
      <c r="PD151" s="577"/>
      <c r="PE151" s="577"/>
      <c r="PF151" s="577"/>
      <c r="PG151" s="577"/>
      <c r="PH151" s="577"/>
      <c r="PI151" s="577"/>
      <c r="PJ151" s="577"/>
      <c r="PK151" s="577"/>
      <c r="PL151" s="577"/>
      <c r="PM151" s="577"/>
      <c r="PN151" s="577"/>
      <c r="PO151" s="577"/>
      <c r="PP151" s="577"/>
      <c r="PQ151" s="577"/>
      <c r="PR151" s="577"/>
      <c r="PS151" s="577"/>
      <c r="PT151" s="577"/>
      <c r="PU151" s="577"/>
      <c r="PV151" s="577"/>
      <c r="PW151" s="577"/>
      <c r="PX151" s="577"/>
      <c r="PY151" s="577"/>
      <c r="PZ151" s="577"/>
      <c r="QA151" s="577"/>
      <c r="QB151" s="577"/>
      <c r="QC151" s="577"/>
      <c r="QD151" s="577"/>
      <c r="QE151" s="577"/>
      <c r="QF151" s="577"/>
      <c r="QG151" s="577"/>
      <c r="QH151" s="577"/>
      <c r="QI151" s="577"/>
      <c r="QJ151" s="577"/>
      <c r="QK151" s="577"/>
      <c r="QL151" s="577"/>
      <c r="QM151" s="577"/>
      <c r="QN151" s="577"/>
      <c r="QO151" s="577"/>
      <c r="QP151" s="577"/>
      <c r="QQ151" s="577"/>
      <c r="QR151" s="577"/>
      <c r="QS151" s="577"/>
      <c r="QT151" s="577"/>
      <c r="QU151" s="577"/>
      <c r="QV151" s="577"/>
      <c r="QW151" s="577"/>
      <c r="QX151" s="577"/>
      <c r="QY151" s="577"/>
      <c r="QZ151" s="577"/>
      <c r="RA151" s="577"/>
      <c r="RB151" s="577"/>
      <c r="RC151" s="577"/>
      <c r="RD151" s="577"/>
      <c r="RE151" s="577"/>
      <c r="RF151" s="577"/>
      <c r="RG151" s="577"/>
      <c r="RH151" s="577"/>
      <c r="RI151" s="577"/>
      <c r="RJ151" s="577"/>
      <c r="RK151" s="577"/>
      <c r="RL151" s="577"/>
      <c r="RM151" s="577"/>
      <c r="RN151" s="577"/>
      <c r="RO151" s="577"/>
      <c r="RP151" s="577"/>
      <c r="RQ151" s="577"/>
      <c r="RR151" s="577"/>
      <c r="RS151" s="577"/>
      <c r="RT151" s="577"/>
      <c r="RU151" s="577"/>
      <c r="RV151" s="577"/>
      <c r="RW151" s="577"/>
      <c r="RX151" s="577"/>
      <c r="RY151" s="577"/>
      <c r="RZ151" s="577"/>
      <c r="SA151" s="577"/>
      <c r="SB151" s="577"/>
      <c r="SC151" s="577"/>
      <c r="SD151" s="577"/>
      <c r="SE151" s="577"/>
      <c r="SF151" s="577"/>
      <c r="SG151" s="577"/>
      <c r="SH151" s="577"/>
      <c r="SI151" s="577"/>
      <c r="SJ151" s="577"/>
      <c r="SK151" s="577"/>
      <c r="SL151" s="577"/>
      <c r="SM151" s="577"/>
      <c r="SN151" s="577"/>
      <c r="SO151" s="577"/>
      <c r="SP151" s="577"/>
      <c r="SQ151" s="577"/>
      <c r="SR151" s="577"/>
      <c r="SS151" s="577"/>
      <c r="ST151" s="577"/>
      <c r="SU151" s="577"/>
      <c r="SV151" s="577"/>
      <c r="SW151" s="577"/>
      <c r="SX151" s="577"/>
      <c r="SY151" s="577"/>
      <c r="SZ151" s="577"/>
      <c r="TA151" s="577"/>
      <c r="TB151" s="577"/>
      <c r="TC151" s="577"/>
      <c r="TD151" s="577"/>
      <c r="TE151" s="577"/>
      <c r="TF151" s="577"/>
      <c r="TG151" s="577"/>
      <c r="TH151" s="577"/>
      <c r="TI151" s="577"/>
      <c r="TJ151" s="577"/>
      <c r="TK151" s="577"/>
      <c r="TL151" s="577"/>
      <c r="TM151" s="577"/>
      <c r="TN151" s="577"/>
      <c r="TO151" s="577"/>
      <c r="TP151" s="577"/>
      <c r="TQ151" s="577"/>
      <c r="TR151" s="577"/>
      <c r="TS151" s="577"/>
      <c r="TT151" s="577"/>
      <c r="TU151" s="577"/>
      <c r="TV151" s="577"/>
      <c r="TW151" s="577"/>
      <c r="TX151" s="577"/>
      <c r="TY151" s="577"/>
      <c r="TZ151" s="577"/>
      <c r="UA151" s="577"/>
      <c r="UB151" s="577"/>
      <c r="UC151" s="577"/>
      <c r="UD151" s="577"/>
      <c r="UE151" s="577"/>
      <c r="UF151" s="577"/>
      <c r="UG151" s="577"/>
      <c r="UH151" s="577"/>
      <c r="UI151" s="577"/>
      <c r="UJ151" s="577"/>
      <c r="UK151" s="577"/>
      <c r="UL151" s="577"/>
      <c r="UM151" s="577"/>
      <c r="UN151" s="577"/>
      <c r="UO151" s="577"/>
      <c r="UP151" s="577"/>
      <c r="UQ151" s="577"/>
      <c r="UR151" s="577"/>
      <c r="US151" s="577"/>
      <c r="UT151" s="577"/>
      <c r="UU151" s="577"/>
      <c r="UV151" s="577"/>
      <c r="UW151" s="577"/>
      <c r="UX151" s="577"/>
      <c r="UY151" s="577"/>
      <c r="UZ151" s="577"/>
      <c r="VA151" s="577"/>
      <c r="VB151" s="577"/>
      <c r="VC151" s="577"/>
      <c r="VD151" s="577"/>
      <c r="VE151" s="577"/>
      <c r="VF151" s="577"/>
      <c r="VG151" s="577"/>
      <c r="VH151" s="577"/>
      <c r="VI151" s="577"/>
      <c r="VJ151" s="577"/>
      <c r="VK151" s="577"/>
      <c r="VL151" s="577"/>
      <c r="VM151" s="577"/>
      <c r="VN151" s="577"/>
      <c r="VO151" s="577"/>
      <c r="VP151" s="577"/>
      <c r="VQ151" s="577"/>
      <c r="VR151" s="577"/>
      <c r="VS151" s="577"/>
      <c r="VT151" s="577"/>
      <c r="VU151" s="577"/>
      <c r="VV151" s="577"/>
      <c r="VW151" s="577"/>
      <c r="VX151" s="577"/>
      <c r="VY151" s="577"/>
      <c r="VZ151" s="577"/>
      <c r="WA151" s="577"/>
      <c r="WB151" s="577"/>
      <c r="WC151" s="577"/>
      <c r="WD151" s="577"/>
      <c r="WE151" s="577"/>
      <c r="WF151" s="577"/>
      <c r="WG151" s="577"/>
      <c r="WH151" s="577"/>
      <c r="WI151" s="577"/>
      <c r="WJ151" s="577"/>
      <c r="WK151" s="577"/>
      <c r="WL151" s="577"/>
      <c r="WM151" s="577"/>
      <c r="WN151" s="577"/>
      <c r="WO151" s="577"/>
      <c r="WP151" s="577"/>
      <c r="WQ151" s="577"/>
      <c r="WR151" s="577"/>
      <c r="WS151" s="577"/>
      <c r="WT151" s="577"/>
      <c r="WU151" s="577"/>
      <c r="WV151" s="577"/>
      <c r="WW151" s="577"/>
      <c r="WX151" s="577"/>
      <c r="WY151" s="577"/>
      <c r="WZ151" s="577"/>
      <c r="XA151" s="577"/>
      <c r="XB151" s="577"/>
      <c r="XC151" s="577"/>
      <c r="XD151" s="577"/>
      <c r="XE151" s="577"/>
      <c r="XF151" s="577"/>
      <c r="XG151" s="577"/>
      <c r="XH151" s="577"/>
      <c r="XI151" s="577"/>
      <c r="XJ151" s="577"/>
      <c r="XK151" s="577"/>
      <c r="XL151" s="577"/>
      <c r="XM151" s="577"/>
      <c r="XN151" s="577"/>
      <c r="XO151" s="577"/>
      <c r="XP151" s="577"/>
      <c r="XQ151" s="577"/>
      <c r="XR151" s="577"/>
      <c r="XS151" s="577"/>
      <c r="XT151" s="577"/>
      <c r="XU151" s="577"/>
      <c r="XV151" s="577"/>
      <c r="XW151" s="577"/>
      <c r="XX151" s="577"/>
      <c r="XY151" s="577"/>
      <c r="XZ151" s="577"/>
      <c r="YA151" s="577"/>
      <c r="YB151" s="577"/>
      <c r="YC151" s="577"/>
      <c r="YD151" s="577"/>
      <c r="YE151" s="577"/>
      <c r="YF151" s="577"/>
      <c r="YG151" s="577"/>
      <c r="YH151" s="577"/>
      <c r="YI151" s="577"/>
      <c r="YJ151" s="577"/>
      <c r="YK151" s="577"/>
      <c r="YL151" s="577"/>
      <c r="YM151" s="577"/>
      <c r="YN151" s="577"/>
      <c r="YO151" s="577"/>
      <c r="YP151" s="577"/>
      <c r="YQ151" s="577"/>
      <c r="YR151" s="577"/>
      <c r="YS151" s="577"/>
      <c r="YT151" s="577"/>
      <c r="YU151" s="577"/>
      <c r="YV151" s="577"/>
      <c r="YW151" s="577"/>
      <c r="YX151" s="577"/>
      <c r="YY151" s="577"/>
      <c r="YZ151" s="577"/>
      <c r="ZA151" s="577"/>
      <c r="ZB151" s="577"/>
      <c r="ZC151" s="577"/>
      <c r="ZD151" s="577"/>
      <c r="ZE151" s="577"/>
      <c r="ZF151" s="577"/>
      <c r="ZG151" s="577"/>
      <c r="ZH151" s="577"/>
      <c r="ZI151" s="577"/>
      <c r="ZJ151" s="577"/>
      <c r="ZK151" s="577"/>
      <c r="ZL151" s="577"/>
      <c r="ZM151" s="577"/>
      <c r="ZN151" s="577"/>
      <c r="ZO151" s="577"/>
      <c r="ZP151" s="577"/>
      <c r="ZQ151" s="577"/>
      <c r="ZR151" s="577"/>
      <c r="ZS151" s="577"/>
      <c r="ZT151" s="577"/>
      <c r="ZU151" s="577"/>
      <c r="ZV151" s="577"/>
      <c r="ZW151" s="577"/>
      <c r="ZX151" s="577"/>
      <c r="ZY151" s="577"/>
      <c r="ZZ151" s="577"/>
      <c r="AAA151" s="577"/>
      <c r="AAB151" s="577"/>
      <c r="AAC151" s="577"/>
      <c r="AAD151" s="577"/>
      <c r="AAE151" s="577"/>
      <c r="AAF151" s="577"/>
      <c r="AAG151" s="577"/>
      <c r="AAH151" s="577"/>
      <c r="AAI151" s="577"/>
      <c r="AAJ151" s="577"/>
      <c r="AAK151" s="577"/>
      <c r="AAL151" s="577"/>
      <c r="AAM151" s="577"/>
      <c r="AAN151" s="577"/>
      <c r="AAO151" s="577"/>
      <c r="AAP151" s="577"/>
      <c r="AAQ151" s="577"/>
      <c r="AAR151" s="577"/>
      <c r="AAS151" s="577"/>
      <c r="AAT151" s="577"/>
      <c r="AAU151" s="577"/>
      <c r="AAV151" s="577"/>
      <c r="AAW151" s="577"/>
      <c r="AAX151" s="577"/>
      <c r="AAY151" s="577"/>
      <c r="AAZ151" s="577"/>
      <c r="ABA151" s="577"/>
      <c r="ABB151" s="577"/>
      <c r="ABC151" s="577"/>
      <c r="ABD151" s="577"/>
      <c r="ABE151" s="577"/>
      <c r="ABF151" s="577"/>
      <c r="ABG151" s="577"/>
      <c r="ABH151" s="577"/>
      <c r="ABI151" s="577"/>
      <c r="ABJ151" s="577"/>
      <c r="ABK151" s="577"/>
      <c r="ABL151" s="577"/>
      <c r="ABM151" s="577"/>
      <c r="ABN151" s="577"/>
      <c r="ABO151" s="577"/>
      <c r="ABP151" s="577"/>
      <c r="ABQ151" s="577"/>
      <c r="ABR151" s="577"/>
      <c r="ABS151" s="577"/>
      <c r="ABT151" s="577"/>
      <c r="ABU151" s="577"/>
      <c r="ABV151" s="577"/>
      <c r="ABW151" s="577"/>
      <c r="ABX151" s="577"/>
      <c r="ABY151" s="577"/>
      <c r="ABZ151" s="577"/>
      <c r="ACA151" s="577"/>
      <c r="ACB151" s="577"/>
      <c r="ACC151" s="577"/>
      <c r="ACD151" s="577"/>
      <c r="ACE151" s="577"/>
      <c r="ACF151" s="577"/>
      <c r="ACG151" s="577"/>
      <c r="ACH151" s="577"/>
      <c r="ACI151" s="577"/>
      <c r="ACJ151" s="577"/>
      <c r="ACK151" s="577"/>
      <c r="ACL151" s="577"/>
      <c r="ACM151" s="577"/>
      <c r="ACN151" s="577"/>
      <c r="ACO151" s="577"/>
      <c r="ACP151" s="577"/>
      <c r="ACQ151" s="577"/>
      <c r="ACR151" s="577"/>
      <c r="ACS151" s="577"/>
      <c r="ACT151" s="577"/>
      <c r="ACU151" s="577"/>
      <c r="ACV151" s="577"/>
      <c r="ACW151" s="577"/>
      <c r="ACX151" s="577"/>
      <c r="ACY151" s="577"/>
      <c r="ACZ151" s="577"/>
      <c r="ADA151" s="577"/>
      <c r="ADB151" s="577"/>
      <c r="ADC151" s="577"/>
      <c r="ADD151" s="577"/>
      <c r="ADE151" s="577"/>
      <c r="ADF151" s="577"/>
      <c r="ADG151" s="577"/>
      <c r="ADH151" s="577"/>
      <c r="ADI151" s="577"/>
      <c r="ADJ151" s="577"/>
      <c r="ADK151" s="577"/>
      <c r="ADL151" s="577"/>
      <c r="ADM151" s="577"/>
      <c r="ADN151" s="577"/>
      <c r="ADO151" s="577"/>
      <c r="ADP151" s="577"/>
      <c r="ADQ151" s="577"/>
      <c r="ADR151" s="577"/>
      <c r="ADS151" s="577"/>
      <c r="ADT151" s="577"/>
      <c r="ADU151" s="577"/>
      <c r="ADV151" s="577"/>
      <c r="ADW151" s="577"/>
      <c r="ADX151" s="577"/>
      <c r="ADY151" s="577"/>
      <c r="ADZ151" s="577"/>
      <c r="AEA151" s="577"/>
      <c r="AEB151" s="577"/>
      <c r="AEC151" s="577"/>
      <c r="AED151" s="577"/>
      <c r="AEE151" s="577"/>
      <c r="AEF151" s="577"/>
      <c r="AEG151" s="577"/>
      <c r="AEH151" s="577"/>
      <c r="AEI151" s="577"/>
      <c r="AEJ151" s="577"/>
      <c r="AEK151" s="577"/>
      <c r="AEL151" s="577"/>
      <c r="AEM151" s="577"/>
      <c r="AEN151" s="577"/>
      <c r="AEO151" s="577"/>
      <c r="AEP151" s="577"/>
      <c r="AEQ151" s="577"/>
      <c r="AER151" s="577"/>
      <c r="AES151" s="577"/>
      <c r="AET151" s="577"/>
      <c r="AEU151" s="577"/>
      <c r="AEV151" s="577"/>
      <c r="AEW151" s="577"/>
      <c r="AEX151" s="577"/>
      <c r="AEY151" s="577"/>
      <c r="AEZ151" s="577"/>
      <c r="AFA151" s="577"/>
      <c r="AFB151" s="577"/>
      <c r="AFC151" s="577"/>
      <c r="AFD151" s="577"/>
      <c r="AFE151" s="577"/>
      <c r="AFF151" s="577"/>
      <c r="AFG151" s="577"/>
      <c r="AFH151" s="577"/>
      <c r="AFI151" s="577"/>
      <c r="AFJ151" s="577"/>
      <c r="AFK151" s="577"/>
      <c r="AFL151" s="577"/>
      <c r="AFM151" s="577"/>
      <c r="AFN151" s="577"/>
      <c r="AFO151" s="577"/>
      <c r="AFP151" s="577"/>
      <c r="AFQ151" s="577"/>
      <c r="AFR151" s="577"/>
      <c r="AFS151" s="577"/>
      <c r="AFT151" s="577"/>
      <c r="AFU151" s="577"/>
      <c r="AFV151" s="577"/>
      <c r="AFW151" s="577"/>
      <c r="AFX151" s="577"/>
      <c r="AFY151" s="577"/>
      <c r="AFZ151" s="577"/>
      <c r="AGA151" s="577"/>
      <c r="AGB151" s="577"/>
      <c r="AGC151" s="577"/>
      <c r="AGD151" s="577"/>
      <c r="AGE151" s="577"/>
      <c r="AGF151" s="577"/>
      <c r="AGG151" s="577"/>
      <c r="AGH151" s="577"/>
      <c r="AGI151" s="577"/>
      <c r="AGJ151" s="577"/>
      <c r="AGK151" s="577"/>
      <c r="AGL151" s="577"/>
      <c r="AGM151" s="577"/>
      <c r="AGN151" s="577"/>
      <c r="AGO151" s="577"/>
      <c r="AGP151" s="577"/>
      <c r="AGQ151" s="577"/>
      <c r="AGR151" s="577"/>
      <c r="AGS151" s="577"/>
      <c r="AGT151" s="577"/>
      <c r="AGU151" s="577"/>
      <c r="AGV151" s="577"/>
      <c r="AGW151" s="577"/>
      <c r="AGX151" s="577"/>
      <c r="AGY151" s="577"/>
      <c r="AGZ151" s="577"/>
      <c r="AHA151" s="577"/>
      <c r="AHB151" s="577"/>
      <c r="AHC151" s="577"/>
      <c r="AHD151" s="577"/>
      <c r="AHE151" s="577"/>
      <c r="AHF151" s="577"/>
      <c r="AHG151" s="577"/>
      <c r="AHH151" s="577"/>
      <c r="AHI151" s="577"/>
      <c r="AHJ151" s="577"/>
      <c r="AHK151" s="577"/>
      <c r="AHL151" s="577"/>
      <c r="AHM151" s="577"/>
      <c r="AHN151" s="577"/>
      <c r="AHO151" s="577"/>
      <c r="AHP151" s="577"/>
      <c r="AHQ151" s="577"/>
      <c r="AHR151" s="577"/>
      <c r="AHS151" s="577"/>
      <c r="AHT151" s="577"/>
      <c r="AHU151" s="577"/>
      <c r="AHV151" s="577"/>
      <c r="AHW151" s="577"/>
      <c r="AHX151" s="577"/>
      <c r="AHY151" s="577"/>
      <c r="AHZ151" s="577"/>
      <c r="AIA151" s="577"/>
      <c r="AIB151" s="577"/>
      <c r="AIC151" s="577"/>
      <c r="AID151" s="577"/>
      <c r="AIE151" s="577"/>
      <c r="AIF151" s="577"/>
      <c r="AIG151" s="577"/>
      <c r="AIH151" s="577"/>
      <c r="AII151" s="577"/>
      <c r="AIJ151" s="577"/>
      <c r="AIK151" s="577"/>
      <c r="AIL151" s="577"/>
      <c r="AIM151" s="577"/>
      <c r="AIN151" s="577"/>
      <c r="AIO151" s="577"/>
      <c r="AIP151" s="577"/>
      <c r="AIQ151" s="577"/>
      <c r="AIR151" s="577"/>
      <c r="AIS151" s="577"/>
      <c r="AIT151" s="577"/>
      <c r="AIU151" s="577"/>
      <c r="AIV151" s="577"/>
      <c r="AIW151" s="577"/>
      <c r="AIX151" s="624"/>
      <c r="ANJ151" s="623"/>
      <c r="ANK151" s="577"/>
      <c r="ANL151" s="577"/>
      <c r="ANM151" s="577"/>
      <c r="ANN151" s="577"/>
      <c r="ANO151" s="577"/>
      <c r="ANP151" s="577"/>
      <c r="ANQ151" s="577"/>
      <c r="ANR151" s="577"/>
      <c r="ANS151" s="577"/>
      <c r="ANT151" s="577"/>
      <c r="ANU151" s="577"/>
      <c r="ANV151" s="577"/>
      <c r="ANW151" s="577"/>
      <c r="ANX151" s="577"/>
      <c r="ANY151" s="577"/>
      <c r="ANZ151" s="577"/>
      <c r="AOA151" s="577"/>
      <c r="AOB151" s="577"/>
      <c r="AOC151" s="577"/>
      <c r="AOD151" s="577"/>
      <c r="AOE151" s="577"/>
      <c r="AOF151" s="577"/>
      <c r="AOG151" s="577"/>
      <c r="AOH151" s="577"/>
      <c r="AOI151" s="577"/>
      <c r="AOJ151" s="577"/>
      <c r="AOK151" s="577"/>
      <c r="AOL151" s="577"/>
      <c r="AOM151" s="577"/>
      <c r="AON151" s="577"/>
      <c r="AOO151" s="577"/>
      <c r="AOP151" s="577"/>
      <c r="AOQ151" s="577"/>
      <c r="AOR151" s="577"/>
      <c r="AOS151" s="577"/>
      <c r="AOT151" s="577"/>
      <c r="AOU151" s="577"/>
      <c r="AOV151" s="577"/>
      <c r="AOW151" s="577"/>
      <c r="AOX151" s="577"/>
      <c r="AOY151" s="577"/>
      <c r="AOZ151" s="577"/>
      <c r="APA151" s="577"/>
      <c r="APB151" s="577"/>
      <c r="APC151" s="577"/>
      <c r="APD151" s="577"/>
      <c r="APE151" s="577"/>
      <c r="APF151" s="577"/>
      <c r="APG151" s="577"/>
      <c r="APH151" s="577"/>
      <c r="API151" s="577"/>
      <c r="APJ151" s="577"/>
      <c r="APK151" s="577"/>
      <c r="APL151" s="577"/>
      <c r="APM151" s="577"/>
      <c r="APN151" s="577"/>
      <c r="APO151" s="577"/>
      <c r="APP151" s="577"/>
      <c r="APQ151" s="577"/>
      <c r="APR151" s="577"/>
      <c r="APS151" s="577"/>
      <c r="APT151" s="577"/>
      <c r="APU151" s="577"/>
      <c r="APV151" s="577"/>
      <c r="APW151" s="577"/>
      <c r="APX151" s="577"/>
      <c r="APY151" s="577"/>
      <c r="APZ151" s="577"/>
      <c r="AQA151" s="577"/>
      <c r="AQB151" s="577"/>
      <c r="AQC151" s="577"/>
      <c r="AQD151" s="577"/>
      <c r="AQE151" s="577"/>
      <c r="AQF151" s="577"/>
      <c r="AQG151" s="577"/>
      <c r="AQH151" s="577"/>
      <c r="AQI151" s="577"/>
      <c r="AQJ151" s="577"/>
      <c r="AQK151" s="577"/>
      <c r="AQL151" s="577"/>
      <c r="AQM151" s="577"/>
      <c r="AQN151" s="577"/>
      <c r="AQO151" s="577"/>
      <c r="AQP151" s="577"/>
      <c r="AQQ151" s="577"/>
      <c r="AQR151" s="577"/>
      <c r="AQS151" s="577"/>
      <c r="AQT151" s="577"/>
      <c r="AQU151" s="577"/>
      <c r="AQV151" s="577"/>
      <c r="AQW151" s="577"/>
      <c r="AQX151" s="577"/>
      <c r="AQY151" s="577"/>
      <c r="AQZ151" s="577"/>
      <c r="ARA151" s="577"/>
      <c r="ARB151" s="577"/>
      <c r="ARC151" s="577"/>
      <c r="ARD151" s="577"/>
      <c r="ARE151" s="577"/>
      <c r="ARF151" s="577"/>
      <c r="ARG151" s="577"/>
      <c r="ARH151" s="577"/>
      <c r="ARI151" s="577"/>
      <c r="ARJ151" s="577"/>
      <c r="ARK151" s="577"/>
      <c r="ARL151" s="577"/>
      <c r="ARM151" s="577"/>
      <c r="ARN151" s="577"/>
      <c r="ARO151" s="577"/>
      <c r="ARP151" s="577"/>
      <c r="ARQ151" s="577"/>
      <c r="ARR151" s="577"/>
      <c r="ARS151" s="577"/>
      <c r="ART151" s="577"/>
      <c r="ARU151" s="577"/>
      <c r="ARV151" s="577"/>
      <c r="ARW151" s="577"/>
      <c r="ARX151" s="577"/>
      <c r="ARY151" s="577"/>
      <c r="ARZ151" s="577"/>
      <c r="ASA151" s="577"/>
      <c r="ASB151" s="577"/>
      <c r="ASC151" s="577"/>
      <c r="ASD151" s="577"/>
      <c r="ASE151" s="577"/>
      <c r="ASF151" s="577"/>
      <c r="ASG151" s="577"/>
      <c r="ASH151" s="577"/>
      <c r="ASI151" s="577"/>
      <c r="ASJ151" s="577"/>
      <c r="ASK151" s="577"/>
      <c r="ASL151" s="577"/>
      <c r="ASM151" s="577"/>
      <c r="ASN151" s="577"/>
      <c r="ASO151" s="577"/>
      <c r="ASP151" s="577"/>
      <c r="ASQ151" s="577"/>
      <c r="ASR151" s="577"/>
      <c r="ASS151" s="577"/>
      <c r="AST151" s="577"/>
      <c r="ASU151" s="577"/>
      <c r="ASV151" s="577"/>
      <c r="ASW151" s="577"/>
      <c r="ASX151" s="577"/>
      <c r="ASY151" s="577"/>
      <c r="ASZ151" s="577"/>
      <c r="ATA151" s="577"/>
      <c r="ATB151" s="577"/>
      <c r="ATC151" s="577"/>
      <c r="ATD151" s="577"/>
      <c r="ATE151" s="577"/>
      <c r="ATF151" s="577"/>
      <c r="ATG151" s="577"/>
      <c r="ATH151" s="577"/>
      <c r="ATI151" s="577"/>
      <c r="ATJ151" s="577"/>
      <c r="ATK151" s="577"/>
      <c r="ATL151" s="577"/>
      <c r="ATM151" s="577"/>
      <c r="ATN151" s="577"/>
      <c r="ATO151" s="577"/>
      <c r="ATP151" s="577"/>
      <c r="ATQ151" s="577"/>
      <c r="ATR151" s="577"/>
      <c r="ATS151" s="577"/>
      <c r="ATT151" s="577"/>
      <c r="ATU151" s="577"/>
      <c r="ATV151" s="577"/>
      <c r="ATW151" s="577"/>
      <c r="ATX151" s="577"/>
      <c r="ATY151" s="577"/>
      <c r="ATZ151" s="577"/>
      <c r="AUA151" s="577"/>
      <c r="AUB151" s="577"/>
      <c r="AUC151" s="577"/>
      <c r="AUD151" s="577"/>
      <c r="AUE151" s="577"/>
      <c r="AUF151" s="577"/>
      <c r="AUG151" s="577"/>
      <c r="AUH151" s="577"/>
      <c r="AUI151" s="577"/>
      <c r="AUJ151" s="577"/>
      <c r="AUK151" s="577"/>
      <c r="AUL151" s="577"/>
      <c r="AUM151" s="577"/>
      <c r="AUN151" s="577"/>
      <c r="AUO151" s="577"/>
      <c r="AUP151" s="577"/>
      <c r="AUQ151" s="577"/>
      <c r="AUR151" s="577"/>
      <c r="AUS151" s="577"/>
      <c r="AUT151" s="577"/>
      <c r="AUU151" s="577"/>
      <c r="AUV151" s="577"/>
      <c r="AUW151" s="577"/>
      <c r="AUX151" s="577"/>
      <c r="AUY151" s="577"/>
      <c r="AUZ151" s="577"/>
      <c r="AVA151" s="577"/>
      <c r="AVB151" s="577"/>
      <c r="AVC151" s="577"/>
      <c r="AVD151" s="577"/>
      <c r="AVE151" s="577"/>
      <c r="AVF151" s="577"/>
      <c r="AVG151" s="577"/>
      <c r="AVH151" s="577"/>
      <c r="AVI151" s="577"/>
      <c r="AVJ151" s="577"/>
      <c r="AVK151" s="577"/>
      <c r="AVL151" s="577"/>
      <c r="AVM151" s="577"/>
      <c r="AVN151" s="577"/>
      <c r="AVO151" s="577"/>
      <c r="AVP151" s="577"/>
      <c r="AVQ151" s="577"/>
      <c r="AVR151" s="577"/>
      <c r="AVS151" s="577"/>
      <c r="AVT151" s="577"/>
      <c r="AVU151" s="577"/>
      <c r="AVV151" s="577"/>
      <c r="AVW151" s="577"/>
      <c r="AVX151" s="577"/>
      <c r="AVY151" s="577"/>
      <c r="AVZ151" s="577"/>
      <c r="AWA151" s="577"/>
      <c r="AWB151" s="577"/>
      <c r="AWC151" s="577"/>
      <c r="AWD151" s="577"/>
      <c r="AWE151" s="577"/>
      <c r="AWF151" s="577"/>
      <c r="AWG151" s="577"/>
      <c r="AWH151" s="577"/>
      <c r="AWI151" s="577"/>
      <c r="AWJ151" s="577"/>
      <c r="AWK151" s="577"/>
      <c r="AWL151" s="577"/>
      <c r="AWM151" s="577"/>
      <c r="AWN151" s="577"/>
      <c r="AWO151" s="577"/>
      <c r="AWP151" s="577"/>
      <c r="AWQ151" s="577"/>
      <c r="AWR151" s="577"/>
      <c r="AWS151" s="577"/>
      <c r="AWT151" s="577"/>
      <c r="AWU151" s="577"/>
      <c r="AWV151" s="577"/>
      <c r="AWW151" s="577"/>
      <c r="AWX151" s="577"/>
      <c r="AWY151" s="577"/>
      <c r="AWZ151" s="577"/>
      <c r="AXA151" s="577"/>
      <c r="AXB151" s="577"/>
      <c r="AXC151" s="577"/>
      <c r="AXD151" s="577"/>
      <c r="AXE151" s="577"/>
      <c r="AXF151" s="577"/>
      <c r="AXG151" s="577"/>
      <c r="AXH151" s="577"/>
      <c r="AXI151" s="577"/>
      <c r="AXJ151" s="577"/>
      <c r="AXK151" s="577"/>
      <c r="AXL151" s="577"/>
      <c r="AXM151" s="577"/>
      <c r="AXN151" s="577"/>
      <c r="AXO151" s="577"/>
      <c r="AXP151" s="577"/>
      <c r="AXQ151" s="577"/>
      <c r="AXR151" s="577"/>
      <c r="AXS151" s="577"/>
      <c r="AXT151" s="577"/>
      <c r="AXU151" s="577"/>
      <c r="AXV151" s="577"/>
      <c r="AXW151" s="577"/>
      <c r="AXX151" s="577"/>
      <c r="AXY151" s="577"/>
      <c r="AXZ151" s="577"/>
      <c r="AYA151" s="577"/>
      <c r="AYB151" s="577"/>
      <c r="AYC151" s="577"/>
      <c r="AYD151" s="577"/>
      <c r="AYE151" s="577"/>
      <c r="AYF151" s="577"/>
      <c r="AYG151" s="577"/>
      <c r="AYH151" s="577"/>
      <c r="AYI151" s="577"/>
      <c r="AYJ151" s="577"/>
      <c r="AYK151" s="577"/>
      <c r="AYL151" s="577"/>
      <c r="AYM151" s="577"/>
      <c r="AYN151" s="577"/>
      <c r="AYO151" s="577"/>
      <c r="AYP151" s="577"/>
      <c r="AYQ151" s="577"/>
      <c r="AYR151" s="577"/>
      <c r="AYS151" s="577"/>
      <c r="AYT151" s="577"/>
      <c r="AYU151" s="577"/>
      <c r="AYV151" s="577"/>
      <c r="AYW151" s="577"/>
      <c r="AYX151" s="577"/>
      <c r="AYY151" s="577"/>
      <c r="AYZ151" s="577"/>
      <c r="AZA151" s="577"/>
      <c r="AZB151" s="577"/>
      <c r="AZC151" s="577"/>
      <c r="AZD151" s="577"/>
      <c r="AZE151" s="577"/>
      <c r="AZF151" s="577"/>
      <c r="AZG151" s="577"/>
      <c r="AZH151" s="577"/>
      <c r="AZI151" s="577"/>
      <c r="AZJ151" s="577"/>
      <c r="AZK151" s="577"/>
      <c r="AZL151" s="577"/>
      <c r="AZM151" s="577"/>
      <c r="AZN151" s="577"/>
      <c r="AZO151" s="577"/>
      <c r="AZP151" s="577"/>
      <c r="AZQ151" s="577"/>
      <c r="AZR151" s="577"/>
      <c r="AZS151" s="577"/>
      <c r="AZT151" s="577"/>
      <c r="AZU151" s="577"/>
      <c r="AZV151" s="577"/>
      <c r="AZW151" s="577"/>
      <c r="AZX151" s="577"/>
      <c r="AZY151" s="577"/>
      <c r="AZZ151" s="577"/>
      <c r="BAA151" s="577"/>
      <c r="BAB151" s="577"/>
      <c r="BAC151" s="577"/>
      <c r="BAD151" s="577"/>
      <c r="BAE151" s="577"/>
      <c r="BAF151" s="577"/>
      <c r="BAG151" s="577"/>
      <c r="BAH151" s="577"/>
      <c r="BAI151" s="577"/>
      <c r="BAJ151" s="577"/>
      <c r="BAK151" s="577"/>
      <c r="BAL151" s="577"/>
      <c r="BAM151" s="577"/>
      <c r="BAN151" s="577"/>
      <c r="BAO151" s="577"/>
      <c r="BAP151" s="577"/>
      <c r="BAQ151" s="577"/>
      <c r="BAR151" s="577"/>
      <c r="BAS151" s="577"/>
      <c r="BAT151" s="577"/>
      <c r="BAU151" s="577"/>
      <c r="BAV151" s="577"/>
      <c r="BAW151" s="577"/>
      <c r="BAX151" s="577"/>
      <c r="BAY151" s="577"/>
      <c r="BAZ151" s="577"/>
      <c r="BBA151" s="577"/>
      <c r="BBB151" s="577"/>
      <c r="BBC151" s="577"/>
      <c r="BBD151" s="577"/>
      <c r="BBE151" s="577"/>
      <c r="BBF151" s="577"/>
      <c r="BBG151" s="577"/>
      <c r="BBH151" s="577"/>
      <c r="BBI151" s="577"/>
      <c r="BBJ151" s="577"/>
      <c r="BBK151" s="577"/>
      <c r="BBL151" s="577"/>
      <c r="BBM151" s="577"/>
      <c r="BBN151" s="577"/>
      <c r="BBO151" s="577"/>
      <c r="BBP151" s="577"/>
      <c r="BBQ151" s="577"/>
      <c r="BBR151" s="577"/>
      <c r="BBS151" s="577"/>
      <c r="BBT151" s="577"/>
      <c r="BBU151" s="577"/>
      <c r="BBV151" s="577"/>
      <c r="BBW151" s="577"/>
      <c r="BBX151" s="577"/>
      <c r="BBY151" s="577"/>
      <c r="BBZ151" s="577"/>
      <c r="BCA151" s="577"/>
      <c r="BCB151" s="577"/>
      <c r="BCC151" s="577"/>
      <c r="BCD151" s="577"/>
      <c r="BCE151" s="577"/>
      <c r="BCF151" s="577"/>
      <c r="BCG151" s="577"/>
      <c r="BCH151" s="577"/>
      <c r="BCI151" s="577"/>
      <c r="BCJ151" s="577"/>
      <c r="BCK151" s="577"/>
      <c r="BCL151" s="577"/>
      <c r="BCM151" s="577"/>
      <c r="BCN151" s="577"/>
      <c r="BCO151" s="577"/>
      <c r="BCP151" s="577"/>
      <c r="BCQ151" s="577"/>
      <c r="BCR151" s="577"/>
      <c r="BCS151" s="577"/>
      <c r="BCT151" s="577"/>
      <c r="BCU151" s="577"/>
      <c r="BCV151" s="577"/>
      <c r="BCW151" s="577"/>
      <c r="BCX151" s="577"/>
      <c r="BCY151" s="577"/>
      <c r="BCZ151" s="577"/>
      <c r="BDA151" s="577"/>
      <c r="BDB151" s="577"/>
      <c r="BDC151" s="577"/>
      <c r="BDD151" s="577"/>
      <c r="BDE151" s="577"/>
      <c r="BDF151" s="577"/>
      <c r="BDG151" s="577"/>
      <c r="BDH151" s="577"/>
      <c r="BDI151" s="577"/>
      <c r="BDJ151" s="577"/>
      <c r="BDK151" s="577"/>
      <c r="BDL151" s="577"/>
      <c r="BDM151" s="577"/>
      <c r="BDN151" s="577"/>
      <c r="BDO151" s="577"/>
      <c r="BDP151" s="577"/>
      <c r="BDQ151" s="577"/>
      <c r="BDR151" s="577"/>
      <c r="BDS151" s="577"/>
      <c r="BDT151" s="577"/>
      <c r="BDU151" s="577"/>
      <c r="BDV151" s="577"/>
      <c r="BDW151" s="577"/>
      <c r="BDX151" s="577"/>
      <c r="BDY151" s="577"/>
      <c r="BDZ151" s="577"/>
      <c r="BEA151" s="577"/>
      <c r="BEB151" s="577"/>
      <c r="BEC151" s="577"/>
      <c r="BED151" s="577"/>
      <c r="BEE151" s="577"/>
      <c r="BEF151" s="577"/>
      <c r="BEG151" s="577"/>
      <c r="BEH151" s="577"/>
      <c r="BEI151" s="577"/>
      <c r="BEJ151" s="577"/>
      <c r="BEK151" s="577"/>
      <c r="BEL151" s="577"/>
      <c r="BEM151" s="577"/>
      <c r="BEN151" s="577"/>
      <c r="BEO151" s="577"/>
      <c r="BEP151" s="577"/>
      <c r="BEQ151" s="577"/>
      <c r="BER151" s="577"/>
      <c r="BES151" s="577"/>
      <c r="BET151" s="577"/>
      <c r="BEU151" s="577"/>
      <c r="BEV151" s="577"/>
      <c r="BEW151" s="577"/>
      <c r="BEX151" s="577"/>
      <c r="BEY151" s="577"/>
      <c r="BEZ151" s="577"/>
      <c r="BFA151" s="577"/>
      <c r="BFB151" s="577"/>
      <c r="BFC151" s="577"/>
      <c r="BFD151" s="577"/>
      <c r="BFE151" s="577"/>
      <c r="BFF151" s="577"/>
      <c r="BFG151" s="577"/>
      <c r="BFH151" s="577"/>
      <c r="BFI151" s="577"/>
      <c r="BFJ151" s="577"/>
      <c r="BFK151" s="577"/>
      <c r="BFL151" s="577"/>
      <c r="BFM151" s="577"/>
      <c r="BFN151" s="577"/>
      <c r="BFO151" s="577"/>
      <c r="BFP151" s="577"/>
      <c r="BFQ151" s="577"/>
      <c r="BFR151" s="577"/>
      <c r="BFS151" s="577"/>
      <c r="BFT151" s="577"/>
      <c r="BFU151" s="577"/>
      <c r="BFV151" s="577"/>
      <c r="BFW151" s="577"/>
      <c r="BFX151" s="577"/>
      <c r="BFY151" s="577"/>
      <c r="BFZ151" s="577"/>
      <c r="BGA151" s="577"/>
      <c r="BGB151" s="577"/>
      <c r="BGC151" s="577"/>
      <c r="BGD151" s="577"/>
      <c r="BGE151" s="577"/>
      <c r="BGF151" s="577"/>
      <c r="BGG151" s="577"/>
      <c r="BGH151" s="577"/>
      <c r="BGI151" s="577"/>
      <c r="BGJ151" s="577"/>
      <c r="BGK151" s="577"/>
      <c r="BGL151" s="577"/>
      <c r="BGM151" s="577"/>
      <c r="BGN151" s="577"/>
      <c r="BGO151" s="577"/>
      <c r="BGP151" s="577"/>
      <c r="BGQ151" s="577"/>
      <c r="BGR151" s="577"/>
      <c r="BGS151" s="577"/>
      <c r="BGT151" s="577"/>
      <c r="BGU151" s="577"/>
      <c r="BGV151" s="577"/>
      <c r="BGW151" s="577"/>
      <c r="BGX151" s="577"/>
      <c r="BGY151" s="577"/>
      <c r="BGZ151" s="577"/>
      <c r="BHA151" s="577"/>
      <c r="BHB151" s="577"/>
      <c r="BHC151" s="577"/>
      <c r="BHD151" s="577"/>
      <c r="BHE151" s="577"/>
      <c r="BHF151" s="577"/>
      <c r="BHG151" s="577"/>
      <c r="BHH151" s="577"/>
      <c r="BHI151" s="577"/>
      <c r="BHJ151" s="577"/>
      <c r="BHK151" s="577"/>
      <c r="BHL151" s="577"/>
      <c r="BHM151" s="577"/>
      <c r="BHN151" s="577"/>
      <c r="BHO151" s="577"/>
      <c r="BHP151" s="577"/>
      <c r="BHQ151" s="577"/>
      <c r="BHR151" s="577"/>
      <c r="BHS151" s="577"/>
      <c r="BHT151" s="577"/>
      <c r="BHU151" s="577"/>
      <c r="BHV151" s="577"/>
      <c r="BHW151" s="577"/>
      <c r="BHX151" s="577"/>
      <c r="BHY151" s="577"/>
      <c r="BHZ151" s="577"/>
      <c r="BIA151" s="577"/>
      <c r="BIB151" s="577"/>
      <c r="BIC151" s="577"/>
      <c r="BID151" s="577"/>
      <c r="BIE151" s="577"/>
      <c r="BIF151" s="577"/>
      <c r="BIG151" s="577"/>
      <c r="BIH151" s="577"/>
      <c r="BII151" s="577"/>
      <c r="BIJ151" s="577"/>
      <c r="BIK151" s="577"/>
      <c r="BIL151" s="577"/>
      <c r="BIM151" s="577"/>
      <c r="BIN151" s="577"/>
      <c r="BIO151" s="577"/>
      <c r="BIP151" s="577"/>
      <c r="BIQ151" s="577"/>
      <c r="BIR151" s="577"/>
      <c r="BIS151" s="577"/>
      <c r="BIT151" s="577"/>
      <c r="BIU151" s="577"/>
      <c r="BIV151" s="577"/>
      <c r="BIW151" s="577"/>
      <c r="BIX151" s="577"/>
      <c r="BIY151" s="577"/>
      <c r="BIZ151" s="577"/>
      <c r="BJA151" s="577"/>
      <c r="BJB151" s="577"/>
      <c r="BJC151" s="577"/>
      <c r="BJD151" s="577"/>
      <c r="BJE151" s="577"/>
      <c r="BJF151" s="577"/>
      <c r="BJG151" s="577"/>
      <c r="BJH151" s="577"/>
      <c r="BJI151" s="577"/>
      <c r="BJJ151" s="577"/>
      <c r="BJK151" s="577"/>
      <c r="BJL151" s="577"/>
      <c r="BJM151" s="577"/>
      <c r="BJN151" s="577"/>
      <c r="BJO151" s="577"/>
      <c r="BJP151" s="577"/>
      <c r="BJQ151" s="577"/>
      <c r="BJR151" s="577"/>
      <c r="BJS151" s="577"/>
      <c r="BJT151" s="577"/>
      <c r="BJU151" s="577"/>
      <c r="BJV151" s="577"/>
      <c r="BJW151" s="577"/>
      <c r="BJX151" s="577"/>
      <c r="BJY151" s="577"/>
      <c r="BJZ151" s="577"/>
      <c r="BKA151" s="577"/>
      <c r="BKB151" s="577"/>
      <c r="BKC151" s="577"/>
      <c r="BKD151" s="577"/>
      <c r="BKE151" s="577"/>
      <c r="BKF151" s="577"/>
      <c r="BKG151" s="577"/>
      <c r="BKH151" s="577"/>
      <c r="BKI151" s="577"/>
      <c r="BKJ151" s="577"/>
      <c r="BKK151" s="577"/>
      <c r="BKL151" s="577"/>
      <c r="BKM151" s="577"/>
      <c r="BKN151" s="577"/>
      <c r="BKO151" s="577"/>
      <c r="BKP151" s="577"/>
      <c r="BKQ151" s="577"/>
      <c r="BKR151" s="577"/>
      <c r="BKS151" s="577"/>
      <c r="BKT151" s="577"/>
      <c r="BKU151" s="577"/>
      <c r="BKV151" s="577"/>
      <c r="BKW151" s="577"/>
      <c r="BKX151" s="577"/>
      <c r="BKY151" s="577"/>
      <c r="BKZ151" s="577"/>
      <c r="BLA151" s="577"/>
      <c r="BLB151" s="577"/>
      <c r="BLC151" s="577"/>
      <c r="BLD151" s="577"/>
      <c r="BLE151" s="577"/>
      <c r="BLF151" s="577"/>
      <c r="BLG151" s="577"/>
      <c r="BLH151" s="577"/>
      <c r="BLI151" s="577"/>
      <c r="BLJ151" s="577"/>
      <c r="BLK151" s="577"/>
      <c r="BLL151" s="577"/>
      <c r="BLM151" s="577"/>
      <c r="BLN151" s="577"/>
      <c r="BLO151" s="577"/>
      <c r="BLP151" s="577"/>
      <c r="BLQ151" s="577"/>
      <c r="BLR151" s="577"/>
      <c r="BLS151" s="577"/>
      <c r="BLT151" s="577"/>
      <c r="BLU151" s="577"/>
      <c r="BLV151" s="577"/>
      <c r="BLW151" s="577"/>
      <c r="BLX151" s="577"/>
      <c r="BLY151" s="577"/>
      <c r="BLZ151" s="577"/>
      <c r="BMA151" s="577"/>
      <c r="BMB151" s="577"/>
      <c r="BMC151" s="577"/>
      <c r="BMD151" s="577"/>
      <c r="BME151" s="577"/>
      <c r="BMF151" s="577"/>
      <c r="BMG151" s="577"/>
      <c r="BMH151" s="577"/>
      <c r="BMI151" s="577"/>
      <c r="BMJ151" s="577"/>
      <c r="BMK151" s="577"/>
      <c r="BML151" s="577"/>
      <c r="BMM151" s="577"/>
      <c r="BMN151" s="577"/>
      <c r="BMO151" s="577"/>
      <c r="BMP151" s="577"/>
      <c r="BMQ151" s="577"/>
      <c r="BMR151" s="577"/>
      <c r="BMS151" s="577"/>
      <c r="BMT151" s="577"/>
      <c r="BMU151" s="577"/>
      <c r="BMV151" s="577"/>
      <c r="BMW151" s="577"/>
      <c r="BMX151" s="577"/>
      <c r="BMY151" s="577"/>
      <c r="BMZ151" s="577"/>
      <c r="BNA151" s="577"/>
      <c r="BNB151" s="577"/>
      <c r="BNC151" s="577"/>
      <c r="BND151" s="577"/>
      <c r="BNE151" s="577"/>
      <c r="BNF151" s="624"/>
    </row>
    <row r="152" spans="1:934 1050:1722" s="591" customFormat="1" ht="13.8" x14ac:dyDescent="0.25">
      <c r="A152" s="608"/>
      <c r="B152" s="615" t="s">
        <v>558</v>
      </c>
      <c r="C152" s="692"/>
      <c r="D152" s="592"/>
      <c r="E152" s="592"/>
      <c r="F152" s="602"/>
      <c r="G152" s="592"/>
      <c r="H152" s="602"/>
      <c r="I152" s="592"/>
      <c r="J152" s="594"/>
      <c r="K152" s="594"/>
      <c r="L152" s="594"/>
      <c r="M152" s="592"/>
      <c r="N152" s="592"/>
      <c r="O152" s="592"/>
      <c r="P152" s="593">
        <f t="shared" si="256"/>
        <v>0</v>
      </c>
      <c r="Q152" s="592"/>
      <c r="R152" s="592"/>
      <c r="S152" s="602"/>
      <c r="T152" s="592"/>
      <c r="U152" s="602"/>
      <c r="V152" s="592"/>
      <c r="W152" s="594"/>
      <c r="X152" s="594"/>
      <c r="Y152" s="594"/>
      <c r="Z152" s="592"/>
      <c r="AA152" s="592"/>
      <c r="AB152" s="592"/>
      <c r="AC152" s="593">
        <f t="shared" si="257"/>
        <v>0</v>
      </c>
      <c r="AD152" s="592"/>
      <c r="AE152" s="592"/>
      <c r="AF152" s="602"/>
      <c r="AG152" s="592"/>
      <c r="AH152" s="602"/>
      <c r="AI152" s="592"/>
      <c r="AJ152" s="594"/>
      <c r="AK152" s="594"/>
      <c r="AL152" s="594"/>
      <c r="AM152" s="592"/>
      <c r="AN152" s="592"/>
      <c r="AO152" s="592"/>
      <c r="AP152" s="593">
        <f t="shared" si="258"/>
        <v>0</v>
      </c>
      <c r="AQ152" s="64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c r="EA152" s="577"/>
      <c r="EB152" s="577"/>
      <c r="EC152" s="577"/>
      <c r="ED152" s="577"/>
      <c r="EE152" s="577"/>
      <c r="EF152" s="577"/>
      <c r="EG152" s="577"/>
      <c r="EH152" s="577"/>
      <c r="EI152" s="577"/>
      <c r="EJ152" s="577"/>
      <c r="EK152" s="577"/>
      <c r="EL152" s="577"/>
      <c r="EM152" s="577"/>
      <c r="EN152" s="577"/>
      <c r="EO152" s="577"/>
      <c r="EP152" s="577"/>
      <c r="EQ152" s="577"/>
      <c r="ER152" s="577"/>
      <c r="ES152" s="577"/>
      <c r="ET152" s="577"/>
      <c r="EU152" s="577"/>
      <c r="EV152" s="577"/>
      <c r="EW152" s="577"/>
      <c r="EX152" s="577"/>
      <c r="EY152" s="577"/>
      <c r="EZ152" s="577"/>
      <c r="FA152" s="577"/>
      <c r="FB152" s="577"/>
      <c r="FC152" s="577"/>
      <c r="FD152" s="577"/>
      <c r="FE152" s="577"/>
      <c r="FF152" s="577"/>
      <c r="FG152" s="577"/>
      <c r="FH152" s="577"/>
      <c r="FI152" s="577"/>
      <c r="FJ152" s="577"/>
      <c r="FK152" s="577"/>
      <c r="FL152" s="577"/>
      <c r="FM152" s="577"/>
      <c r="FN152" s="577"/>
      <c r="FO152" s="577"/>
      <c r="FP152" s="577"/>
      <c r="FQ152" s="577"/>
      <c r="FR152" s="577"/>
      <c r="FS152" s="577"/>
      <c r="FT152" s="577"/>
      <c r="FU152" s="577"/>
      <c r="FV152" s="577"/>
      <c r="FW152" s="577"/>
      <c r="FX152" s="577"/>
      <c r="FY152" s="577"/>
      <c r="FZ152" s="577"/>
      <c r="GA152" s="577"/>
      <c r="GB152" s="577"/>
      <c r="GC152" s="577"/>
      <c r="GD152" s="577"/>
      <c r="GE152" s="577"/>
      <c r="GF152" s="577"/>
      <c r="GG152" s="577"/>
      <c r="GH152" s="577"/>
      <c r="GI152" s="577"/>
      <c r="GJ152" s="577"/>
      <c r="GK152" s="577"/>
      <c r="GL152" s="577"/>
      <c r="GM152" s="577"/>
      <c r="GN152" s="577"/>
      <c r="GO152" s="577"/>
      <c r="GP152" s="577"/>
      <c r="GQ152" s="577"/>
      <c r="GR152" s="577"/>
      <c r="GS152" s="577"/>
      <c r="GT152" s="577"/>
      <c r="GU152" s="577"/>
      <c r="GV152" s="577"/>
      <c r="GW152" s="577"/>
      <c r="GX152" s="577"/>
      <c r="GY152" s="577"/>
      <c r="GZ152" s="577"/>
      <c r="HA152" s="577"/>
      <c r="HB152" s="577"/>
      <c r="HC152" s="577"/>
      <c r="HD152" s="577"/>
      <c r="HE152" s="577"/>
      <c r="HF152" s="577"/>
      <c r="HG152" s="577"/>
      <c r="HH152" s="577"/>
      <c r="HI152" s="577"/>
      <c r="HJ152" s="577"/>
      <c r="HK152" s="577"/>
      <c r="HL152" s="577"/>
      <c r="HM152" s="577"/>
      <c r="HN152" s="577"/>
      <c r="HO152" s="577"/>
      <c r="HP152" s="577"/>
      <c r="HQ152" s="577"/>
      <c r="HR152" s="577"/>
      <c r="HS152" s="577"/>
      <c r="HT152" s="577"/>
      <c r="HU152" s="577"/>
      <c r="HV152" s="577"/>
      <c r="HW152" s="577"/>
      <c r="HX152" s="577"/>
      <c r="HY152" s="577"/>
      <c r="HZ152" s="577"/>
      <c r="IA152" s="577"/>
      <c r="IB152" s="577"/>
      <c r="IC152" s="577"/>
      <c r="ID152" s="577"/>
      <c r="IE152" s="577"/>
      <c r="IF152" s="577"/>
      <c r="IG152" s="577"/>
      <c r="IH152" s="577"/>
      <c r="II152" s="577"/>
      <c r="IJ152" s="577"/>
      <c r="IK152" s="577"/>
      <c r="IL152" s="577"/>
      <c r="IM152" s="577"/>
      <c r="IN152" s="577"/>
      <c r="IO152" s="577"/>
      <c r="IP152" s="577"/>
      <c r="IQ152" s="577"/>
      <c r="IR152" s="577"/>
      <c r="IS152" s="577"/>
      <c r="IT152" s="577"/>
      <c r="IU152" s="577"/>
      <c r="IV152" s="577"/>
      <c r="IW152" s="577"/>
      <c r="IX152" s="577"/>
      <c r="IY152" s="577"/>
      <c r="IZ152" s="577"/>
      <c r="JA152" s="577"/>
      <c r="JB152" s="577"/>
      <c r="JC152" s="577"/>
      <c r="JD152" s="577"/>
      <c r="JE152" s="577"/>
      <c r="JF152" s="577"/>
      <c r="JG152" s="577"/>
      <c r="JH152" s="577"/>
      <c r="JI152" s="577"/>
      <c r="JJ152" s="577"/>
      <c r="JK152" s="577"/>
      <c r="JL152" s="577"/>
      <c r="JM152" s="577"/>
      <c r="JN152" s="577"/>
      <c r="JO152" s="577"/>
      <c r="JP152" s="577"/>
      <c r="JQ152" s="577"/>
      <c r="JR152" s="577"/>
      <c r="JS152" s="577"/>
      <c r="JT152" s="577"/>
      <c r="JU152" s="577"/>
      <c r="JV152" s="577"/>
      <c r="JW152" s="577"/>
      <c r="JX152" s="577"/>
      <c r="JY152" s="577"/>
      <c r="JZ152" s="577"/>
      <c r="KA152" s="577"/>
      <c r="KB152" s="577"/>
      <c r="KC152" s="577"/>
      <c r="KD152" s="577"/>
      <c r="KE152" s="577"/>
      <c r="KF152" s="577"/>
      <c r="KG152" s="577"/>
      <c r="KH152" s="577"/>
      <c r="KI152" s="577"/>
      <c r="KJ152" s="577"/>
      <c r="KK152" s="577"/>
      <c r="KL152" s="577"/>
      <c r="KM152" s="577"/>
      <c r="KN152" s="577"/>
      <c r="KO152" s="577"/>
      <c r="KP152" s="577"/>
      <c r="KQ152" s="577"/>
      <c r="KR152" s="577"/>
      <c r="KS152" s="577"/>
      <c r="KT152" s="577"/>
      <c r="KU152" s="577"/>
      <c r="KV152" s="577"/>
      <c r="KW152" s="577"/>
      <c r="KX152" s="577"/>
      <c r="KY152" s="577"/>
      <c r="KZ152" s="577"/>
      <c r="LA152" s="577"/>
      <c r="LB152" s="577"/>
      <c r="LC152" s="577"/>
      <c r="LD152" s="577"/>
      <c r="LE152" s="577"/>
      <c r="LF152" s="577"/>
      <c r="LG152" s="577"/>
      <c r="LH152" s="577"/>
      <c r="LI152" s="577"/>
      <c r="LJ152" s="577"/>
      <c r="LK152" s="577"/>
      <c r="LL152" s="577"/>
      <c r="LM152" s="577"/>
      <c r="LN152" s="577"/>
      <c r="LO152" s="577"/>
      <c r="LP152" s="577"/>
      <c r="LQ152" s="577"/>
      <c r="LR152" s="577"/>
      <c r="LS152" s="577"/>
      <c r="LT152" s="577"/>
      <c r="LU152" s="577"/>
      <c r="LV152" s="577"/>
      <c r="LW152" s="577"/>
      <c r="LX152" s="577"/>
      <c r="LY152" s="577"/>
      <c r="LZ152" s="577"/>
      <c r="MA152" s="577"/>
      <c r="MB152" s="577"/>
      <c r="MC152" s="577"/>
      <c r="MD152" s="577"/>
      <c r="ME152" s="577"/>
      <c r="MF152" s="577"/>
      <c r="MG152" s="577"/>
      <c r="MH152" s="577"/>
      <c r="MI152" s="577"/>
      <c r="MJ152" s="577"/>
      <c r="MK152" s="577"/>
      <c r="ML152" s="577"/>
      <c r="MM152" s="577"/>
      <c r="MN152" s="577"/>
      <c r="MO152" s="577"/>
      <c r="MP152" s="577"/>
      <c r="MQ152" s="577"/>
      <c r="MR152" s="577"/>
      <c r="MS152" s="577"/>
      <c r="MT152" s="577"/>
      <c r="MU152" s="577"/>
      <c r="MV152" s="577"/>
      <c r="MW152" s="577"/>
      <c r="MX152" s="577"/>
      <c r="MY152" s="577"/>
      <c r="MZ152" s="577"/>
      <c r="NA152" s="577"/>
      <c r="NB152" s="577"/>
      <c r="NC152" s="577"/>
      <c r="ND152" s="577"/>
      <c r="NE152" s="577"/>
      <c r="NF152" s="577"/>
      <c r="NG152" s="577"/>
      <c r="NH152" s="577"/>
      <c r="NI152" s="577"/>
      <c r="NJ152" s="577"/>
      <c r="NK152" s="577"/>
      <c r="NL152" s="577"/>
      <c r="NM152" s="577"/>
      <c r="NN152" s="577"/>
      <c r="NO152" s="577"/>
      <c r="NP152" s="577"/>
      <c r="NQ152" s="577"/>
      <c r="NR152" s="577"/>
      <c r="NS152" s="577"/>
      <c r="NT152" s="577"/>
      <c r="NU152" s="577"/>
      <c r="NV152" s="577"/>
      <c r="NW152" s="577"/>
      <c r="NX152" s="577"/>
      <c r="NY152" s="577"/>
      <c r="NZ152" s="577"/>
      <c r="OA152" s="577"/>
      <c r="OB152" s="577"/>
      <c r="OC152" s="577"/>
      <c r="OD152" s="577"/>
      <c r="OE152" s="577"/>
      <c r="OF152" s="577"/>
      <c r="OG152" s="577"/>
      <c r="OH152" s="577"/>
      <c r="OI152" s="577"/>
      <c r="OJ152" s="577"/>
      <c r="OK152" s="577"/>
      <c r="OL152" s="577"/>
      <c r="OM152" s="577"/>
      <c r="ON152" s="577"/>
      <c r="OO152" s="577"/>
      <c r="OP152" s="577"/>
      <c r="OQ152" s="577"/>
      <c r="OR152" s="577"/>
      <c r="OS152" s="577"/>
      <c r="OT152" s="577"/>
      <c r="OU152" s="577"/>
      <c r="OV152" s="577"/>
      <c r="OW152" s="577"/>
      <c r="OX152" s="577"/>
      <c r="OY152" s="577"/>
      <c r="OZ152" s="577"/>
      <c r="PA152" s="577"/>
      <c r="PB152" s="577"/>
      <c r="PC152" s="577"/>
      <c r="PD152" s="577"/>
      <c r="PE152" s="577"/>
      <c r="PF152" s="577"/>
      <c r="PG152" s="577"/>
      <c r="PH152" s="577"/>
      <c r="PI152" s="577"/>
      <c r="PJ152" s="577"/>
      <c r="PK152" s="577"/>
      <c r="PL152" s="577"/>
      <c r="PM152" s="577"/>
      <c r="PN152" s="577"/>
      <c r="PO152" s="577"/>
      <c r="PP152" s="577"/>
      <c r="PQ152" s="577"/>
      <c r="PR152" s="577"/>
      <c r="PS152" s="577"/>
      <c r="PT152" s="577"/>
      <c r="PU152" s="577"/>
      <c r="PV152" s="577"/>
      <c r="PW152" s="577"/>
      <c r="PX152" s="577"/>
      <c r="PY152" s="577"/>
      <c r="PZ152" s="577"/>
      <c r="QA152" s="577"/>
      <c r="QB152" s="577"/>
      <c r="QC152" s="577"/>
      <c r="QD152" s="577"/>
      <c r="QE152" s="577"/>
      <c r="QF152" s="577"/>
      <c r="QG152" s="577"/>
      <c r="QH152" s="577"/>
      <c r="QI152" s="577"/>
      <c r="QJ152" s="577"/>
      <c r="QK152" s="577"/>
      <c r="QL152" s="577"/>
      <c r="QM152" s="577"/>
      <c r="QN152" s="577"/>
      <c r="QO152" s="577"/>
      <c r="QP152" s="577"/>
      <c r="QQ152" s="577"/>
      <c r="QR152" s="577"/>
      <c r="QS152" s="577"/>
      <c r="QT152" s="577"/>
      <c r="QU152" s="577"/>
      <c r="QV152" s="577"/>
      <c r="QW152" s="577"/>
      <c r="QX152" s="577"/>
      <c r="QY152" s="577"/>
      <c r="QZ152" s="577"/>
      <c r="RA152" s="577"/>
      <c r="RB152" s="577"/>
      <c r="RC152" s="577"/>
      <c r="RD152" s="577"/>
      <c r="RE152" s="577"/>
      <c r="RF152" s="577"/>
      <c r="RG152" s="577"/>
      <c r="RH152" s="577"/>
      <c r="RI152" s="577"/>
      <c r="RJ152" s="577"/>
      <c r="RK152" s="577"/>
      <c r="RL152" s="577"/>
      <c r="RM152" s="577"/>
      <c r="RN152" s="577"/>
      <c r="RO152" s="577"/>
      <c r="RP152" s="577"/>
      <c r="RQ152" s="577"/>
      <c r="RR152" s="577"/>
      <c r="RS152" s="577"/>
      <c r="RT152" s="577"/>
      <c r="RU152" s="577"/>
      <c r="RV152" s="577"/>
      <c r="RW152" s="577"/>
      <c r="RX152" s="577"/>
      <c r="RY152" s="577"/>
      <c r="RZ152" s="577"/>
      <c r="SA152" s="577"/>
      <c r="SB152" s="577"/>
      <c r="SC152" s="577"/>
      <c r="SD152" s="577"/>
      <c r="SE152" s="577"/>
      <c r="SF152" s="577"/>
      <c r="SG152" s="577"/>
      <c r="SH152" s="577"/>
      <c r="SI152" s="577"/>
      <c r="SJ152" s="577"/>
      <c r="SK152" s="577"/>
      <c r="SL152" s="577"/>
      <c r="SM152" s="577"/>
      <c r="SN152" s="577"/>
      <c r="SO152" s="577"/>
      <c r="SP152" s="577"/>
      <c r="SQ152" s="577"/>
      <c r="SR152" s="577"/>
      <c r="SS152" s="577"/>
      <c r="ST152" s="577"/>
      <c r="SU152" s="577"/>
      <c r="SV152" s="577"/>
      <c r="SW152" s="577"/>
      <c r="SX152" s="577"/>
      <c r="SY152" s="577"/>
      <c r="SZ152" s="577"/>
      <c r="TA152" s="577"/>
      <c r="TB152" s="577"/>
      <c r="TC152" s="577"/>
      <c r="TD152" s="577"/>
      <c r="TE152" s="577"/>
      <c r="TF152" s="577"/>
      <c r="TG152" s="577"/>
      <c r="TH152" s="577"/>
      <c r="TI152" s="577"/>
      <c r="TJ152" s="577"/>
      <c r="TK152" s="577"/>
      <c r="TL152" s="577"/>
      <c r="TM152" s="577"/>
      <c r="TN152" s="577"/>
      <c r="TO152" s="577"/>
      <c r="TP152" s="577"/>
      <c r="TQ152" s="577"/>
      <c r="TR152" s="577"/>
      <c r="TS152" s="577"/>
      <c r="TT152" s="577"/>
      <c r="TU152" s="577"/>
      <c r="TV152" s="577"/>
      <c r="TW152" s="577"/>
      <c r="TX152" s="577"/>
      <c r="TY152" s="577"/>
      <c r="TZ152" s="577"/>
      <c r="UA152" s="577"/>
      <c r="UB152" s="577"/>
      <c r="UC152" s="577"/>
      <c r="UD152" s="577"/>
      <c r="UE152" s="577"/>
      <c r="UF152" s="577"/>
      <c r="UG152" s="577"/>
      <c r="UH152" s="577"/>
      <c r="UI152" s="577"/>
      <c r="UJ152" s="577"/>
      <c r="UK152" s="577"/>
      <c r="UL152" s="577"/>
      <c r="UM152" s="577"/>
      <c r="UN152" s="577"/>
      <c r="UO152" s="577"/>
      <c r="UP152" s="577"/>
      <c r="UQ152" s="577"/>
      <c r="UR152" s="577"/>
      <c r="US152" s="577"/>
      <c r="UT152" s="577"/>
      <c r="UU152" s="577"/>
      <c r="UV152" s="577"/>
      <c r="UW152" s="577"/>
      <c r="UX152" s="577"/>
      <c r="UY152" s="577"/>
      <c r="UZ152" s="577"/>
      <c r="VA152" s="577"/>
      <c r="VB152" s="577"/>
      <c r="VC152" s="577"/>
      <c r="VD152" s="577"/>
      <c r="VE152" s="577"/>
      <c r="VF152" s="577"/>
      <c r="VG152" s="577"/>
      <c r="VH152" s="577"/>
      <c r="VI152" s="577"/>
      <c r="VJ152" s="577"/>
      <c r="VK152" s="577"/>
      <c r="VL152" s="577"/>
      <c r="VM152" s="577"/>
      <c r="VN152" s="577"/>
      <c r="VO152" s="577"/>
      <c r="VP152" s="577"/>
      <c r="VQ152" s="577"/>
      <c r="VR152" s="577"/>
      <c r="VS152" s="577"/>
      <c r="VT152" s="577"/>
      <c r="VU152" s="577"/>
      <c r="VV152" s="577"/>
      <c r="VW152" s="577"/>
      <c r="VX152" s="577"/>
      <c r="VY152" s="577"/>
      <c r="VZ152" s="577"/>
      <c r="WA152" s="577"/>
      <c r="WB152" s="577"/>
      <c r="WC152" s="577"/>
      <c r="WD152" s="577"/>
      <c r="WE152" s="577"/>
      <c r="WF152" s="577"/>
      <c r="WG152" s="577"/>
      <c r="WH152" s="577"/>
      <c r="WI152" s="577"/>
      <c r="WJ152" s="577"/>
      <c r="WK152" s="577"/>
      <c r="WL152" s="577"/>
      <c r="WM152" s="577"/>
      <c r="WN152" s="577"/>
      <c r="WO152" s="577"/>
      <c r="WP152" s="577"/>
      <c r="WQ152" s="577"/>
      <c r="WR152" s="577"/>
      <c r="WS152" s="577"/>
      <c r="WT152" s="577"/>
      <c r="WU152" s="577"/>
      <c r="WV152" s="577"/>
      <c r="WW152" s="577"/>
      <c r="WX152" s="577"/>
      <c r="WY152" s="577"/>
      <c r="WZ152" s="577"/>
      <c r="XA152" s="577"/>
      <c r="XB152" s="577"/>
      <c r="XC152" s="577"/>
      <c r="XD152" s="577"/>
      <c r="XE152" s="577"/>
      <c r="XF152" s="577"/>
      <c r="XG152" s="577"/>
      <c r="XH152" s="577"/>
      <c r="XI152" s="577"/>
      <c r="XJ152" s="577"/>
      <c r="XK152" s="577"/>
      <c r="XL152" s="577"/>
      <c r="XM152" s="577"/>
      <c r="XN152" s="577"/>
      <c r="XO152" s="577"/>
      <c r="XP152" s="577"/>
      <c r="XQ152" s="577"/>
      <c r="XR152" s="577"/>
      <c r="XS152" s="577"/>
      <c r="XT152" s="577"/>
      <c r="XU152" s="577"/>
      <c r="XV152" s="577"/>
      <c r="XW152" s="577"/>
      <c r="XX152" s="577"/>
      <c r="XY152" s="577"/>
      <c r="XZ152" s="577"/>
      <c r="YA152" s="577"/>
      <c r="YB152" s="577"/>
      <c r="YC152" s="577"/>
      <c r="YD152" s="577"/>
      <c r="YE152" s="577"/>
      <c r="YF152" s="577"/>
      <c r="YG152" s="577"/>
      <c r="YH152" s="577"/>
      <c r="YI152" s="577"/>
      <c r="YJ152" s="577"/>
      <c r="YK152" s="577"/>
      <c r="YL152" s="577"/>
      <c r="YM152" s="577"/>
      <c r="YN152" s="577"/>
      <c r="YO152" s="577"/>
      <c r="YP152" s="577"/>
      <c r="YQ152" s="577"/>
      <c r="YR152" s="577"/>
      <c r="YS152" s="577"/>
      <c r="YT152" s="577"/>
      <c r="YU152" s="577"/>
      <c r="YV152" s="577"/>
      <c r="YW152" s="577"/>
      <c r="YX152" s="577"/>
      <c r="YY152" s="577"/>
      <c r="YZ152" s="577"/>
      <c r="ZA152" s="577"/>
      <c r="ZB152" s="577"/>
      <c r="ZC152" s="577"/>
      <c r="ZD152" s="577"/>
      <c r="ZE152" s="577"/>
      <c r="ZF152" s="577"/>
      <c r="ZG152" s="577"/>
      <c r="ZH152" s="577"/>
      <c r="ZI152" s="577"/>
      <c r="ZJ152" s="577"/>
      <c r="ZK152" s="577"/>
      <c r="ZL152" s="577"/>
      <c r="ZM152" s="577"/>
      <c r="ZN152" s="577"/>
      <c r="ZO152" s="577"/>
      <c r="ZP152" s="577"/>
      <c r="ZQ152" s="577"/>
      <c r="ZR152" s="577"/>
      <c r="ZS152" s="577"/>
      <c r="ZT152" s="577"/>
      <c r="ZU152" s="577"/>
      <c r="ZV152" s="577"/>
      <c r="ZW152" s="577"/>
      <c r="ZX152" s="577"/>
      <c r="ZY152" s="577"/>
      <c r="ZZ152" s="577"/>
      <c r="AAA152" s="577"/>
      <c r="AAB152" s="577"/>
      <c r="AAC152" s="577"/>
      <c r="AAD152" s="577"/>
      <c r="AAE152" s="577"/>
      <c r="AAF152" s="577"/>
      <c r="AAG152" s="577"/>
      <c r="AAH152" s="577"/>
      <c r="AAI152" s="577"/>
      <c r="AAJ152" s="577"/>
      <c r="AAK152" s="577"/>
      <c r="AAL152" s="577"/>
      <c r="AAM152" s="577"/>
      <c r="AAN152" s="577"/>
      <c r="AAO152" s="577"/>
      <c r="AAP152" s="577"/>
      <c r="AAQ152" s="577"/>
      <c r="AAR152" s="577"/>
      <c r="AAS152" s="577"/>
      <c r="AAT152" s="577"/>
      <c r="AAU152" s="577"/>
      <c r="AAV152" s="577"/>
      <c r="AAW152" s="577"/>
      <c r="AAX152" s="577"/>
      <c r="AAY152" s="577"/>
      <c r="AAZ152" s="577"/>
      <c r="ABA152" s="577"/>
      <c r="ABB152" s="577"/>
      <c r="ABC152" s="577"/>
      <c r="ABD152" s="577"/>
      <c r="ABE152" s="577"/>
      <c r="ABF152" s="577"/>
      <c r="ABG152" s="577"/>
      <c r="ABH152" s="577"/>
      <c r="ABI152" s="577"/>
      <c r="ABJ152" s="577"/>
      <c r="ABK152" s="577"/>
      <c r="ABL152" s="577"/>
      <c r="ABM152" s="577"/>
      <c r="ABN152" s="577"/>
      <c r="ABO152" s="577"/>
      <c r="ABP152" s="577"/>
      <c r="ABQ152" s="577"/>
      <c r="ABR152" s="577"/>
      <c r="ABS152" s="577"/>
      <c r="ABT152" s="577"/>
      <c r="ABU152" s="577"/>
      <c r="ABV152" s="577"/>
      <c r="ABW152" s="577"/>
      <c r="ABX152" s="577"/>
      <c r="ABY152" s="577"/>
      <c r="ABZ152" s="577"/>
      <c r="ACA152" s="577"/>
      <c r="ACB152" s="577"/>
      <c r="ACC152" s="577"/>
      <c r="ACD152" s="577"/>
      <c r="ACE152" s="577"/>
      <c r="ACF152" s="577"/>
      <c r="ACG152" s="577"/>
      <c r="ACH152" s="577"/>
      <c r="ACI152" s="577"/>
      <c r="ACJ152" s="577"/>
      <c r="ACK152" s="577"/>
      <c r="ACL152" s="577"/>
      <c r="ACM152" s="577"/>
      <c r="ACN152" s="577"/>
      <c r="ACO152" s="577"/>
      <c r="ACP152" s="577"/>
      <c r="ACQ152" s="577"/>
      <c r="ACR152" s="577"/>
      <c r="ACS152" s="577"/>
      <c r="ACT152" s="577"/>
      <c r="ACU152" s="577"/>
      <c r="ACV152" s="577"/>
      <c r="ACW152" s="577"/>
      <c r="ACX152" s="577"/>
      <c r="ACY152" s="577"/>
      <c r="ACZ152" s="577"/>
      <c r="ADA152" s="577"/>
      <c r="ADB152" s="577"/>
      <c r="ADC152" s="577"/>
      <c r="ADD152" s="577"/>
      <c r="ADE152" s="577"/>
      <c r="ADF152" s="577"/>
      <c r="ADG152" s="577"/>
      <c r="ADH152" s="577"/>
      <c r="ADI152" s="577"/>
      <c r="ADJ152" s="577"/>
      <c r="ADK152" s="577"/>
      <c r="ADL152" s="577"/>
      <c r="ADM152" s="577"/>
      <c r="ADN152" s="577"/>
      <c r="ADO152" s="577"/>
      <c r="ADP152" s="577"/>
      <c r="ADQ152" s="577"/>
      <c r="ADR152" s="577"/>
      <c r="ADS152" s="577"/>
      <c r="ADT152" s="577"/>
      <c r="ADU152" s="577"/>
      <c r="ADV152" s="577"/>
      <c r="ADW152" s="577"/>
      <c r="ADX152" s="577"/>
      <c r="ADY152" s="577"/>
      <c r="ADZ152" s="577"/>
      <c r="AEA152" s="577"/>
      <c r="AEB152" s="577"/>
      <c r="AEC152" s="577"/>
      <c r="AED152" s="577"/>
      <c r="AEE152" s="577"/>
      <c r="AEF152" s="577"/>
      <c r="AEG152" s="577"/>
      <c r="AEH152" s="577"/>
      <c r="AEI152" s="577"/>
      <c r="AEJ152" s="577"/>
      <c r="AEK152" s="577"/>
      <c r="AEL152" s="577"/>
      <c r="AEM152" s="577"/>
      <c r="AEN152" s="577"/>
      <c r="AEO152" s="577"/>
      <c r="AEP152" s="577"/>
      <c r="AEQ152" s="577"/>
      <c r="AER152" s="577"/>
      <c r="AES152" s="577"/>
      <c r="AET152" s="577"/>
      <c r="AEU152" s="577"/>
      <c r="AEV152" s="577"/>
      <c r="AEW152" s="577"/>
      <c r="AEX152" s="577"/>
      <c r="AEY152" s="577"/>
      <c r="AEZ152" s="577"/>
      <c r="AFA152" s="577"/>
      <c r="AFB152" s="577"/>
      <c r="AFC152" s="577"/>
      <c r="AFD152" s="577"/>
      <c r="AFE152" s="577"/>
      <c r="AFF152" s="577"/>
      <c r="AFG152" s="577"/>
      <c r="AFH152" s="577"/>
      <c r="AFI152" s="577"/>
      <c r="AFJ152" s="577"/>
      <c r="AFK152" s="577"/>
      <c r="AFL152" s="577"/>
      <c r="AFM152" s="577"/>
      <c r="AFN152" s="577"/>
      <c r="AFO152" s="577"/>
      <c r="AFP152" s="577"/>
      <c r="AFQ152" s="577"/>
      <c r="AFR152" s="577"/>
      <c r="AFS152" s="577"/>
      <c r="AFT152" s="577"/>
      <c r="AFU152" s="577"/>
      <c r="AFV152" s="577"/>
      <c r="AFW152" s="577"/>
      <c r="AFX152" s="577"/>
      <c r="AFY152" s="577"/>
      <c r="AFZ152" s="577"/>
      <c r="AGA152" s="577"/>
      <c r="AGB152" s="577"/>
      <c r="AGC152" s="577"/>
      <c r="AGD152" s="577"/>
      <c r="AGE152" s="577"/>
      <c r="AGF152" s="577"/>
      <c r="AGG152" s="577"/>
      <c r="AGH152" s="577"/>
      <c r="AGI152" s="577"/>
      <c r="AGJ152" s="577"/>
      <c r="AGK152" s="577"/>
      <c r="AGL152" s="577"/>
      <c r="AGM152" s="577"/>
      <c r="AGN152" s="577"/>
      <c r="AGO152" s="577"/>
      <c r="AGP152" s="577"/>
      <c r="AGQ152" s="577"/>
      <c r="AGR152" s="577"/>
      <c r="AGS152" s="577"/>
      <c r="AGT152" s="577"/>
      <c r="AGU152" s="577"/>
      <c r="AGV152" s="577"/>
      <c r="AGW152" s="577"/>
      <c r="AGX152" s="577"/>
      <c r="AGY152" s="577"/>
      <c r="AGZ152" s="577"/>
      <c r="AHA152" s="577"/>
      <c r="AHB152" s="577"/>
      <c r="AHC152" s="577"/>
      <c r="AHD152" s="577"/>
      <c r="AHE152" s="577"/>
      <c r="AHF152" s="577"/>
      <c r="AHG152" s="577"/>
      <c r="AHH152" s="577"/>
      <c r="AHI152" s="577"/>
      <c r="AHJ152" s="577"/>
      <c r="AHK152" s="577"/>
      <c r="AHL152" s="577"/>
      <c r="AHM152" s="577"/>
      <c r="AHN152" s="577"/>
      <c r="AHO152" s="577"/>
      <c r="AHP152" s="577"/>
      <c r="AHQ152" s="577"/>
      <c r="AHR152" s="577"/>
      <c r="AHS152" s="577"/>
      <c r="AHT152" s="577"/>
      <c r="AHU152" s="577"/>
      <c r="AHV152" s="577"/>
      <c r="AHW152" s="577"/>
      <c r="AHX152" s="577"/>
      <c r="AHY152" s="577"/>
      <c r="AHZ152" s="577"/>
      <c r="AIA152" s="577"/>
      <c r="AIB152" s="577"/>
      <c r="AIC152" s="577"/>
      <c r="AID152" s="577"/>
      <c r="AIE152" s="577"/>
      <c r="AIF152" s="577"/>
      <c r="AIG152" s="577"/>
      <c r="AIH152" s="577"/>
      <c r="AII152" s="577"/>
      <c r="AIJ152" s="577"/>
      <c r="AIK152" s="577"/>
      <c r="AIL152" s="577"/>
      <c r="AIM152" s="577"/>
      <c r="AIN152" s="577"/>
      <c r="AIO152" s="577"/>
      <c r="AIP152" s="577"/>
      <c r="AIQ152" s="577"/>
      <c r="AIR152" s="577"/>
      <c r="AIS152" s="577"/>
      <c r="AIT152" s="577"/>
      <c r="AIU152" s="577"/>
      <c r="AIV152" s="577"/>
      <c r="AIW152" s="577"/>
      <c r="AIX152" s="624"/>
      <c r="ANJ152" s="623"/>
      <c r="ANK152" s="577"/>
      <c r="ANL152" s="577"/>
      <c r="ANM152" s="577"/>
      <c r="ANN152" s="577"/>
      <c r="ANO152" s="577"/>
      <c r="ANP152" s="577"/>
      <c r="ANQ152" s="577"/>
      <c r="ANR152" s="577"/>
      <c r="ANS152" s="577"/>
      <c r="ANT152" s="577"/>
      <c r="ANU152" s="577"/>
      <c r="ANV152" s="577"/>
      <c r="ANW152" s="577"/>
      <c r="ANX152" s="577"/>
      <c r="ANY152" s="577"/>
      <c r="ANZ152" s="577"/>
      <c r="AOA152" s="577"/>
      <c r="AOB152" s="577"/>
      <c r="AOC152" s="577"/>
      <c r="AOD152" s="577"/>
      <c r="AOE152" s="577"/>
      <c r="AOF152" s="577"/>
      <c r="AOG152" s="577"/>
      <c r="AOH152" s="577"/>
      <c r="AOI152" s="577"/>
      <c r="AOJ152" s="577"/>
      <c r="AOK152" s="577"/>
      <c r="AOL152" s="577"/>
      <c r="AOM152" s="577"/>
      <c r="AON152" s="577"/>
      <c r="AOO152" s="577"/>
      <c r="AOP152" s="577"/>
      <c r="AOQ152" s="577"/>
      <c r="AOR152" s="577"/>
      <c r="AOS152" s="577"/>
      <c r="AOT152" s="577"/>
      <c r="AOU152" s="577"/>
      <c r="AOV152" s="577"/>
      <c r="AOW152" s="577"/>
      <c r="AOX152" s="577"/>
      <c r="AOY152" s="577"/>
      <c r="AOZ152" s="577"/>
      <c r="APA152" s="577"/>
      <c r="APB152" s="577"/>
      <c r="APC152" s="577"/>
      <c r="APD152" s="577"/>
      <c r="APE152" s="577"/>
      <c r="APF152" s="577"/>
      <c r="APG152" s="577"/>
      <c r="APH152" s="577"/>
      <c r="API152" s="577"/>
      <c r="APJ152" s="577"/>
      <c r="APK152" s="577"/>
      <c r="APL152" s="577"/>
      <c r="APM152" s="577"/>
      <c r="APN152" s="577"/>
      <c r="APO152" s="577"/>
      <c r="APP152" s="577"/>
      <c r="APQ152" s="577"/>
      <c r="APR152" s="577"/>
      <c r="APS152" s="577"/>
      <c r="APT152" s="577"/>
      <c r="APU152" s="577"/>
      <c r="APV152" s="577"/>
      <c r="APW152" s="577"/>
      <c r="APX152" s="577"/>
      <c r="APY152" s="577"/>
      <c r="APZ152" s="577"/>
      <c r="AQA152" s="577"/>
      <c r="AQB152" s="577"/>
      <c r="AQC152" s="577"/>
      <c r="AQD152" s="577"/>
      <c r="AQE152" s="577"/>
      <c r="AQF152" s="577"/>
      <c r="AQG152" s="577"/>
      <c r="AQH152" s="577"/>
      <c r="AQI152" s="577"/>
      <c r="AQJ152" s="577"/>
      <c r="AQK152" s="577"/>
      <c r="AQL152" s="577"/>
      <c r="AQM152" s="577"/>
      <c r="AQN152" s="577"/>
      <c r="AQO152" s="577"/>
      <c r="AQP152" s="577"/>
      <c r="AQQ152" s="577"/>
      <c r="AQR152" s="577"/>
      <c r="AQS152" s="577"/>
      <c r="AQT152" s="577"/>
      <c r="AQU152" s="577"/>
      <c r="AQV152" s="577"/>
      <c r="AQW152" s="577"/>
      <c r="AQX152" s="577"/>
      <c r="AQY152" s="577"/>
      <c r="AQZ152" s="577"/>
      <c r="ARA152" s="577"/>
      <c r="ARB152" s="577"/>
      <c r="ARC152" s="577"/>
      <c r="ARD152" s="577"/>
      <c r="ARE152" s="577"/>
      <c r="ARF152" s="577"/>
      <c r="ARG152" s="577"/>
      <c r="ARH152" s="577"/>
      <c r="ARI152" s="577"/>
      <c r="ARJ152" s="577"/>
      <c r="ARK152" s="577"/>
      <c r="ARL152" s="577"/>
      <c r="ARM152" s="577"/>
      <c r="ARN152" s="577"/>
      <c r="ARO152" s="577"/>
      <c r="ARP152" s="577"/>
      <c r="ARQ152" s="577"/>
      <c r="ARR152" s="577"/>
      <c r="ARS152" s="577"/>
      <c r="ART152" s="577"/>
      <c r="ARU152" s="577"/>
      <c r="ARV152" s="577"/>
      <c r="ARW152" s="577"/>
      <c r="ARX152" s="577"/>
      <c r="ARY152" s="577"/>
      <c r="ARZ152" s="577"/>
      <c r="ASA152" s="577"/>
      <c r="ASB152" s="577"/>
      <c r="ASC152" s="577"/>
      <c r="ASD152" s="577"/>
      <c r="ASE152" s="577"/>
      <c r="ASF152" s="577"/>
      <c r="ASG152" s="577"/>
      <c r="ASH152" s="577"/>
      <c r="ASI152" s="577"/>
      <c r="ASJ152" s="577"/>
      <c r="ASK152" s="577"/>
      <c r="ASL152" s="577"/>
      <c r="ASM152" s="577"/>
      <c r="ASN152" s="577"/>
      <c r="ASO152" s="577"/>
      <c r="ASP152" s="577"/>
      <c r="ASQ152" s="577"/>
      <c r="ASR152" s="577"/>
      <c r="ASS152" s="577"/>
      <c r="AST152" s="577"/>
      <c r="ASU152" s="577"/>
      <c r="ASV152" s="577"/>
      <c r="ASW152" s="577"/>
      <c r="ASX152" s="577"/>
      <c r="ASY152" s="577"/>
      <c r="ASZ152" s="577"/>
      <c r="ATA152" s="577"/>
      <c r="ATB152" s="577"/>
      <c r="ATC152" s="577"/>
      <c r="ATD152" s="577"/>
      <c r="ATE152" s="577"/>
      <c r="ATF152" s="577"/>
      <c r="ATG152" s="577"/>
      <c r="ATH152" s="577"/>
      <c r="ATI152" s="577"/>
      <c r="ATJ152" s="577"/>
      <c r="ATK152" s="577"/>
      <c r="ATL152" s="577"/>
      <c r="ATM152" s="577"/>
      <c r="ATN152" s="577"/>
      <c r="ATO152" s="577"/>
      <c r="ATP152" s="577"/>
      <c r="ATQ152" s="577"/>
      <c r="ATR152" s="577"/>
      <c r="ATS152" s="577"/>
      <c r="ATT152" s="577"/>
      <c r="ATU152" s="577"/>
      <c r="ATV152" s="577"/>
      <c r="ATW152" s="577"/>
      <c r="ATX152" s="577"/>
      <c r="ATY152" s="577"/>
      <c r="ATZ152" s="577"/>
      <c r="AUA152" s="577"/>
      <c r="AUB152" s="577"/>
      <c r="AUC152" s="577"/>
      <c r="AUD152" s="577"/>
      <c r="AUE152" s="577"/>
      <c r="AUF152" s="577"/>
      <c r="AUG152" s="577"/>
      <c r="AUH152" s="577"/>
      <c r="AUI152" s="577"/>
      <c r="AUJ152" s="577"/>
      <c r="AUK152" s="577"/>
      <c r="AUL152" s="577"/>
      <c r="AUM152" s="577"/>
      <c r="AUN152" s="577"/>
      <c r="AUO152" s="577"/>
      <c r="AUP152" s="577"/>
      <c r="AUQ152" s="577"/>
      <c r="AUR152" s="577"/>
      <c r="AUS152" s="577"/>
      <c r="AUT152" s="577"/>
      <c r="AUU152" s="577"/>
      <c r="AUV152" s="577"/>
      <c r="AUW152" s="577"/>
      <c r="AUX152" s="577"/>
      <c r="AUY152" s="577"/>
      <c r="AUZ152" s="577"/>
      <c r="AVA152" s="577"/>
      <c r="AVB152" s="577"/>
      <c r="AVC152" s="577"/>
      <c r="AVD152" s="577"/>
      <c r="AVE152" s="577"/>
      <c r="AVF152" s="577"/>
      <c r="AVG152" s="577"/>
      <c r="AVH152" s="577"/>
      <c r="AVI152" s="577"/>
      <c r="AVJ152" s="577"/>
      <c r="AVK152" s="577"/>
      <c r="AVL152" s="577"/>
      <c r="AVM152" s="577"/>
      <c r="AVN152" s="577"/>
      <c r="AVO152" s="577"/>
      <c r="AVP152" s="577"/>
      <c r="AVQ152" s="577"/>
      <c r="AVR152" s="577"/>
      <c r="AVS152" s="577"/>
      <c r="AVT152" s="577"/>
      <c r="AVU152" s="577"/>
      <c r="AVV152" s="577"/>
      <c r="AVW152" s="577"/>
      <c r="AVX152" s="577"/>
      <c r="AVY152" s="577"/>
      <c r="AVZ152" s="577"/>
      <c r="AWA152" s="577"/>
      <c r="AWB152" s="577"/>
      <c r="AWC152" s="577"/>
      <c r="AWD152" s="577"/>
      <c r="AWE152" s="577"/>
      <c r="AWF152" s="577"/>
      <c r="AWG152" s="577"/>
      <c r="AWH152" s="577"/>
      <c r="AWI152" s="577"/>
      <c r="AWJ152" s="577"/>
      <c r="AWK152" s="577"/>
      <c r="AWL152" s="577"/>
      <c r="AWM152" s="577"/>
      <c r="AWN152" s="577"/>
      <c r="AWO152" s="577"/>
      <c r="AWP152" s="577"/>
      <c r="AWQ152" s="577"/>
      <c r="AWR152" s="577"/>
      <c r="AWS152" s="577"/>
      <c r="AWT152" s="577"/>
      <c r="AWU152" s="577"/>
      <c r="AWV152" s="577"/>
      <c r="AWW152" s="577"/>
      <c r="AWX152" s="577"/>
      <c r="AWY152" s="577"/>
      <c r="AWZ152" s="577"/>
      <c r="AXA152" s="577"/>
      <c r="AXB152" s="577"/>
      <c r="AXC152" s="577"/>
      <c r="AXD152" s="577"/>
      <c r="AXE152" s="577"/>
      <c r="AXF152" s="577"/>
      <c r="AXG152" s="577"/>
      <c r="AXH152" s="577"/>
      <c r="AXI152" s="577"/>
      <c r="AXJ152" s="577"/>
      <c r="AXK152" s="577"/>
      <c r="AXL152" s="577"/>
      <c r="AXM152" s="577"/>
      <c r="AXN152" s="577"/>
      <c r="AXO152" s="577"/>
      <c r="AXP152" s="577"/>
      <c r="AXQ152" s="577"/>
      <c r="AXR152" s="577"/>
      <c r="AXS152" s="577"/>
      <c r="AXT152" s="577"/>
      <c r="AXU152" s="577"/>
      <c r="AXV152" s="577"/>
      <c r="AXW152" s="577"/>
      <c r="AXX152" s="577"/>
      <c r="AXY152" s="577"/>
      <c r="AXZ152" s="577"/>
      <c r="AYA152" s="577"/>
      <c r="AYB152" s="577"/>
      <c r="AYC152" s="577"/>
      <c r="AYD152" s="577"/>
      <c r="AYE152" s="577"/>
      <c r="AYF152" s="577"/>
      <c r="AYG152" s="577"/>
      <c r="AYH152" s="577"/>
      <c r="AYI152" s="577"/>
      <c r="AYJ152" s="577"/>
      <c r="AYK152" s="577"/>
      <c r="AYL152" s="577"/>
      <c r="AYM152" s="577"/>
      <c r="AYN152" s="577"/>
      <c r="AYO152" s="577"/>
      <c r="AYP152" s="577"/>
      <c r="AYQ152" s="577"/>
      <c r="AYR152" s="577"/>
      <c r="AYS152" s="577"/>
      <c r="AYT152" s="577"/>
      <c r="AYU152" s="577"/>
      <c r="AYV152" s="577"/>
      <c r="AYW152" s="577"/>
      <c r="AYX152" s="577"/>
      <c r="AYY152" s="577"/>
      <c r="AYZ152" s="577"/>
      <c r="AZA152" s="577"/>
      <c r="AZB152" s="577"/>
      <c r="AZC152" s="577"/>
      <c r="AZD152" s="577"/>
      <c r="AZE152" s="577"/>
      <c r="AZF152" s="577"/>
      <c r="AZG152" s="577"/>
      <c r="AZH152" s="577"/>
      <c r="AZI152" s="577"/>
      <c r="AZJ152" s="577"/>
      <c r="AZK152" s="577"/>
      <c r="AZL152" s="577"/>
      <c r="AZM152" s="577"/>
      <c r="AZN152" s="577"/>
      <c r="AZO152" s="577"/>
      <c r="AZP152" s="577"/>
      <c r="AZQ152" s="577"/>
      <c r="AZR152" s="577"/>
      <c r="AZS152" s="577"/>
      <c r="AZT152" s="577"/>
      <c r="AZU152" s="577"/>
      <c r="AZV152" s="577"/>
      <c r="AZW152" s="577"/>
      <c r="AZX152" s="577"/>
      <c r="AZY152" s="577"/>
      <c r="AZZ152" s="577"/>
      <c r="BAA152" s="577"/>
      <c r="BAB152" s="577"/>
      <c r="BAC152" s="577"/>
      <c r="BAD152" s="577"/>
      <c r="BAE152" s="577"/>
      <c r="BAF152" s="577"/>
      <c r="BAG152" s="577"/>
      <c r="BAH152" s="577"/>
      <c r="BAI152" s="577"/>
      <c r="BAJ152" s="577"/>
      <c r="BAK152" s="577"/>
      <c r="BAL152" s="577"/>
      <c r="BAM152" s="577"/>
      <c r="BAN152" s="577"/>
      <c r="BAO152" s="577"/>
      <c r="BAP152" s="577"/>
      <c r="BAQ152" s="577"/>
      <c r="BAR152" s="577"/>
      <c r="BAS152" s="577"/>
      <c r="BAT152" s="577"/>
      <c r="BAU152" s="577"/>
      <c r="BAV152" s="577"/>
      <c r="BAW152" s="577"/>
      <c r="BAX152" s="577"/>
      <c r="BAY152" s="577"/>
      <c r="BAZ152" s="577"/>
      <c r="BBA152" s="577"/>
      <c r="BBB152" s="577"/>
      <c r="BBC152" s="577"/>
      <c r="BBD152" s="577"/>
      <c r="BBE152" s="577"/>
      <c r="BBF152" s="577"/>
      <c r="BBG152" s="577"/>
      <c r="BBH152" s="577"/>
      <c r="BBI152" s="577"/>
      <c r="BBJ152" s="577"/>
      <c r="BBK152" s="577"/>
      <c r="BBL152" s="577"/>
      <c r="BBM152" s="577"/>
      <c r="BBN152" s="577"/>
      <c r="BBO152" s="577"/>
      <c r="BBP152" s="577"/>
      <c r="BBQ152" s="577"/>
      <c r="BBR152" s="577"/>
      <c r="BBS152" s="577"/>
      <c r="BBT152" s="577"/>
      <c r="BBU152" s="577"/>
      <c r="BBV152" s="577"/>
      <c r="BBW152" s="577"/>
      <c r="BBX152" s="577"/>
      <c r="BBY152" s="577"/>
      <c r="BBZ152" s="577"/>
      <c r="BCA152" s="577"/>
      <c r="BCB152" s="577"/>
      <c r="BCC152" s="577"/>
      <c r="BCD152" s="577"/>
      <c r="BCE152" s="577"/>
      <c r="BCF152" s="577"/>
      <c r="BCG152" s="577"/>
      <c r="BCH152" s="577"/>
      <c r="BCI152" s="577"/>
      <c r="BCJ152" s="577"/>
      <c r="BCK152" s="577"/>
      <c r="BCL152" s="577"/>
      <c r="BCM152" s="577"/>
      <c r="BCN152" s="577"/>
      <c r="BCO152" s="577"/>
      <c r="BCP152" s="577"/>
      <c r="BCQ152" s="577"/>
      <c r="BCR152" s="577"/>
      <c r="BCS152" s="577"/>
      <c r="BCT152" s="577"/>
      <c r="BCU152" s="577"/>
      <c r="BCV152" s="577"/>
      <c r="BCW152" s="577"/>
      <c r="BCX152" s="577"/>
      <c r="BCY152" s="577"/>
      <c r="BCZ152" s="577"/>
      <c r="BDA152" s="577"/>
      <c r="BDB152" s="577"/>
      <c r="BDC152" s="577"/>
      <c r="BDD152" s="577"/>
      <c r="BDE152" s="577"/>
      <c r="BDF152" s="577"/>
      <c r="BDG152" s="577"/>
      <c r="BDH152" s="577"/>
      <c r="BDI152" s="577"/>
      <c r="BDJ152" s="577"/>
      <c r="BDK152" s="577"/>
      <c r="BDL152" s="577"/>
      <c r="BDM152" s="577"/>
      <c r="BDN152" s="577"/>
      <c r="BDO152" s="577"/>
      <c r="BDP152" s="577"/>
      <c r="BDQ152" s="577"/>
      <c r="BDR152" s="577"/>
      <c r="BDS152" s="577"/>
      <c r="BDT152" s="577"/>
      <c r="BDU152" s="577"/>
      <c r="BDV152" s="577"/>
      <c r="BDW152" s="577"/>
      <c r="BDX152" s="577"/>
      <c r="BDY152" s="577"/>
      <c r="BDZ152" s="577"/>
      <c r="BEA152" s="577"/>
      <c r="BEB152" s="577"/>
      <c r="BEC152" s="577"/>
      <c r="BED152" s="577"/>
      <c r="BEE152" s="577"/>
      <c r="BEF152" s="577"/>
      <c r="BEG152" s="577"/>
      <c r="BEH152" s="577"/>
      <c r="BEI152" s="577"/>
      <c r="BEJ152" s="577"/>
      <c r="BEK152" s="577"/>
      <c r="BEL152" s="577"/>
      <c r="BEM152" s="577"/>
      <c r="BEN152" s="577"/>
      <c r="BEO152" s="577"/>
      <c r="BEP152" s="577"/>
      <c r="BEQ152" s="577"/>
      <c r="BER152" s="577"/>
      <c r="BES152" s="577"/>
      <c r="BET152" s="577"/>
      <c r="BEU152" s="577"/>
      <c r="BEV152" s="577"/>
      <c r="BEW152" s="577"/>
      <c r="BEX152" s="577"/>
      <c r="BEY152" s="577"/>
      <c r="BEZ152" s="577"/>
      <c r="BFA152" s="577"/>
      <c r="BFB152" s="577"/>
      <c r="BFC152" s="577"/>
      <c r="BFD152" s="577"/>
      <c r="BFE152" s="577"/>
      <c r="BFF152" s="577"/>
      <c r="BFG152" s="577"/>
      <c r="BFH152" s="577"/>
      <c r="BFI152" s="577"/>
      <c r="BFJ152" s="577"/>
      <c r="BFK152" s="577"/>
      <c r="BFL152" s="577"/>
      <c r="BFM152" s="577"/>
      <c r="BFN152" s="577"/>
      <c r="BFO152" s="577"/>
      <c r="BFP152" s="577"/>
      <c r="BFQ152" s="577"/>
      <c r="BFR152" s="577"/>
      <c r="BFS152" s="577"/>
      <c r="BFT152" s="577"/>
      <c r="BFU152" s="577"/>
      <c r="BFV152" s="577"/>
      <c r="BFW152" s="577"/>
      <c r="BFX152" s="577"/>
      <c r="BFY152" s="577"/>
      <c r="BFZ152" s="577"/>
      <c r="BGA152" s="577"/>
      <c r="BGB152" s="577"/>
      <c r="BGC152" s="577"/>
      <c r="BGD152" s="577"/>
      <c r="BGE152" s="577"/>
      <c r="BGF152" s="577"/>
      <c r="BGG152" s="577"/>
      <c r="BGH152" s="577"/>
      <c r="BGI152" s="577"/>
      <c r="BGJ152" s="577"/>
      <c r="BGK152" s="577"/>
      <c r="BGL152" s="577"/>
      <c r="BGM152" s="577"/>
      <c r="BGN152" s="577"/>
      <c r="BGO152" s="577"/>
      <c r="BGP152" s="577"/>
      <c r="BGQ152" s="577"/>
      <c r="BGR152" s="577"/>
      <c r="BGS152" s="577"/>
      <c r="BGT152" s="577"/>
      <c r="BGU152" s="577"/>
      <c r="BGV152" s="577"/>
      <c r="BGW152" s="577"/>
      <c r="BGX152" s="577"/>
      <c r="BGY152" s="577"/>
      <c r="BGZ152" s="577"/>
      <c r="BHA152" s="577"/>
      <c r="BHB152" s="577"/>
      <c r="BHC152" s="577"/>
      <c r="BHD152" s="577"/>
      <c r="BHE152" s="577"/>
      <c r="BHF152" s="577"/>
      <c r="BHG152" s="577"/>
      <c r="BHH152" s="577"/>
      <c r="BHI152" s="577"/>
      <c r="BHJ152" s="577"/>
      <c r="BHK152" s="577"/>
      <c r="BHL152" s="577"/>
      <c r="BHM152" s="577"/>
      <c r="BHN152" s="577"/>
      <c r="BHO152" s="577"/>
      <c r="BHP152" s="577"/>
      <c r="BHQ152" s="577"/>
      <c r="BHR152" s="577"/>
      <c r="BHS152" s="577"/>
      <c r="BHT152" s="577"/>
      <c r="BHU152" s="577"/>
      <c r="BHV152" s="577"/>
      <c r="BHW152" s="577"/>
      <c r="BHX152" s="577"/>
      <c r="BHY152" s="577"/>
      <c r="BHZ152" s="577"/>
      <c r="BIA152" s="577"/>
      <c r="BIB152" s="577"/>
      <c r="BIC152" s="577"/>
      <c r="BID152" s="577"/>
      <c r="BIE152" s="577"/>
      <c r="BIF152" s="577"/>
      <c r="BIG152" s="577"/>
      <c r="BIH152" s="577"/>
      <c r="BII152" s="577"/>
      <c r="BIJ152" s="577"/>
      <c r="BIK152" s="577"/>
      <c r="BIL152" s="577"/>
      <c r="BIM152" s="577"/>
      <c r="BIN152" s="577"/>
      <c r="BIO152" s="577"/>
      <c r="BIP152" s="577"/>
      <c r="BIQ152" s="577"/>
      <c r="BIR152" s="577"/>
      <c r="BIS152" s="577"/>
      <c r="BIT152" s="577"/>
      <c r="BIU152" s="577"/>
      <c r="BIV152" s="577"/>
      <c r="BIW152" s="577"/>
      <c r="BIX152" s="577"/>
      <c r="BIY152" s="577"/>
      <c r="BIZ152" s="577"/>
      <c r="BJA152" s="577"/>
      <c r="BJB152" s="577"/>
      <c r="BJC152" s="577"/>
      <c r="BJD152" s="577"/>
      <c r="BJE152" s="577"/>
      <c r="BJF152" s="577"/>
      <c r="BJG152" s="577"/>
      <c r="BJH152" s="577"/>
      <c r="BJI152" s="577"/>
      <c r="BJJ152" s="577"/>
      <c r="BJK152" s="577"/>
      <c r="BJL152" s="577"/>
      <c r="BJM152" s="577"/>
      <c r="BJN152" s="577"/>
      <c r="BJO152" s="577"/>
      <c r="BJP152" s="577"/>
      <c r="BJQ152" s="577"/>
      <c r="BJR152" s="577"/>
      <c r="BJS152" s="577"/>
      <c r="BJT152" s="577"/>
      <c r="BJU152" s="577"/>
      <c r="BJV152" s="577"/>
      <c r="BJW152" s="577"/>
      <c r="BJX152" s="577"/>
      <c r="BJY152" s="577"/>
      <c r="BJZ152" s="577"/>
      <c r="BKA152" s="577"/>
      <c r="BKB152" s="577"/>
      <c r="BKC152" s="577"/>
      <c r="BKD152" s="577"/>
      <c r="BKE152" s="577"/>
      <c r="BKF152" s="577"/>
      <c r="BKG152" s="577"/>
      <c r="BKH152" s="577"/>
      <c r="BKI152" s="577"/>
      <c r="BKJ152" s="577"/>
      <c r="BKK152" s="577"/>
      <c r="BKL152" s="577"/>
      <c r="BKM152" s="577"/>
      <c r="BKN152" s="577"/>
      <c r="BKO152" s="577"/>
      <c r="BKP152" s="577"/>
      <c r="BKQ152" s="577"/>
      <c r="BKR152" s="577"/>
      <c r="BKS152" s="577"/>
      <c r="BKT152" s="577"/>
      <c r="BKU152" s="577"/>
      <c r="BKV152" s="577"/>
      <c r="BKW152" s="577"/>
      <c r="BKX152" s="577"/>
      <c r="BKY152" s="577"/>
      <c r="BKZ152" s="577"/>
      <c r="BLA152" s="577"/>
      <c r="BLB152" s="577"/>
      <c r="BLC152" s="577"/>
      <c r="BLD152" s="577"/>
      <c r="BLE152" s="577"/>
      <c r="BLF152" s="577"/>
      <c r="BLG152" s="577"/>
      <c r="BLH152" s="577"/>
      <c r="BLI152" s="577"/>
      <c r="BLJ152" s="577"/>
      <c r="BLK152" s="577"/>
      <c r="BLL152" s="577"/>
      <c r="BLM152" s="577"/>
      <c r="BLN152" s="577"/>
      <c r="BLO152" s="577"/>
      <c r="BLP152" s="577"/>
      <c r="BLQ152" s="577"/>
      <c r="BLR152" s="577"/>
      <c r="BLS152" s="577"/>
      <c r="BLT152" s="577"/>
      <c r="BLU152" s="577"/>
      <c r="BLV152" s="577"/>
      <c r="BLW152" s="577"/>
      <c r="BLX152" s="577"/>
      <c r="BLY152" s="577"/>
      <c r="BLZ152" s="577"/>
      <c r="BMA152" s="577"/>
      <c r="BMB152" s="577"/>
      <c r="BMC152" s="577"/>
      <c r="BMD152" s="577"/>
      <c r="BME152" s="577"/>
      <c r="BMF152" s="577"/>
      <c r="BMG152" s="577"/>
      <c r="BMH152" s="577"/>
      <c r="BMI152" s="577"/>
      <c r="BMJ152" s="577"/>
      <c r="BMK152" s="577"/>
      <c r="BML152" s="577"/>
      <c r="BMM152" s="577"/>
      <c r="BMN152" s="577"/>
      <c r="BMO152" s="577"/>
      <c r="BMP152" s="577"/>
      <c r="BMQ152" s="577"/>
      <c r="BMR152" s="577"/>
      <c r="BMS152" s="577"/>
      <c r="BMT152" s="577"/>
      <c r="BMU152" s="577"/>
      <c r="BMV152" s="577"/>
      <c r="BMW152" s="577"/>
      <c r="BMX152" s="577"/>
      <c r="BMY152" s="577"/>
      <c r="BMZ152" s="577"/>
      <c r="BNA152" s="577"/>
      <c r="BNB152" s="577"/>
      <c r="BNC152" s="577"/>
      <c r="BND152" s="577"/>
      <c r="BNE152" s="577"/>
      <c r="BNF152" s="624"/>
    </row>
    <row r="153" spans="1:934 1050:1722" s="591" customFormat="1" ht="13.8" x14ac:dyDescent="0.25">
      <c r="A153" s="608"/>
      <c r="B153" s="615" t="s">
        <v>530</v>
      </c>
      <c r="C153" s="692"/>
      <c r="D153" s="592"/>
      <c r="E153" s="592"/>
      <c r="F153" s="602"/>
      <c r="G153" s="592"/>
      <c r="H153" s="602"/>
      <c r="I153" s="592"/>
      <c r="J153" s="594"/>
      <c r="K153" s="594"/>
      <c r="L153" s="594"/>
      <c r="M153" s="592"/>
      <c r="N153" s="592"/>
      <c r="O153" s="592"/>
      <c r="P153" s="593">
        <f t="shared" si="256"/>
        <v>0</v>
      </c>
      <c r="Q153" s="592"/>
      <c r="R153" s="592"/>
      <c r="S153" s="602"/>
      <c r="T153" s="592"/>
      <c r="U153" s="602"/>
      <c r="V153" s="592"/>
      <c r="W153" s="594"/>
      <c r="X153" s="594"/>
      <c r="Y153" s="594"/>
      <c r="Z153" s="592"/>
      <c r="AA153" s="592"/>
      <c r="AB153" s="592"/>
      <c r="AC153" s="593">
        <f t="shared" si="257"/>
        <v>0</v>
      </c>
      <c r="AD153" s="592"/>
      <c r="AE153" s="592"/>
      <c r="AF153" s="602"/>
      <c r="AG153" s="592"/>
      <c r="AH153" s="602"/>
      <c r="AI153" s="592"/>
      <c r="AJ153" s="594"/>
      <c r="AK153" s="594"/>
      <c r="AL153" s="594"/>
      <c r="AM153" s="592"/>
      <c r="AN153" s="592"/>
      <c r="AO153" s="592"/>
      <c r="AP153" s="593">
        <f t="shared" si="258"/>
        <v>0</v>
      </c>
      <c r="AQ153" s="64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c r="EA153" s="577"/>
      <c r="EB153" s="577"/>
      <c r="EC153" s="577"/>
      <c r="ED153" s="577"/>
      <c r="EE153" s="577"/>
      <c r="EF153" s="577"/>
      <c r="EG153" s="577"/>
      <c r="EH153" s="577"/>
      <c r="EI153" s="577"/>
      <c r="EJ153" s="577"/>
      <c r="EK153" s="577"/>
      <c r="EL153" s="577"/>
      <c r="EM153" s="577"/>
      <c r="EN153" s="577"/>
      <c r="EO153" s="577"/>
      <c r="EP153" s="577"/>
      <c r="EQ153" s="577"/>
      <c r="ER153" s="577"/>
      <c r="ES153" s="577"/>
      <c r="ET153" s="577"/>
      <c r="EU153" s="577"/>
      <c r="EV153" s="577"/>
      <c r="EW153" s="577"/>
      <c r="EX153" s="577"/>
      <c r="EY153" s="577"/>
      <c r="EZ153" s="577"/>
      <c r="FA153" s="577"/>
      <c r="FB153" s="577"/>
      <c r="FC153" s="577"/>
      <c r="FD153" s="577"/>
      <c r="FE153" s="577"/>
      <c r="FF153" s="577"/>
      <c r="FG153" s="577"/>
      <c r="FH153" s="577"/>
      <c r="FI153" s="577"/>
      <c r="FJ153" s="577"/>
      <c r="FK153" s="577"/>
      <c r="FL153" s="577"/>
      <c r="FM153" s="577"/>
      <c r="FN153" s="577"/>
      <c r="FO153" s="577"/>
      <c r="FP153" s="577"/>
      <c r="FQ153" s="577"/>
      <c r="FR153" s="577"/>
      <c r="FS153" s="577"/>
      <c r="FT153" s="577"/>
      <c r="FU153" s="577"/>
      <c r="FV153" s="577"/>
      <c r="FW153" s="577"/>
      <c r="FX153" s="577"/>
      <c r="FY153" s="577"/>
      <c r="FZ153" s="577"/>
      <c r="GA153" s="577"/>
      <c r="GB153" s="577"/>
      <c r="GC153" s="577"/>
      <c r="GD153" s="577"/>
      <c r="GE153" s="577"/>
      <c r="GF153" s="577"/>
      <c r="GG153" s="577"/>
      <c r="GH153" s="577"/>
      <c r="GI153" s="577"/>
      <c r="GJ153" s="577"/>
      <c r="GK153" s="577"/>
      <c r="GL153" s="577"/>
      <c r="GM153" s="577"/>
      <c r="GN153" s="577"/>
      <c r="GO153" s="577"/>
      <c r="GP153" s="577"/>
      <c r="GQ153" s="577"/>
      <c r="GR153" s="577"/>
      <c r="GS153" s="577"/>
      <c r="GT153" s="577"/>
      <c r="GU153" s="577"/>
      <c r="GV153" s="577"/>
      <c r="GW153" s="577"/>
      <c r="GX153" s="577"/>
      <c r="GY153" s="577"/>
      <c r="GZ153" s="577"/>
      <c r="HA153" s="577"/>
      <c r="HB153" s="577"/>
      <c r="HC153" s="577"/>
      <c r="HD153" s="577"/>
      <c r="HE153" s="577"/>
      <c r="HF153" s="577"/>
      <c r="HG153" s="577"/>
      <c r="HH153" s="577"/>
      <c r="HI153" s="577"/>
      <c r="HJ153" s="577"/>
      <c r="HK153" s="577"/>
      <c r="HL153" s="577"/>
      <c r="HM153" s="577"/>
      <c r="HN153" s="577"/>
      <c r="HO153" s="577"/>
      <c r="HP153" s="577"/>
      <c r="HQ153" s="577"/>
      <c r="HR153" s="577"/>
      <c r="HS153" s="577"/>
      <c r="HT153" s="577"/>
      <c r="HU153" s="577"/>
      <c r="HV153" s="577"/>
      <c r="HW153" s="577"/>
      <c r="HX153" s="577"/>
      <c r="HY153" s="577"/>
      <c r="HZ153" s="577"/>
      <c r="IA153" s="577"/>
      <c r="IB153" s="577"/>
      <c r="IC153" s="577"/>
      <c r="ID153" s="577"/>
      <c r="IE153" s="577"/>
      <c r="IF153" s="577"/>
      <c r="IG153" s="577"/>
      <c r="IH153" s="577"/>
      <c r="II153" s="577"/>
      <c r="IJ153" s="577"/>
      <c r="IK153" s="577"/>
      <c r="IL153" s="577"/>
      <c r="IM153" s="577"/>
      <c r="IN153" s="577"/>
      <c r="IO153" s="577"/>
      <c r="IP153" s="577"/>
      <c r="IQ153" s="577"/>
      <c r="IR153" s="577"/>
      <c r="IS153" s="577"/>
      <c r="IT153" s="577"/>
      <c r="IU153" s="577"/>
      <c r="IV153" s="577"/>
      <c r="IW153" s="577"/>
      <c r="IX153" s="577"/>
      <c r="IY153" s="577"/>
      <c r="IZ153" s="577"/>
      <c r="JA153" s="577"/>
      <c r="JB153" s="577"/>
      <c r="JC153" s="577"/>
      <c r="JD153" s="577"/>
      <c r="JE153" s="577"/>
      <c r="JF153" s="577"/>
      <c r="JG153" s="577"/>
      <c r="JH153" s="577"/>
      <c r="JI153" s="577"/>
      <c r="JJ153" s="577"/>
      <c r="JK153" s="577"/>
      <c r="JL153" s="577"/>
      <c r="JM153" s="577"/>
      <c r="JN153" s="577"/>
      <c r="JO153" s="577"/>
      <c r="JP153" s="577"/>
      <c r="JQ153" s="577"/>
      <c r="JR153" s="577"/>
      <c r="JS153" s="577"/>
      <c r="JT153" s="577"/>
      <c r="JU153" s="577"/>
      <c r="JV153" s="577"/>
      <c r="JW153" s="577"/>
      <c r="JX153" s="577"/>
      <c r="JY153" s="577"/>
      <c r="JZ153" s="577"/>
      <c r="KA153" s="577"/>
      <c r="KB153" s="577"/>
      <c r="KC153" s="577"/>
      <c r="KD153" s="577"/>
      <c r="KE153" s="577"/>
      <c r="KF153" s="577"/>
      <c r="KG153" s="577"/>
      <c r="KH153" s="577"/>
      <c r="KI153" s="577"/>
      <c r="KJ153" s="577"/>
      <c r="KK153" s="577"/>
      <c r="KL153" s="577"/>
      <c r="KM153" s="577"/>
      <c r="KN153" s="577"/>
      <c r="KO153" s="577"/>
      <c r="KP153" s="577"/>
      <c r="KQ153" s="577"/>
      <c r="KR153" s="577"/>
      <c r="KS153" s="577"/>
      <c r="KT153" s="577"/>
      <c r="KU153" s="577"/>
      <c r="KV153" s="577"/>
      <c r="KW153" s="577"/>
      <c r="KX153" s="577"/>
      <c r="KY153" s="577"/>
      <c r="KZ153" s="577"/>
      <c r="LA153" s="577"/>
      <c r="LB153" s="577"/>
      <c r="LC153" s="577"/>
      <c r="LD153" s="577"/>
      <c r="LE153" s="577"/>
      <c r="LF153" s="577"/>
      <c r="LG153" s="577"/>
      <c r="LH153" s="577"/>
      <c r="LI153" s="577"/>
      <c r="LJ153" s="577"/>
      <c r="LK153" s="577"/>
      <c r="LL153" s="577"/>
      <c r="LM153" s="577"/>
      <c r="LN153" s="577"/>
      <c r="LO153" s="577"/>
      <c r="LP153" s="577"/>
      <c r="LQ153" s="577"/>
      <c r="LR153" s="577"/>
      <c r="LS153" s="577"/>
      <c r="LT153" s="577"/>
      <c r="LU153" s="577"/>
      <c r="LV153" s="577"/>
      <c r="LW153" s="577"/>
      <c r="LX153" s="577"/>
      <c r="LY153" s="577"/>
      <c r="LZ153" s="577"/>
      <c r="MA153" s="577"/>
      <c r="MB153" s="577"/>
      <c r="MC153" s="577"/>
      <c r="MD153" s="577"/>
      <c r="ME153" s="577"/>
      <c r="MF153" s="577"/>
      <c r="MG153" s="577"/>
      <c r="MH153" s="577"/>
      <c r="MI153" s="577"/>
      <c r="MJ153" s="577"/>
      <c r="MK153" s="577"/>
      <c r="ML153" s="577"/>
      <c r="MM153" s="577"/>
      <c r="MN153" s="577"/>
      <c r="MO153" s="577"/>
      <c r="MP153" s="577"/>
      <c r="MQ153" s="577"/>
      <c r="MR153" s="577"/>
      <c r="MS153" s="577"/>
      <c r="MT153" s="577"/>
      <c r="MU153" s="577"/>
      <c r="MV153" s="577"/>
      <c r="MW153" s="577"/>
      <c r="MX153" s="577"/>
      <c r="MY153" s="577"/>
      <c r="MZ153" s="577"/>
      <c r="NA153" s="577"/>
      <c r="NB153" s="577"/>
      <c r="NC153" s="577"/>
      <c r="ND153" s="577"/>
      <c r="NE153" s="577"/>
      <c r="NF153" s="577"/>
      <c r="NG153" s="577"/>
      <c r="NH153" s="577"/>
      <c r="NI153" s="577"/>
      <c r="NJ153" s="577"/>
      <c r="NK153" s="577"/>
      <c r="NL153" s="577"/>
      <c r="NM153" s="577"/>
      <c r="NN153" s="577"/>
      <c r="NO153" s="577"/>
      <c r="NP153" s="577"/>
      <c r="NQ153" s="577"/>
      <c r="NR153" s="577"/>
      <c r="NS153" s="577"/>
      <c r="NT153" s="577"/>
      <c r="NU153" s="577"/>
      <c r="NV153" s="577"/>
      <c r="NW153" s="577"/>
      <c r="NX153" s="577"/>
      <c r="NY153" s="577"/>
      <c r="NZ153" s="577"/>
      <c r="OA153" s="577"/>
      <c r="OB153" s="577"/>
      <c r="OC153" s="577"/>
      <c r="OD153" s="577"/>
      <c r="OE153" s="577"/>
      <c r="OF153" s="577"/>
      <c r="OG153" s="577"/>
      <c r="OH153" s="577"/>
      <c r="OI153" s="577"/>
      <c r="OJ153" s="577"/>
      <c r="OK153" s="577"/>
      <c r="OL153" s="577"/>
      <c r="OM153" s="577"/>
      <c r="ON153" s="577"/>
      <c r="OO153" s="577"/>
      <c r="OP153" s="577"/>
      <c r="OQ153" s="577"/>
      <c r="OR153" s="577"/>
      <c r="OS153" s="577"/>
      <c r="OT153" s="577"/>
      <c r="OU153" s="577"/>
      <c r="OV153" s="577"/>
      <c r="OW153" s="577"/>
      <c r="OX153" s="577"/>
      <c r="OY153" s="577"/>
      <c r="OZ153" s="577"/>
      <c r="PA153" s="577"/>
      <c r="PB153" s="577"/>
      <c r="PC153" s="577"/>
      <c r="PD153" s="577"/>
      <c r="PE153" s="577"/>
      <c r="PF153" s="577"/>
      <c r="PG153" s="577"/>
      <c r="PH153" s="577"/>
      <c r="PI153" s="577"/>
      <c r="PJ153" s="577"/>
      <c r="PK153" s="577"/>
      <c r="PL153" s="577"/>
      <c r="PM153" s="577"/>
      <c r="PN153" s="577"/>
      <c r="PO153" s="577"/>
      <c r="PP153" s="577"/>
      <c r="PQ153" s="577"/>
      <c r="PR153" s="577"/>
      <c r="PS153" s="577"/>
      <c r="PT153" s="577"/>
      <c r="PU153" s="577"/>
      <c r="PV153" s="577"/>
      <c r="PW153" s="577"/>
      <c r="PX153" s="577"/>
      <c r="PY153" s="577"/>
      <c r="PZ153" s="577"/>
      <c r="QA153" s="577"/>
      <c r="QB153" s="577"/>
      <c r="QC153" s="577"/>
      <c r="QD153" s="577"/>
      <c r="QE153" s="577"/>
      <c r="QF153" s="577"/>
      <c r="QG153" s="577"/>
      <c r="QH153" s="577"/>
      <c r="QI153" s="577"/>
      <c r="QJ153" s="577"/>
      <c r="QK153" s="577"/>
      <c r="QL153" s="577"/>
      <c r="QM153" s="577"/>
      <c r="QN153" s="577"/>
      <c r="QO153" s="577"/>
      <c r="QP153" s="577"/>
      <c r="QQ153" s="577"/>
      <c r="QR153" s="577"/>
      <c r="QS153" s="577"/>
      <c r="QT153" s="577"/>
      <c r="QU153" s="577"/>
      <c r="QV153" s="577"/>
      <c r="QW153" s="577"/>
      <c r="QX153" s="577"/>
      <c r="QY153" s="577"/>
      <c r="QZ153" s="577"/>
      <c r="RA153" s="577"/>
      <c r="RB153" s="577"/>
      <c r="RC153" s="577"/>
      <c r="RD153" s="577"/>
      <c r="RE153" s="577"/>
      <c r="RF153" s="577"/>
      <c r="RG153" s="577"/>
      <c r="RH153" s="577"/>
      <c r="RI153" s="577"/>
      <c r="RJ153" s="577"/>
      <c r="RK153" s="577"/>
      <c r="RL153" s="577"/>
      <c r="RM153" s="577"/>
      <c r="RN153" s="577"/>
      <c r="RO153" s="577"/>
      <c r="RP153" s="577"/>
      <c r="RQ153" s="577"/>
      <c r="RR153" s="577"/>
      <c r="RS153" s="577"/>
      <c r="RT153" s="577"/>
      <c r="RU153" s="577"/>
      <c r="RV153" s="577"/>
      <c r="RW153" s="577"/>
      <c r="RX153" s="577"/>
      <c r="RY153" s="577"/>
      <c r="RZ153" s="577"/>
      <c r="SA153" s="577"/>
      <c r="SB153" s="577"/>
      <c r="SC153" s="577"/>
      <c r="SD153" s="577"/>
      <c r="SE153" s="577"/>
      <c r="SF153" s="577"/>
      <c r="SG153" s="577"/>
      <c r="SH153" s="577"/>
      <c r="SI153" s="577"/>
      <c r="SJ153" s="577"/>
      <c r="SK153" s="577"/>
      <c r="SL153" s="577"/>
      <c r="SM153" s="577"/>
      <c r="SN153" s="577"/>
      <c r="SO153" s="577"/>
      <c r="SP153" s="577"/>
      <c r="SQ153" s="577"/>
      <c r="SR153" s="577"/>
      <c r="SS153" s="577"/>
      <c r="ST153" s="577"/>
      <c r="SU153" s="577"/>
      <c r="SV153" s="577"/>
      <c r="SW153" s="577"/>
      <c r="SX153" s="577"/>
      <c r="SY153" s="577"/>
      <c r="SZ153" s="577"/>
      <c r="TA153" s="577"/>
      <c r="TB153" s="577"/>
      <c r="TC153" s="577"/>
      <c r="TD153" s="577"/>
      <c r="TE153" s="577"/>
      <c r="TF153" s="577"/>
      <c r="TG153" s="577"/>
      <c r="TH153" s="577"/>
      <c r="TI153" s="577"/>
      <c r="TJ153" s="577"/>
      <c r="TK153" s="577"/>
      <c r="TL153" s="577"/>
      <c r="TM153" s="577"/>
      <c r="TN153" s="577"/>
      <c r="TO153" s="577"/>
      <c r="TP153" s="577"/>
      <c r="TQ153" s="577"/>
      <c r="TR153" s="577"/>
      <c r="TS153" s="577"/>
      <c r="TT153" s="577"/>
      <c r="TU153" s="577"/>
      <c r="TV153" s="577"/>
      <c r="TW153" s="577"/>
      <c r="TX153" s="577"/>
      <c r="TY153" s="577"/>
      <c r="TZ153" s="577"/>
      <c r="UA153" s="577"/>
      <c r="UB153" s="577"/>
      <c r="UC153" s="577"/>
      <c r="UD153" s="577"/>
      <c r="UE153" s="577"/>
      <c r="UF153" s="577"/>
      <c r="UG153" s="577"/>
      <c r="UH153" s="577"/>
      <c r="UI153" s="577"/>
      <c r="UJ153" s="577"/>
      <c r="UK153" s="577"/>
      <c r="UL153" s="577"/>
      <c r="UM153" s="577"/>
      <c r="UN153" s="577"/>
      <c r="UO153" s="577"/>
      <c r="UP153" s="577"/>
      <c r="UQ153" s="577"/>
      <c r="UR153" s="577"/>
      <c r="US153" s="577"/>
      <c r="UT153" s="577"/>
      <c r="UU153" s="577"/>
      <c r="UV153" s="577"/>
      <c r="UW153" s="577"/>
      <c r="UX153" s="577"/>
      <c r="UY153" s="577"/>
      <c r="UZ153" s="577"/>
      <c r="VA153" s="577"/>
      <c r="VB153" s="577"/>
      <c r="VC153" s="577"/>
      <c r="VD153" s="577"/>
      <c r="VE153" s="577"/>
      <c r="VF153" s="577"/>
      <c r="VG153" s="577"/>
      <c r="VH153" s="577"/>
      <c r="VI153" s="577"/>
      <c r="VJ153" s="577"/>
      <c r="VK153" s="577"/>
      <c r="VL153" s="577"/>
      <c r="VM153" s="577"/>
      <c r="VN153" s="577"/>
      <c r="VO153" s="577"/>
      <c r="VP153" s="577"/>
      <c r="VQ153" s="577"/>
      <c r="VR153" s="577"/>
      <c r="VS153" s="577"/>
      <c r="VT153" s="577"/>
      <c r="VU153" s="577"/>
      <c r="VV153" s="577"/>
      <c r="VW153" s="577"/>
      <c r="VX153" s="577"/>
      <c r="VY153" s="577"/>
      <c r="VZ153" s="577"/>
      <c r="WA153" s="577"/>
      <c r="WB153" s="577"/>
      <c r="WC153" s="577"/>
      <c r="WD153" s="577"/>
      <c r="WE153" s="577"/>
      <c r="WF153" s="577"/>
      <c r="WG153" s="577"/>
      <c r="WH153" s="577"/>
      <c r="WI153" s="577"/>
      <c r="WJ153" s="577"/>
      <c r="WK153" s="577"/>
      <c r="WL153" s="577"/>
      <c r="WM153" s="577"/>
      <c r="WN153" s="577"/>
      <c r="WO153" s="577"/>
      <c r="WP153" s="577"/>
      <c r="WQ153" s="577"/>
      <c r="WR153" s="577"/>
      <c r="WS153" s="577"/>
      <c r="WT153" s="577"/>
      <c r="WU153" s="577"/>
      <c r="WV153" s="577"/>
      <c r="WW153" s="577"/>
      <c r="WX153" s="577"/>
      <c r="WY153" s="577"/>
      <c r="WZ153" s="577"/>
      <c r="XA153" s="577"/>
      <c r="XB153" s="577"/>
      <c r="XC153" s="577"/>
      <c r="XD153" s="577"/>
      <c r="XE153" s="577"/>
      <c r="XF153" s="577"/>
      <c r="XG153" s="577"/>
      <c r="XH153" s="577"/>
      <c r="XI153" s="577"/>
      <c r="XJ153" s="577"/>
      <c r="XK153" s="577"/>
      <c r="XL153" s="577"/>
      <c r="XM153" s="577"/>
      <c r="XN153" s="577"/>
      <c r="XO153" s="577"/>
      <c r="XP153" s="577"/>
      <c r="XQ153" s="577"/>
      <c r="XR153" s="577"/>
      <c r="XS153" s="577"/>
      <c r="XT153" s="577"/>
      <c r="XU153" s="577"/>
      <c r="XV153" s="577"/>
      <c r="XW153" s="577"/>
      <c r="XX153" s="577"/>
      <c r="XY153" s="577"/>
      <c r="XZ153" s="577"/>
      <c r="YA153" s="577"/>
      <c r="YB153" s="577"/>
      <c r="YC153" s="577"/>
      <c r="YD153" s="577"/>
      <c r="YE153" s="577"/>
      <c r="YF153" s="577"/>
      <c r="YG153" s="577"/>
      <c r="YH153" s="577"/>
      <c r="YI153" s="577"/>
      <c r="YJ153" s="577"/>
      <c r="YK153" s="577"/>
      <c r="YL153" s="577"/>
      <c r="YM153" s="577"/>
      <c r="YN153" s="577"/>
      <c r="YO153" s="577"/>
      <c r="YP153" s="577"/>
      <c r="YQ153" s="577"/>
      <c r="YR153" s="577"/>
      <c r="YS153" s="577"/>
      <c r="YT153" s="577"/>
      <c r="YU153" s="577"/>
      <c r="YV153" s="577"/>
      <c r="YW153" s="577"/>
      <c r="YX153" s="577"/>
      <c r="YY153" s="577"/>
      <c r="YZ153" s="577"/>
      <c r="ZA153" s="577"/>
      <c r="ZB153" s="577"/>
      <c r="ZC153" s="577"/>
      <c r="ZD153" s="577"/>
      <c r="ZE153" s="577"/>
      <c r="ZF153" s="577"/>
      <c r="ZG153" s="577"/>
      <c r="ZH153" s="577"/>
      <c r="ZI153" s="577"/>
      <c r="ZJ153" s="577"/>
      <c r="ZK153" s="577"/>
      <c r="ZL153" s="577"/>
      <c r="ZM153" s="577"/>
      <c r="ZN153" s="577"/>
      <c r="ZO153" s="577"/>
      <c r="ZP153" s="577"/>
      <c r="ZQ153" s="577"/>
      <c r="ZR153" s="577"/>
      <c r="ZS153" s="577"/>
      <c r="ZT153" s="577"/>
      <c r="ZU153" s="577"/>
      <c r="ZV153" s="577"/>
      <c r="ZW153" s="577"/>
      <c r="ZX153" s="577"/>
      <c r="ZY153" s="577"/>
      <c r="ZZ153" s="577"/>
      <c r="AAA153" s="577"/>
      <c r="AAB153" s="577"/>
      <c r="AAC153" s="577"/>
      <c r="AAD153" s="577"/>
      <c r="AAE153" s="577"/>
      <c r="AAF153" s="577"/>
      <c r="AAG153" s="577"/>
      <c r="AAH153" s="577"/>
      <c r="AAI153" s="577"/>
      <c r="AAJ153" s="577"/>
      <c r="AAK153" s="577"/>
      <c r="AAL153" s="577"/>
      <c r="AAM153" s="577"/>
      <c r="AAN153" s="577"/>
      <c r="AAO153" s="577"/>
      <c r="AAP153" s="577"/>
      <c r="AAQ153" s="577"/>
      <c r="AAR153" s="577"/>
      <c r="AAS153" s="577"/>
      <c r="AAT153" s="577"/>
      <c r="AAU153" s="577"/>
      <c r="AAV153" s="577"/>
      <c r="AAW153" s="577"/>
      <c r="AAX153" s="577"/>
      <c r="AAY153" s="577"/>
      <c r="AAZ153" s="577"/>
      <c r="ABA153" s="577"/>
      <c r="ABB153" s="577"/>
      <c r="ABC153" s="577"/>
      <c r="ABD153" s="577"/>
      <c r="ABE153" s="577"/>
      <c r="ABF153" s="577"/>
      <c r="ABG153" s="577"/>
      <c r="ABH153" s="577"/>
      <c r="ABI153" s="577"/>
      <c r="ABJ153" s="577"/>
      <c r="ABK153" s="577"/>
      <c r="ABL153" s="577"/>
      <c r="ABM153" s="577"/>
      <c r="ABN153" s="577"/>
      <c r="ABO153" s="577"/>
      <c r="ABP153" s="577"/>
      <c r="ABQ153" s="577"/>
      <c r="ABR153" s="577"/>
      <c r="ABS153" s="577"/>
      <c r="ABT153" s="577"/>
      <c r="ABU153" s="577"/>
      <c r="ABV153" s="577"/>
      <c r="ABW153" s="577"/>
      <c r="ABX153" s="577"/>
      <c r="ABY153" s="577"/>
      <c r="ABZ153" s="577"/>
      <c r="ACA153" s="577"/>
      <c r="ACB153" s="577"/>
      <c r="ACC153" s="577"/>
      <c r="ACD153" s="577"/>
      <c r="ACE153" s="577"/>
      <c r="ACF153" s="577"/>
      <c r="ACG153" s="577"/>
      <c r="ACH153" s="577"/>
      <c r="ACI153" s="577"/>
      <c r="ACJ153" s="577"/>
      <c r="ACK153" s="577"/>
      <c r="ACL153" s="577"/>
      <c r="ACM153" s="577"/>
      <c r="ACN153" s="577"/>
      <c r="ACO153" s="577"/>
      <c r="ACP153" s="577"/>
      <c r="ACQ153" s="577"/>
      <c r="ACR153" s="577"/>
      <c r="ACS153" s="577"/>
      <c r="ACT153" s="577"/>
      <c r="ACU153" s="577"/>
      <c r="ACV153" s="577"/>
      <c r="ACW153" s="577"/>
      <c r="ACX153" s="577"/>
      <c r="ACY153" s="577"/>
      <c r="ACZ153" s="577"/>
      <c r="ADA153" s="577"/>
      <c r="ADB153" s="577"/>
      <c r="ADC153" s="577"/>
      <c r="ADD153" s="577"/>
      <c r="ADE153" s="577"/>
      <c r="ADF153" s="577"/>
      <c r="ADG153" s="577"/>
      <c r="ADH153" s="577"/>
      <c r="ADI153" s="577"/>
      <c r="ADJ153" s="577"/>
      <c r="ADK153" s="577"/>
      <c r="ADL153" s="577"/>
      <c r="ADM153" s="577"/>
      <c r="ADN153" s="577"/>
      <c r="ADO153" s="577"/>
      <c r="ADP153" s="577"/>
      <c r="ADQ153" s="577"/>
      <c r="ADR153" s="577"/>
      <c r="ADS153" s="577"/>
      <c r="ADT153" s="577"/>
      <c r="ADU153" s="577"/>
      <c r="ADV153" s="577"/>
      <c r="ADW153" s="577"/>
      <c r="ADX153" s="577"/>
      <c r="ADY153" s="577"/>
      <c r="ADZ153" s="577"/>
      <c r="AEA153" s="577"/>
      <c r="AEB153" s="577"/>
      <c r="AEC153" s="577"/>
      <c r="AED153" s="577"/>
      <c r="AEE153" s="577"/>
      <c r="AEF153" s="577"/>
      <c r="AEG153" s="577"/>
      <c r="AEH153" s="577"/>
      <c r="AEI153" s="577"/>
      <c r="AEJ153" s="577"/>
      <c r="AEK153" s="577"/>
      <c r="AEL153" s="577"/>
      <c r="AEM153" s="577"/>
      <c r="AEN153" s="577"/>
      <c r="AEO153" s="577"/>
      <c r="AEP153" s="577"/>
      <c r="AEQ153" s="577"/>
      <c r="AER153" s="577"/>
      <c r="AES153" s="577"/>
      <c r="AET153" s="577"/>
      <c r="AEU153" s="577"/>
      <c r="AEV153" s="577"/>
      <c r="AEW153" s="577"/>
      <c r="AEX153" s="577"/>
      <c r="AEY153" s="577"/>
      <c r="AEZ153" s="577"/>
      <c r="AFA153" s="577"/>
      <c r="AFB153" s="577"/>
      <c r="AFC153" s="577"/>
      <c r="AFD153" s="577"/>
      <c r="AFE153" s="577"/>
      <c r="AFF153" s="577"/>
      <c r="AFG153" s="577"/>
      <c r="AFH153" s="577"/>
      <c r="AFI153" s="577"/>
      <c r="AFJ153" s="577"/>
      <c r="AFK153" s="577"/>
      <c r="AFL153" s="577"/>
      <c r="AFM153" s="577"/>
      <c r="AFN153" s="577"/>
      <c r="AFO153" s="577"/>
      <c r="AFP153" s="577"/>
      <c r="AFQ153" s="577"/>
      <c r="AFR153" s="577"/>
      <c r="AFS153" s="577"/>
      <c r="AFT153" s="577"/>
      <c r="AFU153" s="577"/>
      <c r="AFV153" s="577"/>
      <c r="AFW153" s="577"/>
      <c r="AFX153" s="577"/>
      <c r="AFY153" s="577"/>
      <c r="AFZ153" s="577"/>
      <c r="AGA153" s="577"/>
      <c r="AGB153" s="577"/>
      <c r="AGC153" s="577"/>
      <c r="AGD153" s="577"/>
      <c r="AGE153" s="577"/>
      <c r="AGF153" s="577"/>
      <c r="AGG153" s="577"/>
      <c r="AGH153" s="577"/>
      <c r="AGI153" s="577"/>
      <c r="AGJ153" s="577"/>
      <c r="AGK153" s="577"/>
      <c r="AGL153" s="577"/>
      <c r="AGM153" s="577"/>
      <c r="AGN153" s="577"/>
      <c r="AGO153" s="577"/>
      <c r="AGP153" s="577"/>
      <c r="AGQ153" s="577"/>
      <c r="AGR153" s="577"/>
      <c r="AGS153" s="577"/>
      <c r="AGT153" s="577"/>
      <c r="AGU153" s="577"/>
      <c r="AGV153" s="577"/>
      <c r="AGW153" s="577"/>
      <c r="AGX153" s="577"/>
      <c r="AGY153" s="577"/>
      <c r="AGZ153" s="577"/>
      <c r="AHA153" s="577"/>
      <c r="AHB153" s="577"/>
      <c r="AHC153" s="577"/>
      <c r="AHD153" s="577"/>
      <c r="AHE153" s="577"/>
      <c r="AHF153" s="577"/>
      <c r="AHG153" s="577"/>
      <c r="AHH153" s="577"/>
      <c r="AHI153" s="577"/>
      <c r="AHJ153" s="577"/>
      <c r="AHK153" s="577"/>
      <c r="AHL153" s="577"/>
      <c r="AHM153" s="577"/>
      <c r="AHN153" s="577"/>
      <c r="AHO153" s="577"/>
      <c r="AHP153" s="577"/>
      <c r="AHQ153" s="577"/>
      <c r="AHR153" s="577"/>
      <c r="AHS153" s="577"/>
      <c r="AHT153" s="577"/>
      <c r="AHU153" s="577"/>
      <c r="AHV153" s="577"/>
      <c r="AHW153" s="577"/>
      <c r="AHX153" s="577"/>
      <c r="AHY153" s="577"/>
      <c r="AHZ153" s="577"/>
      <c r="AIA153" s="577"/>
      <c r="AIB153" s="577"/>
      <c r="AIC153" s="577"/>
      <c r="AID153" s="577"/>
      <c r="AIE153" s="577"/>
      <c r="AIF153" s="577"/>
      <c r="AIG153" s="577"/>
      <c r="AIH153" s="577"/>
      <c r="AII153" s="577"/>
      <c r="AIJ153" s="577"/>
      <c r="AIK153" s="577"/>
      <c r="AIL153" s="577"/>
      <c r="AIM153" s="577"/>
      <c r="AIN153" s="577"/>
      <c r="AIO153" s="577"/>
      <c r="AIP153" s="577"/>
      <c r="AIQ153" s="577"/>
      <c r="AIR153" s="577"/>
      <c r="AIS153" s="577"/>
      <c r="AIT153" s="577"/>
      <c r="AIU153" s="577"/>
      <c r="AIV153" s="577"/>
      <c r="AIW153" s="577"/>
      <c r="AIX153" s="624"/>
      <c r="ANJ153" s="623"/>
      <c r="ANK153" s="577"/>
      <c r="ANL153" s="577"/>
      <c r="ANM153" s="577"/>
      <c r="ANN153" s="577"/>
      <c r="ANO153" s="577"/>
      <c r="ANP153" s="577"/>
      <c r="ANQ153" s="577"/>
      <c r="ANR153" s="577"/>
      <c r="ANS153" s="577"/>
      <c r="ANT153" s="577"/>
      <c r="ANU153" s="577"/>
      <c r="ANV153" s="577"/>
      <c r="ANW153" s="577"/>
      <c r="ANX153" s="577"/>
      <c r="ANY153" s="577"/>
      <c r="ANZ153" s="577"/>
      <c r="AOA153" s="577"/>
      <c r="AOB153" s="577"/>
      <c r="AOC153" s="577"/>
      <c r="AOD153" s="577"/>
      <c r="AOE153" s="577"/>
      <c r="AOF153" s="577"/>
      <c r="AOG153" s="577"/>
      <c r="AOH153" s="577"/>
      <c r="AOI153" s="577"/>
      <c r="AOJ153" s="577"/>
      <c r="AOK153" s="577"/>
      <c r="AOL153" s="577"/>
      <c r="AOM153" s="577"/>
      <c r="AON153" s="577"/>
      <c r="AOO153" s="577"/>
      <c r="AOP153" s="577"/>
      <c r="AOQ153" s="577"/>
      <c r="AOR153" s="577"/>
      <c r="AOS153" s="577"/>
      <c r="AOT153" s="577"/>
      <c r="AOU153" s="577"/>
      <c r="AOV153" s="577"/>
      <c r="AOW153" s="577"/>
      <c r="AOX153" s="577"/>
      <c r="AOY153" s="577"/>
      <c r="AOZ153" s="577"/>
      <c r="APA153" s="577"/>
      <c r="APB153" s="577"/>
      <c r="APC153" s="577"/>
      <c r="APD153" s="577"/>
      <c r="APE153" s="577"/>
      <c r="APF153" s="577"/>
      <c r="APG153" s="577"/>
      <c r="APH153" s="577"/>
      <c r="API153" s="577"/>
      <c r="APJ153" s="577"/>
      <c r="APK153" s="577"/>
      <c r="APL153" s="577"/>
      <c r="APM153" s="577"/>
      <c r="APN153" s="577"/>
      <c r="APO153" s="577"/>
      <c r="APP153" s="577"/>
      <c r="APQ153" s="577"/>
      <c r="APR153" s="577"/>
      <c r="APS153" s="577"/>
      <c r="APT153" s="577"/>
      <c r="APU153" s="577"/>
      <c r="APV153" s="577"/>
      <c r="APW153" s="577"/>
      <c r="APX153" s="577"/>
      <c r="APY153" s="577"/>
      <c r="APZ153" s="577"/>
      <c r="AQA153" s="577"/>
      <c r="AQB153" s="577"/>
      <c r="AQC153" s="577"/>
      <c r="AQD153" s="577"/>
      <c r="AQE153" s="577"/>
      <c r="AQF153" s="577"/>
      <c r="AQG153" s="577"/>
      <c r="AQH153" s="577"/>
      <c r="AQI153" s="577"/>
      <c r="AQJ153" s="577"/>
      <c r="AQK153" s="577"/>
      <c r="AQL153" s="577"/>
      <c r="AQM153" s="577"/>
      <c r="AQN153" s="577"/>
      <c r="AQO153" s="577"/>
      <c r="AQP153" s="577"/>
      <c r="AQQ153" s="577"/>
      <c r="AQR153" s="577"/>
      <c r="AQS153" s="577"/>
      <c r="AQT153" s="577"/>
      <c r="AQU153" s="577"/>
      <c r="AQV153" s="577"/>
      <c r="AQW153" s="577"/>
      <c r="AQX153" s="577"/>
      <c r="AQY153" s="577"/>
      <c r="AQZ153" s="577"/>
      <c r="ARA153" s="577"/>
      <c r="ARB153" s="577"/>
      <c r="ARC153" s="577"/>
      <c r="ARD153" s="577"/>
      <c r="ARE153" s="577"/>
      <c r="ARF153" s="577"/>
      <c r="ARG153" s="577"/>
      <c r="ARH153" s="577"/>
      <c r="ARI153" s="577"/>
      <c r="ARJ153" s="577"/>
      <c r="ARK153" s="577"/>
      <c r="ARL153" s="577"/>
      <c r="ARM153" s="577"/>
      <c r="ARN153" s="577"/>
      <c r="ARO153" s="577"/>
      <c r="ARP153" s="577"/>
      <c r="ARQ153" s="577"/>
      <c r="ARR153" s="577"/>
      <c r="ARS153" s="577"/>
      <c r="ART153" s="577"/>
      <c r="ARU153" s="577"/>
      <c r="ARV153" s="577"/>
      <c r="ARW153" s="577"/>
      <c r="ARX153" s="577"/>
      <c r="ARY153" s="577"/>
      <c r="ARZ153" s="577"/>
      <c r="ASA153" s="577"/>
      <c r="ASB153" s="577"/>
      <c r="ASC153" s="577"/>
      <c r="ASD153" s="577"/>
      <c r="ASE153" s="577"/>
      <c r="ASF153" s="577"/>
      <c r="ASG153" s="577"/>
      <c r="ASH153" s="577"/>
      <c r="ASI153" s="577"/>
      <c r="ASJ153" s="577"/>
      <c r="ASK153" s="577"/>
      <c r="ASL153" s="577"/>
      <c r="ASM153" s="577"/>
      <c r="ASN153" s="577"/>
      <c r="ASO153" s="577"/>
      <c r="ASP153" s="577"/>
      <c r="ASQ153" s="577"/>
      <c r="ASR153" s="577"/>
      <c r="ASS153" s="577"/>
      <c r="AST153" s="577"/>
      <c r="ASU153" s="577"/>
      <c r="ASV153" s="577"/>
      <c r="ASW153" s="577"/>
      <c r="ASX153" s="577"/>
      <c r="ASY153" s="577"/>
      <c r="ASZ153" s="577"/>
      <c r="ATA153" s="577"/>
      <c r="ATB153" s="577"/>
      <c r="ATC153" s="577"/>
      <c r="ATD153" s="577"/>
      <c r="ATE153" s="577"/>
      <c r="ATF153" s="577"/>
      <c r="ATG153" s="577"/>
      <c r="ATH153" s="577"/>
      <c r="ATI153" s="577"/>
      <c r="ATJ153" s="577"/>
      <c r="ATK153" s="577"/>
      <c r="ATL153" s="577"/>
      <c r="ATM153" s="577"/>
      <c r="ATN153" s="577"/>
      <c r="ATO153" s="577"/>
      <c r="ATP153" s="577"/>
      <c r="ATQ153" s="577"/>
      <c r="ATR153" s="577"/>
      <c r="ATS153" s="577"/>
      <c r="ATT153" s="577"/>
      <c r="ATU153" s="577"/>
      <c r="ATV153" s="577"/>
      <c r="ATW153" s="577"/>
      <c r="ATX153" s="577"/>
      <c r="ATY153" s="577"/>
      <c r="ATZ153" s="577"/>
      <c r="AUA153" s="577"/>
      <c r="AUB153" s="577"/>
      <c r="AUC153" s="577"/>
      <c r="AUD153" s="577"/>
      <c r="AUE153" s="577"/>
      <c r="AUF153" s="577"/>
      <c r="AUG153" s="577"/>
      <c r="AUH153" s="577"/>
      <c r="AUI153" s="577"/>
      <c r="AUJ153" s="577"/>
      <c r="AUK153" s="577"/>
      <c r="AUL153" s="577"/>
      <c r="AUM153" s="577"/>
      <c r="AUN153" s="577"/>
      <c r="AUO153" s="577"/>
      <c r="AUP153" s="577"/>
      <c r="AUQ153" s="577"/>
      <c r="AUR153" s="577"/>
      <c r="AUS153" s="577"/>
      <c r="AUT153" s="577"/>
      <c r="AUU153" s="577"/>
      <c r="AUV153" s="577"/>
      <c r="AUW153" s="577"/>
      <c r="AUX153" s="577"/>
      <c r="AUY153" s="577"/>
      <c r="AUZ153" s="577"/>
      <c r="AVA153" s="577"/>
      <c r="AVB153" s="577"/>
      <c r="AVC153" s="577"/>
      <c r="AVD153" s="577"/>
      <c r="AVE153" s="577"/>
      <c r="AVF153" s="577"/>
      <c r="AVG153" s="577"/>
      <c r="AVH153" s="577"/>
      <c r="AVI153" s="577"/>
      <c r="AVJ153" s="577"/>
      <c r="AVK153" s="577"/>
      <c r="AVL153" s="577"/>
      <c r="AVM153" s="577"/>
      <c r="AVN153" s="577"/>
      <c r="AVO153" s="577"/>
      <c r="AVP153" s="577"/>
      <c r="AVQ153" s="577"/>
      <c r="AVR153" s="577"/>
      <c r="AVS153" s="577"/>
      <c r="AVT153" s="577"/>
      <c r="AVU153" s="577"/>
      <c r="AVV153" s="577"/>
      <c r="AVW153" s="577"/>
      <c r="AVX153" s="577"/>
      <c r="AVY153" s="577"/>
      <c r="AVZ153" s="577"/>
      <c r="AWA153" s="577"/>
      <c r="AWB153" s="577"/>
      <c r="AWC153" s="577"/>
      <c r="AWD153" s="577"/>
      <c r="AWE153" s="577"/>
      <c r="AWF153" s="577"/>
      <c r="AWG153" s="577"/>
      <c r="AWH153" s="577"/>
      <c r="AWI153" s="577"/>
      <c r="AWJ153" s="577"/>
      <c r="AWK153" s="577"/>
      <c r="AWL153" s="577"/>
      <c r="AWM153" s="577"/>
      <c r="AWN153" s="577"/>
      <c r="AWO153" s="577"/>
      <c r="AWP153" s="577"/>
      <c r="AWQ153" s="577"/>
      <c r="AWR153" s="577"/>
      <c r="AWS153" s="577"/>
      <c r="AWT153" s="577"/>
      <c r="AWU153" s="577"/>
      <c r="AWV153" s="577"/>
      <c r="AWW153" s="577"/>
      <c r="AWX153" s="577"/>
      <c r="AWY153" s="577"/>
      <c r="AWZ153" s="577"/>
      <c r="AXA153" s="577"/>
      <c r="AXB153" s="577"/>
      <c r="AXC153" s="577"/>
      <c r="AXD153" s="577"/>
      <c r="AXE153" s="577"/>
      <c r="AXF153" s="577"/>
      <c r="AXG153" s="577"/>
      <c r="AXH153" s="577"/>
      <c r="AXI153" s="577"/>
      <c r="AXJ153" s="577"/>
      <c r="AXK153" s="577"/>
      <c r="AXL153" s="577"/>
      <c r="AXM153" s="577"/>
      <c r="AXN153" s="577"/>
      <c r="AXO153" s="577"/>
      <c r="AXP153" s="577"/>
      <c r="AXQ153" s="577"/>
      <c r="AXR153" s="577"/>
      <c r="AXS153" s="577"/>
      <c r="AXT153" s="577"/>
      <c r="AXU153" s="577"/>
      <c r="AXV153" s="577"/>
      <c r="AXW153" s="577"/>
      <c r="AXX153" s="577"/>
      <c r="AXY153" s="577"/>
      <c r="AXZ153" s="577"/>
      <c r="AYA153" s="577"/>
      <c r="AYB153" s="577"/>
      <c r="AYC153" s="577"/>
      <c r="AYD153" s="577"/>
      <c r="AYE153" s="577"/>
      <c r="AYF153" s="577"/>
      <c r="AYG153" s="577"/>
      <c r="AYH153" s="577"/>
      <c r="AYI153" s="577"/>
      <c r="AYJ153" s="577"/>
      <c r="AYK153" s="577"/>
      <c r="AYL153" s="577"/>
      <c r="AYM153" s="577"/>
      <c r="AYN153" s="577"/>
      <c r="AYO153" s="577"/>
      <c r="AYP153" s="577"/>
      <c r="AYQ153" s="577"/>
      <c r="AYR153" s="577"/>
      <c r="AYS153" s="577"/>
      <c r="AYT153" s="577"/>
      <c r="AYU153" s="577"/>
      <c r="AYV153" s="577"/>
      <c r="AYW153" s="577"/>
      <c r="AYX153" s="577"/>
      <c r="AYY153" s="577"/>
      <c r="AYZ153" s="577"/>
      <c r="AZA153" s="577"/>
      <c r="AZB153" s="577"/>
      <c r="AZC153" s="577"/>
      <c r="AZD153" s="577"/>
      <c r="AZE153" s="577"/>
      <c r="AZF153" s="577"/>
      <c r="AZG153" s="577"/>
      <c r="AZH153" s="577"/>
      <c r="AZI153" s="577"/>
      <c r="AZJ153" s="577"/>
      <c r="AZK153" s="577"/>
      <c r="AZL153" s="577"/>
      <c r="AZM153" s="577"/>
      <c r="AZN153" s="577"/>
      <c r="AZO153" s="577"/>
      <c r="AZP153" s="577"/>
      <c r="AZQ153" s="577"/>
      <c r="AZR153" s="577"/>
      <c r="AZS153" s="577"/>
      <c r="AZT153" s="577"/>
      <c r="AZU153" s="577"/>
      <c r="AZV153" s="577"/>
      <c r="AZW153" s="577"/>
      <c r="AZX153" s="577"/>
      <c r="AZY153" s="577"/>
      <c r="AZZ153" s="577"/>
      <c r="BAA153" s="577"/>
      <c r="BAB153" s="577"/>
      <c r="BAC153" s="577"/>
      <c r="BAD153" s="577"/>
      <c r="BAE153" s="577"/>
      <c r="BAF153" s="577"/>
      <c r="BAG153" s="577"/>
      <c r="BAH153" s="577"/>
      <c r="BAI153" s="577"/>
      <c r="BAJ153" s="577"/>
      <c r="BAK153" s="577"/>
      <c r="BAL153" s="577"/>
      <c r="BAM153" s="577"/>
      <c r="BAN153" s="577"/>
      <c r="BAO153" s="577"/>
      <c r="BAP153" s="577"/>
      <c r="BAQ153" s="577"/>
      <c r="BAR153" s="577"/>
      <c r="BAS153" s="577"/>
      <c r="BAT153" s="577"/>
      <c r="BAU153" s="577"/>
      <c r="BAV153" s="577"/>
      <c r="BAW153" s="577"/>
      <c r="BAX153" s="577"/>
      <c r="BAY153" s="577"/>
      <c r="BAZ153" s="577"/>
      <c r="BBA153" s="577"/>
      <c r="BBB153" s="577"/>
      <c r="BBC153" s="577"/>
      <c r="BBD153" s="577"/>
      <c r="BBE153" s="577"/>
      <c r="BBF153" s="577"/>
      <c r="BBG153" s="577"/>
      <c r="BBH153" s="577"/>
      <c r="BBI153" s="577"/>
      <c r="BBJ153" s="577"/>
      <c r="BBK153" s="577"/>
      <c r="BBL153" s="577"/>
      <c r="BBM153" s="577"/>
      <c r="BBN153" s="577"/>
      <c r="BBO153" s="577"/>
      <c r="BBP153" s="577"/>
      <c r="BBQ153" s="577"/>
      <c r="BBR153" s="577"/>
      <c r="BBS153" s="577"/>
      <c r="BBT153" s="577"/>
      <c r="BBU153" s="577"/>
      <c r="BBV153" s="577"/>
      <c r="BBW153" s="577"/>
      <c r="BBX153" s="577"/>
      <c r="BBY153" s="577"/>
      <c r="BBZ153" s="577"/>
      <c r="BCA153" s="577"/>
      <c r="BCB153" s="577"/>
      <c r="BCC153" s="577"/>
      <c r="BCD153" s="577"/>
      <c r="BCE153" s="577"/>
      <c r="BCF153" s="577"/>
      <c r="BCG153" s="577"/>
      <c r="BCH153" s="577"/>
      <c r="BCI153" s="577"/>
      <c r="BCJ153" s="577"/>
      <c r="BCK153" s="577"/>
      <c r="BCL153" s="577"/>
      <c r="BCM153" s="577"/>
      <c r="BCN153" s="577"/>
      <c r="BCO153" s="577"/>
      <c r="BCP153" s="577"/>
      <c r="BCQ153" s="577"/>
      <c r="BCR153" s="577"/>
      <c r="BCS153" s="577"/>
      <c r="BCT153" s="577"/>
      <c r="BCU153" s="577"/>
      <c r="BCV153" s="577"/>
      <c r="BCW153" s="577"/>
      <c r="BCX153" s="577"/>
      <c r="BCY153" s="577"/>
      <c r="BCZ153" s="577"/>
      <c r="BDA153" s="577"/>
      <c r="BDB153" s="577"/>
      <c r="BDC153" s="577"/>
      <c r="BDD153" s="577"/>
      <c r="BDE153" s="577"/>
      <c r="BDF153" s="577"/>
      <c r="BDG153" s="577"/>
      <c r="BDH153" s="577"/>
      <c r="BDI153" s="577"/>
      <c r="BDJ153" s="577"/>
      <c r="BDK153" s="577"/>
      <c r="BDL153" s="577"/>
      <c r="BDM153" s="577"/>
      <c r="BDN153" s="577"/>
      <c r="BDO153" s="577"/>
      <c r="BDP153" s="577"/>
      <c r="BDQ153" s="577"/>
      <c r="BDR153" s="577"/>
      <c r="BDS153" s="577"/>
      <c r="BDT153" s="577"/>
      <c r="BDU153" s="577"/>
      <c r="BDV153" s="577"/>
      <c r="BDW153" s="577"/>
      <c r="BDX153" s="577"/>
      <c r="BDY153" s="577"/>
      <c r="BDZ153" s="577"/>
      <c r="BEA153" s="577"/>
      <c r="BEB153" s="577"/>
      <c r="BEC153" s="577"/>
      <c r="BED153" s="577"/>
      <c r="BEE153" s="577"/>
      <c r="BEF153" s="577"/>
      <c r="BEG153" s="577"/>
      <c r="BEH153" s="577"/>
      <c r="BEI153" s="577"/>
      <c r="BEJ153" s="577"/>
      <c r="BEK153" s="577"/>
      <c r="BEL153" s="577"/>
      <c r="BEM153" s="577"/>
      <c r="BEN153" s="577"/>
      <c r="BEO153" s="577"/>
      <c r="BEP153" s="577"/>
      <c r="BEQ153" s="577"/>
      <c r="BER153" s="577"/>
      <c r="BES153" s="577"/>
      <c r="BET153" s="577"/>
      <c r="BEU153" s="577"/>
      <c r="BEV153" s="577"/>
      <c r="BEW153" s="577"/>
      <c r="BEX153" s="577"/>
      <c r="BEY153" s="577"/>
      <c r="BEZ153" s="577"/>
      <c r="BFA153" s="577"/>
      <c r="BFB153" s="577"/>
      <c r="BFC153" s="577"/>
      <c r="BFD153" s="577"/>
      <c r="BFE153" s="577"/>
      <c r="BFF153" s="577"/>
      <c r="BFG153" s="577"/>
      <c r="BFH153" s="577"/>
      <c r="BFI153" s="577"/>
      <c r="BFJ153" s="577"/>
      <c r="BFK153" s="577"/>
      <c r="BFL153" s="577"/>
      <c r="BFM153" s="577"/>
      <c r="BFN153" s="577"/>
      <c r="BFO153" s="577"/>
      <c r="BFP153" s="577"/>
      <c r="BFQ153" s="577"/>
      <c r="BFR153" s="577"/>
      <c r="BFS153" s="577"/>
      <c r="BFT153" s="577"/>
      <c r="BFU153" s="577"/>
      <c r="BFV153" s="577"/>
      <c r="BFW153" s="577"/>
      <c r="BFX153" s="577"/>
      <c r="BFY153" s="577"/>
      <c r="BFZ153" s="577"/>
      <c r="BGA153" s="577"/>
      <c r="BGB153" s="577"/>
      <c r="BGC153" s="577"/>
      <c r="BGD153" s="577"/>
      <c r="BGE153" s="577"/>
      <c r="BGF153" s="577"/>
      <c r="BGG153" s="577"/>
      <c r="BGH153" s="577"/>
      <c r="BGI153" s="577"/>
      <c r="BGJ153" s="577"/>
      <c r="BGK153" s="577"/>
      <c r="BGL153" s="577"/>
      <c r="BGM153" s="577"/>
      <c r="BGN153" s="577"/>
      <c r="BGO153" s="577"/>
      <c r="BGP153" s="577"/>
      <c r="BGQ153" s="577"/>
      <c r="BGR153" s="577"/>
      <c r="BGS153" s="577"/>
      <c r="BGT153" s="577"/>
      <c r="BGU153" s="577"/>
      <c r="BGV153" s="577"/>
      <c r="BGW153" s="577"/>
      <c r="BGX153" s="577"/>
      <c r="BGY153" s="577"/>
      <c r="BGZ153" s="577"/>
      <c r="BHA153" s="577"/>
      <c r="BHB153" s="577"/>
      <c r="BHC153" s="577"/>
      <c r="BHD153" s="577"/>
      <c r="BHE153" s="577"/>
      <c r="BHF153" s="577"/>
      <c r="BHG153" s="577"/>
      <c r="BHH153" s="577"/>
      <c r="BHI153" s="577"/>
      <c r="BHJ153" s="577"/>
      <c r="BHK153" s="577"/>
      <c r="BHL153" s="577"/>
      <c r="BHM153" s="577"/>
      <c r="BHN153" s="577"/>
      <c r="BHO153" s="577"/>
      <c r="BHP153" s="577"/>
      <c r="BHQ153" s="577"/>
      <c r="BHR153" s="577"/>
      <c r="BHS153" s="577"/>
      <c r="BHT153" s="577"/>
      <c r="BHU153" s="577"/>
      <c r="BHV153" s="577"/>
      <c r="BHW153" s="577"/>
      <c r="BHX153" s="577"/>
      <c r="BHY153" s="577"/>
      <c r="BHZ153" s="577"/>
      <c r="BIA153" s="577"/>
      <c r="BIB153" s="577"/>
      <c r="BIC153" s="577"/>
      <c r="BID153" s="577"/>
      <c r="BIE153" s="577"/>
      <c r="BIF153" s="577"/>
      <c r="BIG153" s="577"/>
      <c r="BIH153" s="577"/>
      <c r="BII153" s="577"/>
      <c r="BIJ153" s="577"/>
      <c r="BIK153" s="577"/>
      <c r="BIL153" s="577"/>
      <c r="BIM153" s="577"/>
      <c r="BIN153" s="577"/>
      <c r="BIO153" s="577"/>
      <c r="BIP153" s="577"/>
      <c r="BIQ153" s="577"/>
      <c r="BIR153" s="577"/>
      <c r="BIS153" s="577"/>
      <c r="BIT153" s="577"/>
      <c r="BIU153" s="577"/>
      <c r="BIV153" s="577"/>
      <c r="BIW153" s="577"/>
      <c r="BIX153" s="577"/>
      <c r="BIY153" s="577"/>
      <c r="BIZ153" s="577"/>
      <c r="BJA153" s="577"/>
      <c r="BJB153" s="577"/>
      <c r="BJC153" s="577"/>
      <c r="BJD153" s="577"/>
      <c r="BJE153" s="577"/>
      <c r="BJF153" s="577"/>
      <c r="BJG153" s="577"/>
      <c r="BJH153" s="577"/>
      <c r="BJI153" s="577"/>
      <c r="BJJ153" s="577"/>
      <c r="BJK153" s="577"/>
      <c r="BJL153" s="577"/>
      <c r="BJM153" s="577"/>
      <c r="BJN153" s="577"/>
      <c r="BJO153" s="577"/>
      <c r="BJP153" s="577"/>
      <c r="BJQ153" s="577"/>
      <c r="BJR153" s="577"/>
      <c r="BJS153" s="577"/>
      <c r="BJT153" s="577"/>
      <c r="BJU153" s="577"/>
      <c r="BJV153" s="577"/>
      <c r="BJW153" s="577"/>
      <c r="BJX153" s="577"/>
      <c r="BJY153" s="577"/>
      <c r="BJZ153" s="577"/>
      <c r="BKA153" s="577"/>
      <c r="BKB153" s="577"/>
      <c r="BKC153" s="577"/>
      <c r="BKD153" s="577"/>
      <c r="BKE153" s="577"/>
      <c r="BKF153" s="577"/>
      <c r="BKG153" s="577"/>
      <c r="BKH153" s="577"/>
      <c r="BKI153" s="577"/>
      <c r="BKJ153" s="577"/>
      <c r="BKK153" s="577"/>
      <c r="BKL153" s="577"/>
      <c r="BKM153" s="577"/>
      <c r="BKN153" s="577"/>
      <c r="BKO153" s="577"/>
      <c r="BKP153" s="577"/>
      <c r="BKQ153" s="577"/>
      <c r="BKR153" s="577"/>
      <c r="BKS153" s="577"/>
      <c r="BKT153" s="577"/>
      <c r="BKU153" s="577"/>
      <c r="BKV153" s="577"/>
      <c r="BKW153" s="577"/>
      <c r="BKX153" s="577"/>
      <c r="BKY153" s="577"/>
      <c r="BKZ153" s="577"/>
      <c r="BLA153" s="577"/>
      <c r="BLB153" s="577"/>
      <c r="BLC153" s="577"/>
      <c r="BLD153" s="577"/>
      <c r="BLE153" s="577"/>
      <c r="BLF153" s="577"/>
      <c r="BLG153" s="577"/>
      <c r="BLH153" s="577"/>
      <c r="BLI153" s="577"/>
      <c r="BLJ153" s="577"/>
      <c r="BLK153" s="577"/>
      <c r="BLL153" s="577"/>
      <c r="BLM153" s="577"/>
      <c r="BLN153" s="577"/>
      <c r="BLO153" s="577"/>
      <c r="BLP153" s="577"/>
      <c r="BLQ153" s="577"/>
      <c r="BLR153" s="577"/>
      <c r="BLS153" s="577"/>
      <c r="BLT153" s="577"/>
      <c r="BLU153" s="577"/>
      <c r="BLV153" s="577"/>
      <c r="BLW153" s="577"/>
      <c r="BLX153" s="577"/>
      <c r="BLY153" s="577"/>
      <c r="BLZ153" s="577"/>
      <c r="BMA153" s="577"/>
      <c r="BMB153" s="577"/>
      <c r="BMC153" s="577"/>
      <c r="BMD153" s="577"/>
      <c r="BME153" s="577"/>
      <c r="BMF153" s="577"/>
      <c r="BMG153" s="577"/>
      <c r="BMH153" s="577"/>
      <c r="BMI153" s="577"/>
      <c r="BMJ153" s="577"/>
      <c r="BMK153" s="577"/>
      <c r="BML153" s="577"/>
      <c r="BMM153" s="577"/>
      <c r="BMN153" s="577"/>
      <c r="BMO153" s="577"/>
      <c r="BMP153" s="577"/>
      <c r="BMQ153" s="577"/>
      <c r="BMR153" s="577"/>
      <c r="BMS153" s="577"/>
      <c r="BMT153" s="577"/>
      <c r="BMU153" s="577"/>
      <c r="BMV153" s="577"/>
      <c r="BMW153" s="577"/>
      <c r="BMX153" s="577"/>
      <c r="BMY153" s="577"/>
      <c r="BMZ153" s="577"/>
      <c r="BNA153" s="577"/>
      <c r="BNB153" s="577"/>
      <c r="BNC153" s="577"/>
      <c r="BND153" s="577"/>
      <c r="BNE153" s="577"/>
      <c r="BNF153" s="624"/>
    </row>
    <row r="154" spans="1:934 1050:1722" s="591" customFormat="1" ht="13.8" x14ac:dyDescent="0.25">
      <c r="A154" s="608"/>
      <c r="B154" s="615" t="s">
        <v>531</v>
      </c>
      <c r="C154" s="692"/>
      <c r="D154" s="592"/>
      <c r="E154" s="592"/>
      <c r="F154" s="602"/>
      <c r="G154" s="592"/>
      <c r="H154" s="602"/>
      <c r="I154" s="592"/>
      <c r="J154" s="594"/>
      <c r="K154" s="594"/>
      <c r="L154" s="594"/>
      <c r="M154" s="592"/>
      <c r="N154" s="592"/>
      <c r="O154" s="592"/>
      <c r="P154" s="593">
        <f t="shared" si="256"/>
        <v>0</v>
      </c>
      <c r="Q154" s="592"/>
      <c r="R154" s="592"/>
      <c r="S154" s="602"/>
      <c r="T154" s="592"/>
      <c r="U154" s="602"/>
      <c r="V154" s="592"/>
      <c r="W154" s="594"/>
      <c r="X154" s="594"/>
      <c r="Y154" s="594"/>
      <c r="Z154" s="592"/>
      <c r="AA154" s="592"/>
      <c r="AB154" s="592"/>
      <c r="AC154" s="593">
        <f t="shared" si="257"/>
        <v>0</v>
      </c>
      <c r="AD154" s="592"/>
      <c r="AE154" s="592"/>
      <c r="AF154" s="602"/>
      <c r="AG154" s="592"/>
      <c r="AH154" s="602"/>
      <c r="AI154" s="592"/>
      <c r="AJ154" s="594"/>
      <c r="AK154" s="594"/>
      <c r="AL154" s="594"/>
      <c r="AM154" s="592"/>
      <c r="AN154" s="592"/>
      <c r="AO154" s="592"/>
      <c r="AP154" s="593">
        <f t="shared" si="258"/>
        <v>0</v>
      </c>
      <c r="AQ154" s="647"/>
      <c r="AR154" s="577"/>
      <c r="AS154" s="577"/>
      <c r="AT154" s="577"/>
      <c r="AU154" s="577"/>
      <c r="AV154" s="577"/>
      <c r="AW154" s="577"/>
      <c r="AX154" s="577"/>
      <c r="AY154" s="577"/>
      <c r="AZ154" s="577"/>
      <c r="BA154" s="577"/>
      <c r="BB154" s="577"/>
      <c r="BC154" s="577"/>
      <c r="BD154" s="577"/>
      <c r="BE154" s="577"/>
      <c r="BF154" s="577"/>
      <c r="BG154" s="577"/>
      <c r="BH154" s="577"/>
      <c r="BI154" s="577"/>
      <c r="BJ154" s="577"/>
      <c r="BK154" s="577"/>
      <c r="BL154" s="577"/>
      <c r="BM154" s="577"/>
      <c r="BN154" s="577"/>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c r="DG154" s="577"/>
      <c r="DH154" s="577"/>
      <c r="DI154" s="577"/>
      <c r="DJ154" s="577"/>
      <c r="DK154" s="577"/>
      <c r="DL154" s="577"/>
      <c r="DM154" s="577"/>
      <c r="DN154" s="577"/>
      <c r="DO154" s="577"/>
      <c r="DP154" s="577"/>
      <c r="DQ154" s="577"/>
      <c r="DR154" s="577"/>
      <c r="DS154" s="577"/>
      <c r="DT154" s="577"/>
      <c r="DU154" s="577"/>
      <c r="DV154" s="577"/>
      <c r="DW154" s="577"/>
      <c r="DX154" s="577"/>
      <c r="DY154" s="577"/>
      <c r="DZ154" s="577"/>
      <c r="EA154" s="577"/>
      <c r="EB154" s="577"/>
      <c r="EC154" s="577"/>
      <c r="ED154" s="577"/>
      <c r="EE154" s="577"/>
      <c r="EF154" s="577"/>
      <c r="EG154" s="577"/>
      <c r="EH154" s="577"/>
      <c r="EI154" s="577"/>
      <c r="EJ154" s="577"/>
      <c r="EK154" s="577"/>
      <c r="EL154" s="577"/>
      <c r="EM154" s="577"/>
      <c r="EN154" s="577"/>
      <c r="EO154" s="577"/>
      <c r="EP154" s="577"/>
      <c r="EQ154" s="577"/>
      <c r="ER154" s="577"/>
      <c r="ES154" s="577"/>
      <c r="ET154" s="577"/>
      <c r="EU154" s="577"/>
      <c r="EV154" s="577"/>
      <c r="EW154" s="577"/>
      <c r="EX154" s="577"/>
      <c r="EY154" s="577"/>
      <c r="EZ154" s="577"/>
      <c r="FA154" s="577"/>
      <c r="FB154" s="577"/>
      <c r="FC154" s="577"/>
      <c r="FD154" s="577"/>
      <c r="FE154" s="577"/>
      <c r="FF154" s="577"/>
      <c r="FG154" s="577"/>
      <c r="FH154" s="577"/>
      <c r="FI154" s="577"/>
      <c r="FJ154" s="577"/>
      <c r="FK154" s="577"/>
      <c r="FL154" s="577"/>
      <c r="FM154" s="577"/>
      <c r="FN154" s="577"/>
      <c r="FO154" s="577"/>
      <c r="FP154" s="577"/>
      <c r="FQ154" s="577"/>
      <c r="FR154" s="577"/>
      <c r="FS154" s="577"/>
      <c r="FT154" s="577"/>
      <c r="FU154" s="577"/>
      <c r="FV154" s="577"/>
      <c r="FW154" s="577"/>
      <c r="FX154" s="577"/>
      <c r="FY154" s="577"/>
      <c r="FZ154" s="577"/>
      <c r="GA154" s="577"/>
      <c r="GB154" s="577"/>
      <c r="GC154" s="577"/>
      <c r="GD154" s="577"/>
      <c r="GE154" s="577"/>
      <c r="GF154" s="577"/>
      <c r="GG154" s="577"/>
      <c r="GH154" s="577"/>
      <c r="GI154" s="577"/>
      <c r="GJ154" s="577"/>
      <c r="GK154" s="577"/>
      <c r="GL154" s="577"/>
      <c r="GM154" s="577"/>
      <c r="GN154" s="577"/>
      <c r="GO154" s="577"/>
      <c r="GP154" s="577"/>
      <c r="GQ154" s="577"/>
      <c r="GR154" s="577"/>
      <c r="GS154" s="577"/>
      <c r="GT154" s="577"/>
      <c r="GU154" s="577"/>
      <c r="GV154" s="577"/>
      <c r="GW154" s="577"/>
      <c r="GX154" s="577"/>
      <c r="GY154" s="577"/>
      <c r="GZ154" s="577"/>
      <c r="HA154" s="577"/>
      <c r="HB154" s="577"/>
      <c r="HC154" s="577"/>
      <c r="HD154" s="577"/>
      <c r="HE154" s="577"/>
      <c r="HF154" s="577"/>
      <c r="HG154" s="577"/>
      <c r="HH154" s="577"/>
      <c r="HI154" s="577"/>
      <c r="HJ154" s="577"/>
      <c r="HK154" s="577"/>
      <c r="HL154" s="577"/>
      <c r="HM154" s="577"/>
      <c r="HN154" s="577"/>
      <c r="HO154" s="577"/>
      <c r="HP154" s="577"/>
      <c r="HQ154" s="577"/>
      <c r="HR154" s="577"/>
      <c r="HS154" s="577"/>
      <c r="HT154" s="577"/>
      <c r="HU154" s="577"/>
      <c r="HV154" s="577"/>
      <c r="HW154" s="577"/>
      <c r="HX154" s="577"/>
      <c r="HY154" s="577"/>
      <c r="HZ154" s="577"/>
      <c r="IA154" s="577"/>
      <c r="IB154" s="577"/>
      <c r="IC154" s="577"/>
      <c r="ID154" s="577"/>
      <c r="IE154" s="577"/>
      <c r="IF154" s="577"/>
      <c r="IG154" s="577"/>
      <c r="IH154" s="577"/>
      <c r="II154" s="577"/>
      <c r="IJ154" s="577"/>
      <c r="IK154" s="577"/>
      <c r="IL154" s="577"/>
      <c r="IM154" s="577"/>
      <c r="IN154" s="577"/>
      <c r="IO154" s="577"/>
      <c r="IP154" s="577"/>
      <c r="IQ154" s="577"/>
      <c r="IR154" s="577"/>
      <c r="IS154" s="577"/>
      <c r="IT154" s="577"/>
      <c r="IU154" s="577"/>
      <c r="IV154" s="577"/>
      <c r="IW154" s="577"/>
      <c r="IX154" s="577"/>
      <c r="IY154" s="577"/>
      <c r="IZ154" s="577"/>
      <c r="JA154" s="577"/>
      <c r="JB154" s="577"/>
      <c r="JC154" s="577"/>
      <c r="JD154" s="577"/>
      <c r="JE154" s="577"/>
      <c r="JF154" s="577"/>
      <c r="JG154" s="577"/>
      <c r="JH154" s="577"/>
      <c r="JI154" s="577"/>
      <c r="JJ154" s="577"/>
      <c r="JK154" s="577"/>
      <c r="JL154" s="577"/>
      <c r="JM154" s="577"/>
      <c r="JN154" s="577"/>
      <c r="JO154" s="577"/>
      <c r="JP154" s="577"/>
      <c r="JQ154" s="577"/>
      <c r="JR154" s="577"/>
      <c r="JS154" s="577"/>
      <c r="JT154" s="577"/>
      <c r="JU154" s="577"/>
      <c r="JV154" s="577"/>
      <c r="JW154" s="577"/>
      <c r="JX154" s="577"/>
      <c r="JY154" s="577"/>
      <c r="JZ154" s="577"/>
      <c r="KA154" s="577"/>
      <c r="KB154" s="577"/>
      <c r="KC154" s="577"/>
      <c r="KD154" s="577"/>
      <c r="KE154" s="577"/>
      <c r="KF154" s="577"/>
      <c r="KG154" s="577"/>
      <c r="KH154" s="577"/>
      <c r="KI154" s="577"/>
      <c r="KJ154" s="577"/>
      <c r="KK154" s="577"/>
      <c r="KL154" s="577"/>
      <c r="KM154" s="577"/>
      <c r="KN154" s="577"/>
      <c r="KO154" s="577"/>
      <c r="KP154" s="577"/>
      <c r="KQ154" s="577"/>
      <c r="KR154" s="577"/>
      <c r="KS154" s="577"/>
      <c r="KT154" s="577"/>
      <c r="KU154" s="577"/>
      <c r="KV154" s="577"/>
      <c r="KW154" s="577"/>
      <c r="KX154" s="577"/>
      <c r="KY154" s="577"/>
      <c r="KZ154" s="577"/>
      <c r="LA154" s="577"/>
      <c r="LB154" s="577"/>
      <c r="LC154" s="577"/>
      <c r="LD154" s="577"/>
      <c r="LE154" s="577"/>
      <c r="LF154" s="577"/>
      <c r="LG154" s="577"/>
      <c r="LH154" s="577"/>
      <c r="LI154" s="577"/>
      <c r="LJ154" s="577"/>
      <c r="LK154" s="577"/>
      <c r="LL154" s="577"/>
      <c r="LM154" s="577"/>
      <c r="LN154" s="577"/>
      <c r="LO154" s="577"/>
      <c r="LP154" s="577"/>
      <c r="LQ154" s="577"/>
      <c r="LR154" s="577"/>
      <c r="LS154" s="577"/>
      <c r="LT154" s="577"/>
      <c r="LU154" s="577"/>
      <c r="LV154" s="577"/>
      <c r="LW154" s="577"/>
      <c r="LX154" s="577"/>
      <c r="LY154" s="577"/>
      <c r="LZ154" s="577"/>
      <c r="MA154" s="577"/>
      <c r="MB154" s="577"/>
      <c r="MC154" s="577"/>
      <c r="MD154" s="577"/>
      <c r="ME154" s="577"/>
      <c r="MF154" s="577"/>
      <c r="MG154" s="577"/>
      <c r="MH154" s="577"/>
      <c r="MI154" s="577"/>
      <c r="MJ154" s="577"/>
      <c r="MK154" s="577"/>
      <c r="ML154" s="577"/>
      <c r="MM154" s="577"/>
      <c r="MN154" s="577"/>
      <c r="MO154" s="577"/>
      <c r="MP154" s="577"/>
      <c r="MQ154" s="577"/>
      <c r="MR154" s="577"/>
      <c r="MS154" s="577"/>
      <c r="MT154" s="577"/>
      <c r="MU154" s="577"/>
      <c r="MV154" s="577"/>
      <c r="MW154" s="577"/>
      <c r="MX154" s="577"/>
      <c r="MY154" s="577"/>
      <c r="MZ154" s="577"/>
      <c r="NA154" s="577"/>
      <c r="NB154" s="577"/>
      <c r="NC154" s="577"/>
      <c r="ND154" s="577"/>
      <c r="NE154" s="577"/>
      <c r="NF154" s="577"/>
      <c r="NG154" s="577"/>
      <c r="NH154" s="577"/>
      <c r="NI154" s="577"/>
      <c r="NJ154" s="577"/>
      <c r="NK154" s="577"/>
      <c r="NL154" s="577"/>
      <c r="NM154" s="577"/>
      <c r="NN154" s="577"/>
      <c r="NO154" s="577"/>
      <c r="NP154" s="577"/>
      <c r="NQ154" s="577"/>
      <c r="NR154" s="577"/>
      <c r="NS154" s="577"/>
      <c r="NT154" s="577"/>
      <c r="NU154" s="577"/>
      <c r="NV154" s="577"/>
      <c r="NW154" s="577"/>
      <c r="NX154" s="577"/>
      <c r="NY154" s="577"/>
      <c r="NZ154" s="577"/>
      <c r="OA154" s="577"/>
      <c r="OB154" s="577"/>
      <c r="OC154" s="577"/>
      <c r="OD154" s="577"/>
      <c r="OE154" s="577"/>
      <c r="OF154" s="577"/>
      <c r="OG154" s="577"/>
      <c r="OH154" s="577"/>
      <c r="OI154" s="577"/>
      <c r="OJ154" s="577"/>
      <c r="OK154" s="577"/>
      <c r="OL154" s="577"/>
      <c r="OM154" s="577"/>
      <c r="ON154" s="577"/>
      <c r="OO154" s="577"/>
      <c r="OP154" s="577"/>
      <c r="OQ154" s="577"/>
      <c r="OR154" s="577"/>
      <c r="OS154" s="577"/>
      <c r="OT154" s="577"/>
      <c r="OU154" s="577"/>
      <c r="OV154" s="577"/>
      <c r="OW154" s="577"/>
      <c r="OX154" s="577"/>
      <c r="OY154" s="577"/>
      <c r="OZ154" s="577"/>
      <c r="PA154" s="577"/>
      <c r="PB154" s="577"/>
      <c r="PC154" s="577"/>
      <c r="PD154" s="577"/>
      <c r="PE154" s="577"/>
      <c r="PF154" s="577"/>
      <c r="PG154" s="577"/>
      <c r="PH154" s="577"/>
      <c r="PI154" s="577"/>
      <c r="PJ154" s="577"/>
      <c r="PK154" s="577"/>
      <c r="PL154" s="577"/>
      <c r="PM154" s="577"/>
      <c r="PN154" s="577"/>
      <c r="PO154" s="577"/>
      <c r="PP154" s="577"/>
      <c r="PQ154" s="577"/>
      <c r="PR154" s="577"/>
      <c r="PS154" s="577"/>
      <c r="PT154" s="577"/>
      <c r="PU154" s="577"/>
      <c r="PV154" s="577"/>
      <c r="PW154" s="577"/>
      <c r="PX154" s="577"/>
      <c r="PY154" s="577"/>
      <c r="PZ154" s="577"/>
      <c r="QA154" s="577"/>
      <c r="QB154" s="577"/>
      <c r="QC154" s="577"/>
      <c r="QD154" s="577"/>
      <c r="QE154" s="577"/>
      <c r="QF154" s="577"/>
      <c r="QG154" s="577"/>
      <c r="QH154" s="577"/>
      <c r="QI154" s="577"/>
      <c r="QJ154" s="577"/>
      <c r="QK154" s="577"/>
      <c r="QL154" s="577"/>
      <c r="QM154" s="577"/>
      <c r="QN154" s="577"/>
      <c r="QO154" s="577"/>
      <c r="QP154" s="577"/>
      <c r="QQ154" s="577"/>
      <c r="QR154" s="577"/>
      <c r="QS154" s="577"/>
      <c r="QT154" s="577"/>
      <c r="QU154" s="577"/>
      <c r="QV154" s="577"/>
      <c r="QW154" s="577"/>
      <c r="QX154" s="577"/>
      <c r="QY154" s="577"/>
      <c r="QZ154" s="577"/>
      <c r="RA154" s="577"/>
      <c r="RB154" s="577"/>
      <c r="RC154" s="577"/>
      <c r="RD154" s="577"/>
      <c r="RE154" s="577"/>
      <c r="RF154" s="577"/>
      <c r="RG154" s="577"/>
      <c r="RH154" s="577"/>
      <c r="RI154" s="577"/>
      <c r="RJ154" s="577"/>
      <c r="RK154" s="577"/>
      <c r="RL154" s="577"/>
      <c r="RM154" s="577"/>
      <c r="RN154" s="577"/>
      <c r="RO154" s="577"/>
      <c r="RP154" s="577"/>
      <c r="RQ154" s="577"/>
      <c r="RR154" s="577"/>
      <c r="RS154" s="577"/>
      <c r="RT154" s="577"/>
      <c r="RU154" s="577"/>
      <c r="RV154" s="577"/>
      <c r="RW154" s="577"/>
      <c r="RX154" s="577"/>
      <c r="RY154" s="577"/>
      <c r="RZ154" s="577"/>
      <c r="SA154" s="577"/>
      <c r="SB154" s="577"/>
      <c r="SC154" s="577"/>
      <c r="SD154" s="577"/>
      <c r="SE154" s="577"/>
      <c r="SF154" s="577"/>
      <c r="SG154" s="577"/>
      <c r="SH154" s="577"/>
      <c r="SI154" s="577"/>
      <c r="SJ154" s="577"/>
      <c r="SK154" s="577"/>
      <c r="SL154" s="577"/>
      <c r="SM154" s="577"/>
      <c r="SN154" s="577"/>
      <c r="SO154" s="577"/>
      <c r="SP154" s="577"/>
      <c r="SQ154" s="577"/>
      <c r="SR154" s="577"/>
      <c r="SS154" s="577"/>
      <c r="ST154" s="577"/>
      <c r="SU154" s="577"/>
      <c r="SV154" s="577"/>
      <c r="SW154" s="577"/>
      <c r="SX154" s="577"/>
      <c r="SY154" s="577"/>
      <c r="SZ154" s="577"/>
      <c r="TA154" s="577"/>
      <c r="TB154" s="577"/>
      <c r="TC154" s="577"/>
      <c r="TD154" s="577"/>
      <c r="TE154" s="577"/>
      <c r="TF154" s="577"/>
      <c r="TG154" s="577"/>
      <c r="TH154" s="577"/>
      <c r="TI154" s="577"/>
      <c r="TJ154" s="577"/>
      <c r="TK154" s="577"/>
      <c r="TL154" s="577"/>
      <c r="TM154" s="577"/>
      <c r="TN154" s="577"/>
      <c r="TO154" s="577"/>
      <c r="TP154" s="577"/>
      <c r="TQ154" s="577"/>
      <c r="TR154" s="577"/>
      <c r="TS154" s="577"/>
      <c r="TT154" s="577"/>
      <c r="TU154" s="577"/>
      <c r="TV154" s="577"/>
      <c r="TW154" s="577"/>
      <c r="TX154" s="577"/>
      <c r="TY154" s="577"/>
      <c r="TZ154" s="577"/>
      <c r="UA154" s="577"/>
      <c r="UB154" s="577"/>
      <c r="UC154" s="577"/>
      <c r="UD154" s="577"/>
      <c r="UE154" s="577"/>
      <c r="UF154" s="577"/>
      <c r="UG154" s="577"/>
      <c r="UH154" s="577"/>
      <c r="UI154" s="577"/>
      <c r="UJ154" s="577"/>
      <c r="UK154" s="577"/>
      <c r="UL154" s="577"/>
      <c r="UM154" s="577"/>
      <c r="UN154" s="577"/>
      <c r="UO154" s="577"/>
      <c r="UP154" s="577"/>
      <c r="UQ154" s="577"/>
      <c r="UR154" s="577"/>
      <c r="US154" s="577"/>
      <c r="UT154" s="577"/>
      <c r="UU154" s="577"/>
      <c r="UV154" s="577"/>
      <c r="UW154" s="577"/>
      <c r="UX154" s="577"/>
      <c r="UY154" s="577"/>
      <c r="UZ154" s="577"/>
      <c r="VA154" s="577"/>
      <c r="VB154" s="577"/>
      <c r="VC154" s="577"/>
      <c r="VD154" s="577"/>
      <c r="VE154" s="577"/>
      <c r="VF154" s="577"/>
      <c r="VG154" s="577"/>
      <c r="VH154" s="577"/>
      <c r="VI154" s="577"/>
      <c r="VJ154" s="577"/>
      <c r="VK154" s="577"/>
      <c r="VL154" s="577"/>
      <c r="VM154" s="577"/>
      <c r="VN154" s="577"/>
      <c r="VO154" s="577"/>
      <c r="VP154" s="577"/>
      <c r="VQ154" s="577"/>
      <c r="VR154" s="577"/>
      <c r="VS154" s="577"/>
      <c r="VT154" s="577"/>
      <c r="VU154" s="577"/>
      <c r="VV154" s="577"/>
      <c r="VW154" s="577"/>
      <c r="VX154" s="577"/>
      <c r="VY154" s="577"/>
      <c r="VZ154" s="577"/>
      <c r="WA154" s="577"/>
      <c r="WB154" s="577"/>
      <c r="WC154" s="577"/>
      <c r="WD154" s="577"/>
      <c r="WE154" s="577"/>
      <c r="WF154" s="577"/>
      <c r="WG154" s="577"/>
      <c r="WH154" s="577"/>
      <c r="WI154" s="577"/>
      <c r="WJ154" s="577"/>
      <c r="WK154" s="577"/>
      <c r="WL154" s="577"/>
      <c r="WM154" s="577"/>
      <c r="WN154" s="577"/>
      <c r="WO154" s="577"/>
      <c r="WP154" s="577"/>
      <c r="WQ154" s="577"/>
      <c r="WR154" s="577"/>
      <c r="WS154" s="577"/>
      <c r="WT154" s="577"/>
      <c r="WU154" s="577"/>
      <c r="WV154" s="577"/>
      <c r="WW154" s="577"/>
      <c r="WX154" s="577"/>
      <c r="WY154" s="577"/>
      <c r="WZ154" s="577"/>
      <c r="XA154" s="577"/>
      <c r="XB154" s="577"/>
      <c r="XC154" s="577"/>
      <c r="XD154" s="577"/>
      <c r="XE154" s="577"/>
      <c r="XF154" s="577"/>
      <c r="XG154" s="577"/>
      <c r="XH154" s="577"/>
      <c r="XI154" s="577"/>
      <c r="XJ154" s="577"/>
      <c r="XK154" s="577"/>
      <c r="XL154" s="577"/>
      <c r="XM154" s="577"/>
      <c r="XN154" s="577"/>
      <c r="XO154" s="577"/>
      <c r="XP154" s="577"/>
      <c r="XQ154" s="577"/>
      <c r="XR154" s="577"/>
      <c r="XS154" s="577"/>
      <c r="XT154" s="577"/>
      <c r="XU154" s="577"/>
      <c r="XV154" s="577"/>
      <c r="XW154" s="577"/>
      <c r="XX154" s="577"/>
      <c r="XY154" s="577"/>
      <c r="XZ154" s="577"/>
      <c r="YA154" s="577"/>
      <c r="YB154" s="577"/>
      <c r="YC154" s="577"/>
      <c r="YD154" s="577"/>
      <c r="YE154" s="577"/>
      <c r="YF154" s="577"/>
      <c r="YG154" s="577"/>
      <c r="YH154" s="577"/>
      <c r="YI154" s="577"/>
      <c r="YJ154" s="577"/>
      <c r="YK154" s="577"/>
      <c r="YL154" s="577"/>
      <c r="YM154" s="577"/>
      <c r="YN154" s="577"/>
      <c r="YO154" s="577"/>
      <c r="YP154" s="577"/>
      <c r="YQ154" s="577"/>
      <c r="YR154" s="577"/>
      <c r="YS154" s="577"/>
      <c r="YT154" s="577"/>
      <c r="YU154" s="577"/>
      <c r="YV154" s="577"/>
      <c r="YW154" s="577"/>
      <c r="YX154" s="577"/>
      <c r="YY154" s="577"/>
      <c r="YZ154" s="577"/>
      <c r="ZA154" s="577"/>
      <c r="ZB154" s="577"/>
      <c r="ZC154" s="577"/>
      <c r="ZD154" s="577"/>
      <c r="ZE154" s="577"/>
      <c r="ZF154" s="577"/>
      <c r="ZG154" s="577"/>
      <c r="ZH154" s="577"/>
      <c r="ZI154" s="577"/>
      <c r="ZJ154" s="577"/>
      <c r="ZK154" s="577"/>
      <c r="ZL154" s="577"/>
      <c r="ZM154" s="577"/>
      <c r="ZN154" s="577"/>
      <c r="ZO154" s="577"/>
      <c r="ZP154" s="577"/>
      <c r="ZQ154" s="577"/>
      <c r="ZR154" s="577"/>
      <c r="ZS154" s="577"/>
      <c r="ZT154" s="577"/>
      <c r="ZU154" s="577"/>
      <c r="ZV154" s="577"/>
      <c r="ZW154" s="577"/>
      <c r="ZX154" s="577"/>
      <c r="ZY154" s="577"/>
      <c r="ZZ154" s="577"/>
      <c r="AAA154" s="577"/>
      <c r="AAB154" s="577"/>
      <c r="AAC154" s="577"/>
      <c r="AAD154" s="577"/>
      <c r="AAE154" s="577"/>
      <c r="AAF154" s="577"/>
      <c r="AAG154" s="577"/>
      <c r="AAH154" s="577"/>
      <c r="AAI154" s="577"/>
      <c r="AAJ154" s="577"/>
      <c r="AAK154" s="577"/>
      <c r="AAL154" s="577"/>
      <c r="AAM154" s="577"/>
      <c r="AAN154" s="577"/>
      <c r="AAO154" s="577"/>
      <c r="AAP154" s="577"/>
      <c r="AAQ154" s="577"/>
      <c r="AAR154" s="577"/>
      <c r="AAS154" s="577"/>
      <c r="AAT154" s="577"/>
      <c r="AAU154" s="577"/>
      <c r="AAV154" s="577"/>
      <c r="AAW154" s="577"/>
      <c r="AAX154" s="577"/>
      <c r="AAY154" s="577"/>
      <c r="AAZ154" s="577"/>
      <c r="ABA154" s="577"/>
      <c r="ABB154" s="577"/>
      <c r="ABC154" s="577"/>
      <c r="ABD154" s="577"/>
      <c r="ABE154" s="577"/>
      <c r="ABF154" s="577"/>
      <c r="ABG154" s="577"/>
      <c r="ABH154" s="577"/>
      <c r="ABI154" s="577"/>
      <c r="ABJ154" s="577"/>
      <c r="ABK154" s="577"/>
      <c r="ABL154" s="577"/>
      <c r="ABM154" s="577"/>
      <c r="ABN154" s="577"/>
      <c r="ABO154" s="577"/>
      <c r="ABP154" s="577"/>
      <c r="ABQ154" s="577"/>
      <c r="ABR154" s="577"/>
      <c r="ABS154" s="577"/>
      <c r="ABT154" s="577"/>
      <c r="ABU154" s="577"/>
      <c r="ABV154" s="577"/>
      <c r="ABW154" s="577"/>
      <c r="ABX154" s="577"/>
      <c r="ABY154" s="577"/>
      <c r="ABZ154" s="577"/>
      <c r="ACA154" s="577"/>
      <c r="ACB154" s="577"/>
      <c r="ACC154" s="577"/>
      <c r="ACD154" s="577"/>
      <c r="ACE154" s="577"/>
      <c r="ACF154" s="577"/>
      <c r="ACG154" s="577"/>
      <c r="ACH154" s="577"/>
      <c r="ACI154" s="577"/>
      <c r="ACJ154" s="577"/>
      <c r="ACK154" s="577"/>
      <c r="ACL154" s="577"/>
      <c r="ACM154" s="577"/>
      <c r="ACN154" s="577"/>
      <c r="ACO154" s="577"/>
      <c r="ACP154" s="577"/>
      <c r="ACQ154" s="577"/>
      <c r="ACR154" s="577"/>
      <c r="ACS154" s="577"/>
      <c r="ACT154" s="577"/>
      <c r="ACU154" s="577"/>
      <c r="ACV154" s="577"/>
      <c r="ACW154" s="577"/>
      <c r="ACX154" s="577"/>
      <c r="ACY154" s="577"/>
      <c r="ACZ154" s="577"/>
      <c r="ADA154" s="577"/>
      <c r="ADB154" s="577"/>
      <c r="ADC154" s="577"/>
      <c r="ADD154" s="577"/>
      <c r="ADE154" s="577"/>
      <c r="ADF154" s="577"/>
      <c r="ADG154" s="577"/>
      <c r="ADH154" s="577"/>
      <c r="ADI154" s="577"/>
      <c r="ADJ154" s="577"/>
      <c r="ADK154" s="577"/>
      <c r="ADL154" s="577"/>
      <c r="ADM154" s="577"/>
      <c r="ADN154" s="577"/>
      <c r="ADO154" s="577"/>
      <c r="ADP154" s="577"/>
      <c r="ADQ154" s="577"/>
      <c r="ADR154" s="577"/>
      <c r="ADS154" s="577"/>
      <c r="ADT154" s="577"/>
      <c r="ADU154" s="577"/>
      <c r="ADV154" s="577"/>
      <c r="ADW154" s="577"/>
      <c r="ADX154" s="577"/>
      <c r="ADY154" s="577"/>
      <c r="ADZ154" s="577"/>
      <c r="AEA154" s="577"/>
      <c r="AEB154" s="577"/>
      <c r="AEC154" s="577"/>
      <c r="AED154" s="577"/>
      <c r="AEE154" s="577"/>
      <c r="AEF154" s="577"/>
      <c r="AEG154" s="577"/>
      <c r="AEH154" s="577"/>
      <c r="AEI154" s="577"/>
      <c r="AEJ154" s="577"/>
      <c r="AEK154" s="577"/>
      <c r="AEL154" s="577"/>
      <c r="AEM154" s="577"/>
      <c r="AEN154" s="577"/>
      <c r="AEO154" s="577"/>
      <c r="AEP154" s="577"/>
      <c r="AEQ154" s="577"/>
      <c r="AER154" s="577"/>
      <c r="AES154" s="577"/>
      <c r="AET154" s="577"/>
      <c r="AEU154" s="577"/>
      <c r="AEV154" s="577"/>
      <c r="AEW154" s="577"/>
      <c r="AEX154" s="577"/>
      <c r="AEY154" s="577"/>
      <c r="AEZ154" s="577"/>
      <c r="AFA154" s="577"/>
      <c r="AFB154" s="577"/>
      <c r="AFC154" s="577"/>
      <c r="AFD154" s="577"/>
      <c r="AFE154" s="577"/>
      <c r="AFF154" s="577"/>
      <c r="AFG154" s="577"/>
      <c r="AFH154" s="577"/>
      <c r="AFI154" s="577"/>
      <c r="AFJ154" s="577"/>
      <c r="AFK154" s="577"/>
      <c r="AFL154" s="577"/>
      <c r="AFM154" s="577"/>
      <c r="AFN154" s="577"/>
      <c r="AFO154" s="577"/>
      <c r="AFP154" s="577"/>
      <c r="AFQ154" s="577"/>
      <c r="AFR154" s="577"/>
      <c r="AFS154" s="577"/>
      <c r="AFT154" s="577"/>
      <c r="AFU154" s="577"/>
      <c r="AFV154" s="577"/>
      <c r="AFW154" s="577"/>
      <c r="AFX154" s="577"/>
      <c r="AFY154" s="577"/>
      <c r="AFZ154" s="577"/>
      <c r="AGA154" s="577"/>
      <c r="AGB154" s="577"/>
      <c r="AGC154" s="577"/>
      <c r="AGD154" s="577"/>
      <c r="AGE154" s="577"/>
      <c r="AGF154" s="577"/>
      <c r="AGG154" s="577"/>
      <c r="AGH154" s="577"/>
      <c r="AGI154" s="577"/>
      <c r="AGJ154" s="577"/>
      <c r="AGK154" s="577"/>
      <c r="AGL154" s="577"/>
      <c r="AGM154" s="577"/>
      <c r="AGN154" s="577"/>
      <c r="AGO154" s="577"/>
      <c r="AGP154" s="577"/>
      <c r="AGQ154" s="577"/>
      <c r="AGR154" s="577"/>
      <c r="AGS154" s="577"/>
      <c r="AGT154" s="577"/>
      <c r="AGU154" s="577"/>
      <c r="AGV154" s="577"/>
      <c r="AGW154" s="577"/>
      <c r="AGX154" s="577"/>
      <c r="AGY154" s="577"/>
      <c r="AGZ154" s="577"/>
      <c r="AHA154" s="577"/>
      <c r="AHB154" s="577"/>
      <c r="AHC154" s="577"/>
      <c r="AHD154" s="577"/>
      <c r="AHE154" s="577"/>
      <c r="AHF154" s="577"/>
      <c r="AHG154" s="577"/>
      <c r="AHH154" s="577"/>
      <c r="AHI154" s="577"/>
      <c r="AHJ154" s="577"/>
      <c r="AHK154" s="577"/>
      <c r="AHL154" s="577"/>
      <c r="AHM154" s="577"/>
      <c r="AHN154" s="577"/>
      <c r="AHO154" s="577"/>
      <c r="AHP154" s="577"/>
      <c r="AHQ154" s="577"/>
      <c r="AHR154" s="577"/>
      <c r="AHS154" s="577"/>
      <c r="AHT154" s="577"/>
      <c r="AHU154" s="577"/>
      <c r="AHV154" s="577"/>
      <c r="AHW154" s="577"/>
      <c r="AHX154" s="577"/>
      <c r="AHY154" s="577"/>
      <c r="AHZ154" s="577"/>
      <c r="AIA154" s="577"/>
      <c r="AIB154" s="577"/>
      <c r="AIC154" s="577"/>
      <c r="AID154" s="577"/>
      <c r="AIE154" s="577"/>
      <c r="AIF154" s="577"/>
      <c r="AIG154" s="577"/>
      <c r="AIH154" s="577"/>
      <c r="AII154" s="577"/>
      <c r="AIJ154" s="577"/>
      <c r="AIK154" s="577"/>
      <c r="AIL154" s="577"/>
      <c r="AIM154" s="577"/>
      <c r="AIN154" s="577"/>
      <c r="AIO154" s="577"/>
      <c r="AIP154" s="577"/>
      <c r="AIQ154" s="577"/>
      <c r="AIR154" s="577"/>
      <c r="AIS154" s="577"/>
      <c r="AIT154" s="577"/>
      <c r="AIU154" s="577"/>
      <c r="AIV154" s="577"/>
      <c r="AIW154" s="577"/>
      <c r="AIX154" s="624"/>
      <c r="ANJ154" s="623"/>
      <c r="ANK154" s="577"/>
      <c r="ANL154" s="577"/>
      <c r="ANM154" s="577"/>
      <c r="ANN154" s="577"/>
      <c r="ANO154" s="577"/>
      <c r="ANP154" s="577"/>
      <c r="ANQ154" s="577"/>
      <c r="ANR154" s="577"/>
      <c r="ANS154" s="577"/>
      <c r="ANT154" s="577"/>
      <c r="ANU154" s="577"/>
      <c r="ANV154" s="577"/>
      <c r="ANW154" s="577"/>
      <c r="ANX154" s="577"/>
      <c r="ANY154" s="577"/>
      <c r="ANZ154" s="577"/>
      <c r="AOA154" s="577"/>
      <c r="AOB154" s="577"/>
      <c r="AOC154" s="577"/>
      <c r="AOD154" s="577"/>
      <c r="AOE154" s="577"/>
      <c r="AOF154" s="577"/>
      <c r="AOG154" s="577"/>
      <c r="AOH154" s="577"/>
      <c r="AOI154" s="577"/>
      <c r="AOJ154" s="577"/>
      <c r="AOK154" s="577"/>
      <c r="AOL154" s="577"/>
      <c r="AOM154" s="577"/>
      <c r="AON154" s="577"/>
      <c r="AOO154" s="577"/>
      <c r="AOP154" s="577"/>
      <c r="AOQ154" s="577"/>
      <c r="AOR154" s="577"/>
      <c r="AOS154" s="577"/>
      <c r="AOT154" s="577"/>
      <c r="AOU154" s="577"/>
      <c r="AOV154" s="577"/>
      <c r="AOW154" s="577"/>
      <c r="AOX154" s="577"/>
      <c r="AOY154" s="577"/>
      <c r="AOZ154" s="577"/>
      <c r="APA154" s="577"/>
      <c r="APB154" s="577"/>
      <c r="APC154" s="577"/>
      <c r="APD154" s="577"/>
      <c r="APE154" s="577"/>
      <c r="APF154" s="577"/>
      <c r="APG154" s="577"/>
      <c r="APH154" s="577"/>
      <c r="API154" s="577"/>
      <c r="APJ154" s="577"/>
      <c r="APK154" s="577"/>
      <c r="APL154" s="577"/>
      <c r="APM154" s="577"/>
      <c r="APN154" s="577"/>
      <c r="APO154" s="577"/>
      <c r="APP154" s="577"/>
      <c r="APQ154" s="577"/>
      <c r="APR154" s="577"/>
      <c r="APS154" s="577"/>
      <c r="APT154" s="577"/>
      <c r="APU154" s="577"/>
      <c r="APV154" s="577"/>
      <c r="APW154" s="577"/>
      <c r="APX154" s="577"/>
      <c r="APY154" s="577"/>
      <c r="APZ154" s="577"/>
      <c r="AQA154" s="577"/>
      <c r="AQB154" s="577"/>
      <c r="AQC154" s="577"/>
      <c r="AQD154" s="577"/>
      <c r="AQE154" s="577"/>
      <c r="AQF154" s="577"/>
      <c r="AQG154" s="577"/>
      <c r="AQH154" s="577"/>
      <c r="AQI154" s="577"/>
      <c r="AQJ154" s="577"/>
      <c r="AQK154" s="577"/>
      <c r="AQL154" s="577"/>
      <c r="AQM154" s="577"/>
      <c r="AQN154" s="577"/>
      <c r="AQO154" s="577"/>
      <c r="AQP154" s="577"/>
      <c r="AQQ154" s="577"/>
      <c r="AQR154" s="577"/>
      <c r="AQS154" s="577"/>
      <c r="AQT154" s="577"/>
      <c r="AQU154" s="577"/>
      <c r="AQV154" s="577"/>
      <c r="AQW154" s="577"/>
      <c r="AQX154" s="577"/>
      <c r="AQY154" s="577"/>
      <c r="AQZ154" s="577"/>
      <c r="ARA154" s="577"/>
      <c r="ARB154" s="577"/>
      <c r="ARC154" s="577"/>
      <c r="ARD154" s="577"/>
      <c r="ARE154" s="577"/>
      <c r="ARF154" s="577"/>
      <c r="ARG154" s="577"/>
      <c r="ARH154" s="577"/>
      <c r="ARI154" s="577"/>
      <c r="ARJ154" s="577"/>
      <c r="ARK154" s="577"/>
      <c r="ARL154" s="577"/>
      <c r="ARM154" s="577"/>
      <c r="ARN154" s="577"/>
      <c r="ARO154" s="577"/>
      <c r="ARP154" s="577"/>
      <c r="ARQ154" s="577"/>
      <c r="ARR154" s="577"/>
      <c r="ARS154" s="577"/>
      <c r="ART154" s="577"/>
      <c r="ARU154" s="577"/>
      <c r="ARV154" s="577"/>
      <c r="ARW154" s="577"/>
      <c r="ARX154" s="577"/>
      <c r="ARY154" s="577"/>
      <c r="ARZ154" s="577"/>
      <c r="ASA154" s="577"/>
      <c r="ASB154" s="577"/>
      <c r="ASC154" s="577"/>
      <c r="ASD154" s="577"/>
      <c r="ASE154" s="577"/>
      <c r="ASF154" s="577"/>
      <c r="ASG154" s="577"/>
      <c r="ASH154" s="577"/>
      <c r="ASI154" s="577"/>
      <c r="ASJ154" s="577"/>
      <c r="ASK154" s="577"/>
      <c r="ASL154" s="577"/>
      <c r="ASM154" s="577"/>
      <c r="ASN154" s="577"/>
      <c r="ASO154" s="577"/>
      <c r="ASP154" s="577"/>
      <c r="ASQ154" s="577"/>
      <c r="ASR154" s="577"/>
      <c r="ASS154" s="577"/>
      <c r="AST154" s="577"/>
      <c r="ASU154" s="577"/>
      <c r="ASV154" s="577"/>
      <c r="ASW154" s="577"/>
      <c r="ASX154" s="577"/>
      <c r="ASY154" s="577"/>
      <c r="ASZ154" s="577"/>
      <c r="ATA154" s="577"/>
      <c r="ATB154" s="577"/>
      <c r="ATC154" s="577"/>
      <c r="ATD154" s="577"/>
      <c r="ATE154" s="577"/>
      <c r="ATF154" s="577"/>
      <c r="ATG154" s="577"/>
      <c r="ATH154" s="577"/>
      <c r="ATI154" s="577"/>
      <c r="ATJ154" s="577"/>
      <c r="ATK154" s="577"/>
      <c r="ATL154" s="577"/>
      <c r="ATM154" s="577"/>
      <c r="ATN154" s="577"/>
      <c r="ATO154" s="577"/>
      <c r="ATP154" s="577"/>
      <c r="ATQ154" s="577"/>
      <c r="ATR154" s="577"/>
      <c r="ATS154" s="577"/>
      <c r="ATT154" s="577"/>
      <c r="ATU154" s="577"/>
      <c r="ATV154" s="577"/>
      <c r="ATW154" s="577"/>
      <c r="ATX154" s="577"/>
      <c r="ATY154" s="577"/>
      <c r="ATZ154" s="577"/>
      <c r="AUA154" s="577"/>
      <c r="AUB154" s="577"/>
      <c r="AUC154" s="577"/>
      <c r="AUD154" s="577"/>
      <c r="AUE154" s="577"/>
      <c r="AUF154" s="577"/>
      <c r="AUG154" s="577"/>
      <c r="AUH154" s="577"/>
      <c r="AUI154" s="577"/>
      <c r="AUJ154" s="577"/>
      <c r="AUK154" s="577"/>
      <c r="AUL154" s="577"/>
      <c r="AUM154" s="577"/>
      <c r="AUN154" s="577"/>
      <c r="AUO154" s="577"/>
      <c r="AUP154" s="577"/>
      <c r="AUQ154" s="577"/>
      <c r="AUR154" s="577"/>
      <c r="AUS154" s="577"/>
      <c r="AUT154" s="577"/>
      <c r="AUU154" s="577"/>
      <c r="AUV154" s="577"/>
      <c r="AUW154" s="577"/>
      <c r="AUX154" s="577"/>
      <c r="AUY154" s="577"/>
      <c r="AUZ154" s="577"/>
      <c r="AVA154" s="577"/>
      <c r="AVB154" s="577"/>
      <c r="AVC154" s="577"/>
      <c r="AVD154" s="577"/>
      <c r="AVE154" s="577"/>
      <c r="AVF154" s="577"/>
      <c r="AVG154" s="577"/>
      <c r="AVH154" s="577"/>
      <c r="AVI154" s="577"/>
      <c r="AVJ154" s="577"/>
      <c r="AVK154" s="577"/>
      <c r="AVL154" s="577"/>
      <c r="AVM154" s="577"/>
      <c r="AVN154" s="577"/>
      <c r="AVO154" s="577"/>
      <c r="AVP154" s="577"/>
      <c r="AVQ154" s="577"/>
      <c r="AVR154" s="577"/>
      <c r="AVS154" s="577"/>
      <c r="AVT154" s="577"/>
      <c r="AVU154" s="577"/>
      <c r="AVV154" s="577"/>
      <c r="AVW154" s="577"/>
      <c r="AVX154" s="577"/>
      <c r="AVY154" s="577"/>
      <c r="AVZ154" s="577"/>
      <c r="AWA154" s="577"/>
      <c r="AWB154" s="577"/>
      <c r="AWC154" s="577"/>
      <c r="AWD154" s="577"/>
      <c r="AWE154" s="577"/>
      <c r="AWF154" s="577"/>
      <c r="AWG154" s="577"/>
      <c r="AWH154" s="577"/>
      <c r="AWI154" s="577"/>
      <c r="AWJ154" s="577"/>
      <c r="AWK154" s="577"/>
      <c r="AWL154" s="577"/>
      <c r="AWM154" s="577"/>
      <c r="AWN154" s="577"/>
      <c r="AWO154" s="577"/>
      <c r="AWP154" s="577"/>
      <c r="AWQ154" s="577"/>
      <c r="AWR154" s="577"/>
      <c r="AWS154" s="577"/>
      <c r="AWT154" s="577"/>
      <c r="AWU154" s="577"/>
      <c r="AWV154" s="577"/>
      <c r="AWW154" s="577"/>
      <c r="AWX154" s="577"/>
      <c r="AWY154" s="577"/>
      <c r="AWZ154" s="577"/>
      <c r="AXA154" s="577"/>
      <c r="AXB154" s="577"/>
      <c r="AXC154" s="577"/>
      <c r="AXD154" s="577"/>
      <c r="AXE154" s="577"/>
      <c r="AXF154" s="577"/>
      <c r="AXG154" s="577"/>
      <c r="AXH154" s="577"/>
      <c r="AXI154" s="577"/>
      <c r="AXJ154" s="577"/>
      <c r="AXK154" s="577"/>
      <c r="AXL154" s="577"/>
      <c r="AXM154" s="577"/>
      <c r="AXN154" s="577"/>
      <c r="AXO154" s="577"/>
      <c r="AXP154" s="577"/>
      <c r="AXQ154" s="577"/>
      <c r="AXR154" s="577"/>
      <c r="AXS154" s="577"/>
      <c r="AXT154" s="577"/>
      <c r="AXU154" s="577"/>
      <c r="AXV154" s="577"/>
      <c r="AXW154" s="577"/>
      <c r="AXX154" s="577"/>
      <c r="AXY154" s="577"/>
      <c r="AXZ154" s="577"/>
      <c r="AYA154" s="577"/>
      <c r="AYB154" s="577"/>
      <c r="AYC154" s="577"/>
      <c r="AYD154" s="577"/>
      <c r="AYE154" s="577"/>
      <c r="AYF154" s="577"/>
      <c r="AYG154" s="577"/>
      <c r="AYH154" s="577"/>
      <c r="AYI154" s="577"/>
      <c r="AYJ154" s="577"/>
      <c r="AYK154" s="577"/>
      <c r="AYL154" s="577"/>
      <c r="AYM154" s="577"/>
      <c r="AYN154" s="577"/>
      <c r="AYO154" s="577"/>
      <c r="AYP154" s="577"/>
      <c r="AYQ154" s="577"/>
      <c r="AYR154" s="577"/>
      <c r="AYS154" s="577"/>
      <c r="AYT154" s="577"/>
      <c r="AYU154" s="577"/>
      <c r="AYV154" s="577"/>
      <c r="AYW154" s="577"/>
      <c r="AYX154" s="577"/>
      <c r="AYY154" s="577"/>
      <c r="AYZ154" s="577"/>
      <c r="AZA154" s="577"/>
      <c r="AZB154" s="577"/>
      <c r="AZC154" s="577"/>
      <c r="AZD154" s="577"/>
      <c r="AZE154" s="577"/>
      <c r="AZF154" s="577"/>
      <c r="AZG154" s="577"/>
      <c r="AZH154" s="577"/>
      <c r="AZI154" s="577"/>
      <c r="AZJ154" s="577"/>
      <c r="AZK154" s="577"/>
      <c r="AZL154" s="577"/>
      <c r="AZM154" s="577"/>
      <c r="AZN154" s="577"/>
      <c r="AZO154" s="577"/>
      <c r="AZP154" s="577"/>
      <c r="AZQ154" s="577"/>
      <c r="AZR154" s="577"/>
      <c r="AZS154" s="577"/>
      <c r="AZT154" s="577"/>
      <c r="AZU154" s="577"/>
      <c r="AZV154" s="577"/>
      <c r="AZW154" s="577"/>
      <c r="AZX154" s="577"/>
      <c r="AZY154" s="577"/>
      <c r="AZZ154" s="577"/>
      <c r="BAA154" s="577"/>
      <c r="BAB154" s="577"/>
      <c r="BAC154" s="577"/>
      <c r="BAD154" s="577"/>
      <c r="BAE154" s="577"/>
      <c r="BAF154" s="577"/>
      <c r="BAG154" s="577"/>
      <c r="BAH154" s="577"/>
      <c r="BAI154" s="577"/>
      <c r="BAJ154" s="577"/>
      <c r="BAK154" s="577"/>
      <c r="BAL154" s="577"/>
      <c r="BAM154" s="577"/>
      <c r="BAN154" s="577"/>
      <c r="BAO154" s="577"/>
      <c r="BAP154" s="577"/>
      <c r="BAQ154" s="577"/>
      <c r="BAR154" s="577"/>
      <c r="BAS154" s="577"/>
      <c r="BAT154" s="577"/>
      <c r="BAU154" s="577"/>
      <c r="BAV154" s="577"/>
      <c r="BAW154" s="577"/>
      <c r="BAX154" s="577"/>
      <c r="BAY154" s="577"/>
      <c r="BAZ154" s="577"/>
      <c r="BBA154" s="577"/>
      <c r="BBB154" s="577"/>
      <c r="BBC154" s="577"/>
      <c r="BBD154" s="577"/>
      <c r="BBE154" s="577"/>
      <c r="BBF154" s="577"/>
      <c r="BBG154" s="577"/>
      <c r="BBH154" s="577"/>
      <c r="BBI154" s="577"/>
      <c r="BBJ154" s="577"/>
      <c r="BBK154" s="577"/>
      <c r="BBL154" s="577"/>
      <c r="BBM154" s="577"/>
      <c r="BBN154" s="577"/>
      <c r="BBO154" s="577"/>
      <c r="BBP154" s="577"/>
      <c r="BBQ154" s="577"/>
      <c r="BBR154" s="577"/>
      <c r="BBS154" s="577"/>
      <c r="BBT154" s="577"/>
      <c r="BBU154" s="577"/>
      <c r="BBV154" s="577"/>
      <c r="BBW154" s="577"/>
      <c r="BBX154" s="577"/>
      <c r="BBY154" s="577"/>
      <c r="BBZ154" s="577"/>
      <c r="BCA154" s="577"/>
      <c r="BCB154" s="577"/>
      <c r="BCC154" s="577"/>
      <c r="BCD154" s="577"/>
      <c r="BCE154" s="577"/>
      <c r="BCF154" s="577"/>
      <c r="BCG154" s="577"/>
      <c r="BCH154" s="577"/>
      <c r="BCI154" s="577"/>
      <c r="BCJ154" s="577"/>
      <c r="BCK154" s="577"/>
      <c r="BCL154" s="577"/>
      <c r="BCM154" s="577"/>
      <c r="BCN154" s="577"/>
      <c r="BCO154" s="577"/>
      <c r="BCP154" s="577"/>
      <c r="BCQ154" s="577"/>
      <c r="BCR154" s="577"/>
      <c r="BCS154" s="577"/>
      <c r="BCT154" s="577"/>
      <c r="BCU154" s="577"/>
      <c r="BCV154" s="577"/>
      <c r="BCW154" s="577"/>
      <c r="BCX154" s="577"/>
      <c r="BCY154" s="577"/>
      <c r="BCZ154" s="577"/>
      <c r="BDA154" s="577"/>
      <c r="BDB154" s="577"/>
      <c r="BDC154" s="577"/>
      <c r="BDD154" s="577"/>
      <c r="BDE154" s="577"/>
      <c r="BDF154" s="577"/>
      <c r="BDG154" s="577"/>
      <c r="BDH154" s="577"/>
      <c r="BDI154" s="577"/>
      <c r="BDJ154" s="577"/>
      <c r="BDK154" s="577"/>
      <c r="BDL154" s="577"/>
      <c r="BDM154" s="577"/>
      <c r="BDN154" s="577"/>
      <c r="BDO154" s="577"/>
      <c r="BDP154" s="577"/>
      <c r="BDQ154" s="577"/>
      <c r="BDR154" s="577"/>
      <c r="BDS154" s="577"/>
      <c r="BDT154" s="577"/>
      <c r="BDU154" s="577"/>
      <c r="BDV154" s="577"/>
      <c r="BDW154" s="577"/>
      <c r="BDX154" s="577"/>
      <c r="BDY154" s="577"/>
      <c r="BDZ154" s="577"/>
      <c r="BEA154" s="577"/>
      <c r="BEB154" s="577"/>
      <c r="BEC154" s="577"/>
      <c r="BED154" s="577"/>
      <c r="BEE154" s="577"/>
      <c r="BEF154" s="577"/>
      <c r="BEG154" s="577"/>
      <c r="BEH154" s="577"/>
      <c r="BEI154" s="577"/>
      <c r="BEJ154" s="577"/>
      <c r="BEK154" s="577"/>
      <c r="BEL154" s="577"/>
      <c r="BEM154" s="577"/>
      <c r="BEN154" s="577"/>
      <c r="BEO154" s="577"/>
      <c r="BEP154" s="577"/>
      <c r="BEQ154" s="577"/>
      <c r="BER154" s="577"/>
      <c r="BES154" s="577"/>
      <c r="BET154" s="577"/>
      <c r="BEU154" s="577"/>
      <c r="BEV154" s="577"/>
      <c r="BEW154" s="577"/>
      <c r="BEX154" s="577"/>
      <c r="BEY154" s="577"/>
      <c r="BEZ154" s="577"/>
      <c r="BFA154" s="577"/>
      <c r="BFB154" s="577"/>
      <c r="BFC154" s="577"/>
      <c r="BFD154" s="577"/>
      <c r="BFE154" s="577"/>
      <c r="BFF154" s="577"/>
      <c r="BFG154" s="577"/>
      <c r="BFH154" s="577"/>
      <c r="BFI154" s="577"/>
      <c r="BFJ154" s="577"/>
      <c r="BFK154" s="577"/>
      <c r="BFL154" s="577"/>
      <c r="BFM154" s="577"/>
      <c r="BFN154" s="577"/>
      <c r="BFO154" s="577"/>
      <c r="BFP154" s="577"/>
      <c r="BFQ154" s="577"/>
      <c r="BFR154" s="577"/>
      <c r="BFS154" s="577"/>
      <c r="BFT154" s="577"/>
      <c r="BFU154" s="577"/>
      <c r="BFV154" s="577"/>
      <c r="BFW154" s="577"/>
      <c r="BFX154" s="577"/>
      <c r="BFY154" s="577"/>
      <c r="BFZ154" s="577"/>
      <c r="BGA154" s="577"/>
      <c r="BGB154" s="577"/>
      <c r="BGC154" s="577"/>
      <c r="BGD154" s="577"/>
      <c r="BGE154" s="577"/>
      <c r="BGF154" s="577"/>
      <c r="BGG154" s="577"/>
      <c r="BGH154" s="577"/>
      <c r="BGI154" s="577"/>
      <c r="BGJ154" s="577"/>
      <c r="BGK154" s="577"/>
      <c r="BGL154" s="577"/>
      <c r="BGM154" s="577"/>
      <c r="BGN154" s="577"/>
      <c r="BGO154" s="577"/>
      <c r="BGP154" s="577"/>
      <c r="BGQ154" s="577"/>
      <c r="BGR154" s="577"/>
      <c r="BGS154" s="577"/>
      <c r="BGT154" s="577"/>
      <c r="BGU154" s="577"/>
      <c r="BGV154" s="577"/>
      <c r="BGW154" s="577"/>
      <c r="BGX154" s="577"/>
      <c r="BGY154" s="577"/>
      <c r="BGZ154" s="577"/>
      <c r="BHA154" s="577"/>
      <c r="BHB154" s="577"/>
      <c r="BHC154" s="577"/>
      <c r="BHD154" s="577"/>
      <c r="BHE154" s="577"/>
      <c r="BHF154" s="577"/>
      <c r="BHG154" s="577"/>
      <c r="BHH154" s="577"/>
      <c r="BHI154" s="577"/>
      <c r="BHJ154" s="577"/>
      <c r="BHK154" s="577"/>
      <c r="BHL154" s="577"/>
      <c r="BHM154" s="577"/>
      <c r="BHN154" s="577"/>
      <c r="BHO154" s="577"/>
      <c r="BHP154" s="577"/>
      <c r="BHQ154" s="577"/>
      <c r="BHR154" s="577"/>
      <c r="BHS154" s="577"/>
      <c r="BHT154" s="577"/>
      <c r="BHU154" s="577"/>
      <c r="BHV154" s="577"/>
      <c r="BHW154" s="577"/>
      <c r="BHX154" s="577"/>
      <c r="BHY154" s="577"/>
      <c r="BHZ154" s="577"/>
      <c r="BIA154" s="577"/>
      <c r="BIB154" s="577"/>
      <c r="BIC154" s="577"/>
      <c r="BID154" s="577"/>
      <c r="BIE154" s="577"/>
      <c r="BIF154" s="577"/>
      <c r="BIG154" s="577"/>
      <c r="BIH154" s="577"/>
      <c r="BII154" s="577"/>
      <c r="BIJ154" s="577"/>
      <c r="BIK154" s="577"/>
      <c r="BIL154" s="577"/>
      <c r="BIM154" s="577"/>
      <c r="BIN154" s="577"/>
      <c r="BIO154" s="577"/>
      <c r="BIP154" s="577"/>
      <c r="BIQ154" s="577"/>
      <c r="BIR154" s="577"/>
      <c r="BIS154" s="577"/>
      <c r="BIT154" s="577"/>
      <c r="BIU154" s="577"/>
      <c r="BIV154" s="577"/>
      <c r="BIW154" s="577"/>
      <c r="BIX154" s="577"/>
      <c r="BIY154" s="577"/>
      <c r="BIZ154" s="577"/>
      <c r="BJA154" s="577"/>
      <c r="BJB154" s="577"/>
      <c r="BJC154" s="577"/>
      <c r="BJD154" s="577"/>
      <c r="BJE154" s="577"/>
      <c r="BJF154" s="577"/>
      <c r="BJG154" s="577"/>
      <c r="BJH154" s="577"/>
      <c r="BJI154" s="577"/>
      <c r="BJJ154" s="577"/>
      <c r="BJK154" s="577"/>
      <c r="BJL154" s="577"/>
      <c r="BJM154" s="577"/>
      <c r="BJN154" s="577"/>
      <c r="BJO154" s="577"/>
      <c r="BJP154" s="577"/>
      <c r="BJQ154" s="577"/>
      <c r="BJR154" s="577"/>
      <c r="BJS154" s="577"/>
      <c r="BJT154" s="577"/>
      <c r="BJU154" s="577"/>
      <c r="BJV154" s="577"/>
      <c r="BJW154" s="577"/>
      <c r="BJX154" s="577"/>
      <c r="BJY154" s="577"/>
      <c r="BJZ154" s="577"/>
      <c r="BKA154" s="577"/>
      <c r="BKB154" s="577"/>
      <c r="BKC154" s="577"/>
      <c r="BKD154" s="577"/>
      <c r="BKE154" s="577"/>
      <c r="BKF154" s="577"/>
      <c r="BKG154" s="577"/>
      <c r="BKH154" s="577"/>
      <c r="BKI154" s="577"/>
      <c r="BKJ154" s="577"/>
      <c r="BKK154" s="577"/>
      <c r="BKL154" s="577"/>
      <c r="BKM154" s="577"/>
      <c r="BKN154" s="577"/>
      <c r="BKO154" s="577"/>
      <c r="BKP154" s="577"/>
      <c r="BKQ154" s="577"/>
      <c r="BKR154" s="577"/>
      <c r="BKS154" s="577"/>
      <c r="BKT154" s="577"/>
      <c r="BKU154" s="577"/>
      <c r="BKV154" s="577"/>
      <c r="BKW154" s="577"/>
      <c r="BKX154" s="577"/>
      <c r="BKY154" s="577"/>
      <c r="BKZ154" s="577"/>
      <c r="BLA154" s="577"/>
      <c r="BLB154" s="577"/>
      <c r="BLC154" s="577"/>
      <c r="BLD154" s="577"/>
      <c r="BLE154" s="577"/>
      <c r="BLF154" s="577"/>
      <c r="BLG154" s="577"/>
      <c r="BLH154" s="577"/>
      <c r="BLI154" s="577"/>
      <c r="BLJ154" s="577"/>
      <c r="BLK154" s="577"/>
      <c r="BLL154" s="577"/>
      <c r="BLM154" s="577"/>
      <c r="BLN154" s="577"/>
      <c r="BLO154" s="577"/>
      <c r="BLP154" s="577"/>
      <c r="BLQ154" s="577"/>
      <c r="BLR154" s="577"/>
      <c r="BLS154" s="577"/>
      <c r="BLT154" s="577"/>
      <c r="BLU154" s="577"/>
      <c r="BLV154" s="577"/>
      <c r="BLW154" s="577"/>
      <c r="BLX154" s="577"/>
      <c r="BLY154" s="577"/>
      <c r="BLZ154" s="577"/>
      <c r="BMA154" s="577"/>
      <c r="BMB154" s="577"/>
      <c r="BMC154" s="577"/>
      <c r="BMD154" s="577"/>
      <c r="BME154" s="577"/>
      <c r="BMF154" s="577"/>
      <c r="BMG154" s="577"/>
      <c r="BMH154" s="577"/>
      <c r="BMI154" s="577"/>
      <c r="BMJ154" s="577"/>
      <c r="BMK154" s="577"/>
      <c r="BML154" s="577"/>
      <c r="BMM154" s="577"/>
      <c r="BMN154" s="577"/>
      <c r="BMO154" s="577"/>
      <c r="BMP154" s="577"/>
      <c r="BMQ154" s="577"/>
      <c r="BMR154" s="577"/>
      <c r="BMS154" s="577"/>
      <c r="BMT154" s="577"/>
      <c r="BMU154" s="577"/>
      <c r="BMV154" s="577"/>
      <c r="BMW154" s="577"/>
      <c r="BMX154" s="577"/>
      <c r="BMY154" s="577"/>
      <c r="BMZ154" s="577"/>
      <c r="BNA154" s="577"/>
      <c r="BNB154" s="577"/>
      <c r="BNC154" s="577"/>
      <c r="BND154" s="577"/>
      <c r="BNE154" s="577"/>
      <c r="BNF154" s="624"/>
    </row>
    <row r="155" spans="1:934 1050:1722" s="591" customFormat="1" ht="13.8" x14ac:dyDescent="0.25">
      <c r="A155" s="608"/>
      <c r="B155" s="615" t="s">
        <v>559</v>
      </c>
      <c r="C155" s="692"/>
      <c r="D155" s="592"/>
      <c r="E155" s="592"/>
      <c r="F155" s="602"/>
      <c r="G155" s="592"/>
      <c r="H155" s="602"/>
      <c r="I155" s="592"/>
      <c r="J155" s="594"/>
      <c r="K155" s="594"/>
      <c r="L155" s="594"/>
      <c r="M155" s="592"/>
      <c r="N155" s="592"/>
      <c r="O155" s="592"/>
      <c r="P155" s="593">
        <f t="shared" si="256"/>
        <v>0</v>
      </c>
      <c r="Q155" s="592"/>
      <c r="R155" s="592"/>
      <c r="S155" s="602"/>
      <c r="T155" s="592"/>
      <c r="U155" s="602"/>
      <c r="V155" s="592"/>
      <c r="W155" s="594"/>
      <c r="X155" s="594"/>
      <c r="Y155" s="594"/>
      <c r="Z155" s="592"/>
      <c r="AA155" s="592"/>
      <c r="AB155" s="592"/>
      <c r="AC155" s="593">
        <f t="shared" si="257"/>
        <v>0</v>
      </c>
      <c r="AD155" s="592"/>
      <c r="AE155" s="592"/>
      <c r="AF155" s="602"/>
      <c r="AG155" s="592"/>
      <c r="AH155" s="602"/>
      <c r="AI155" s="592"/>
      <c r="AJ155" s="594"/>
      <c r="AK155" s="594"/>
      <c r="AL155" s="594"/>
      <c r="AM155" s="592"/>
      <c r="AN155" s="592"/>
      <c r="AO155" s="592"/>
      <c r="AP155" s="593">
        <f t="shared" si="258"/>
        <v>0</v>
      </c>
      <c r="AQ155" s="647"/>
      <c r="AR155" s="577"/>
      <c r="AS155" s="577"/>
      <c r="AT155" s="577"/>
      <c r="AU155" s="577"/>
      <c r="AV155" s="577"/>
      <c r="AW155" s="577"/>
      <c r="AX155" s="577"/>
      <c r="AY155" s="577"/>
      <c r="AZ155" s="577"/>
      <c r="BA155" s="577"/>
      <c r="BB155" s="577"/>
      <c r="BC155" s="577"/>
      <c r="BD155" s="577"/>
      <c r="BE155" s="577"/>
      <c r="BF155" s="577"/>
      <c r="BG155" s="577"/>
      <c r="BH155" s="577"/>
      <c r="BI155" s="577"/>
      <c r="BJ155" s="577"/>
      <c r="BK155" s="577"/>
      <c r="BL155" s="577"/>
      <c r="BM155" s="577"/>
      <c r="BN155" s="577"/>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c r="DG155" s="577"/>
      <c r="DH155" s="577"/>
      <c r="DI155" s="577"/>
      <c r="DJ155" s="577"/>
      <c r="DK155" s="577"/>
      <c r="DL155" s="577"/>
      <c r="DM155" s="577"/>
      <c r="DN155" s="577"/>
      <c r="DO155" s="577"/>
      <c r="DP155" s="577"/>
      <c r="DQ155" s="577"/>
      <c r="DR155" s="577"/>
      <c r="DS155" s="577"/>
      <c r="DT155" s="577"/>
      <c r="DU155" s="577"/>
      <c r="DV155" s="577"/>
      <c r="DW155" s="577"/>
      <c r="DX155" s="577"/>
      <c r="DY155" s="577"/>
      <c r="DZ155" s="577"/>
      <c r="EA155" s="577"/>
      <c r="EB155" s="577"/>
      <c r="EC155" s="577"/>
      <c r="ED155" s="577"/>
      <c r="EE155" s="577"/>
      <c r="EF155" s="577"/>
      <c r="EG155" s="577"/>
      <c r="EH155" s="577"/>
      <c r="EI155" s="577"/>
      <c r="EJ155" s="577"/>
      <c r="EK155" s="577"/>
      <c r="EL155" s="577"/>
      <c r="EM155" s="577"/>
      <c r="EN155" s="577"/>
      <c r="EO155" s="577"/>
      <c r="EP155" s="577"/>
      <c r="EQ155" s="577"/>
      <c r="ER155" s="577"/>
      <c r="ES155" s="577"/>
      <c r="ET155" s="577"/>
      <c r="EU155" s="577"/>
      <c r="EV155" s="577"/>
      <c r="EW155" s="577"/>
      <c r="EX155" s="577"/>
      <c r="EY155" s="577"/>
      <c r="EZ155" s="577"/>
      <c r="FA155" s="577"/>
      <c r="FB155" s="577"/>
      <c r="FC155" s="577"/>
      <c r="FD155" s="577"/>
      <c r="FE155" s="577"/>
      <c r="FF155" s="577"/>
      <c r="FG155" s="577"/>
      <c r="FH155" s="577"/>
      <c r="FI155" s="577"/>
      <c r="FJ155" s="577"/>
      <c r="FK155" s="577"/>
      <c r="FL155" s="577"/>
      <c r="FM155" s="577"/>
      <c r="FN155" s="577"/>
      <c r="FO155" s="577"/>
      <c r="FP155" s="577"/>
      <c r="FQ155" s="577"/>
      <c r="FR155" s="577"/>
      <c r="FS155" s="577"/>
      <c r="FT155" s="577"/>
      <c r="FU155" s="577"/>
      <c r="FV155" s="577"/>
      <c r="FW155" s="577"/>
      <c r="FX155" s="577"/>
      <c r="FY155" s="577"/>
      <c r="FZ155" s="577"/>
      <c r="GA155" s="577"/>
      <c r="GB155" s="577"/>
      <c r="GC155" s="577"/>
      <c r="GD155" s="577"/>
      <c r="GE155" s="577"/>
      <c r="GF155" s="577"/>
      <c r="GG155" s="577"/>
      <c r="GH155" s="577"/>
      <c r="GI155" s="577"/>
      <c r="GJ155" s="577"/>
      <c r="GK155" s="577"/>
      <c r="GL155" s="577"/>
      <c r="GM155" s="577"/>
      <c r="GN155" s="577"/>
      <c r="GO155" s="577"/>
      <c r="GP155" s="577"/>
      <c r="GQ155" s="577"/>
      <c r="GR155" s="577"/>
      <c r="GS155" s="577"/>
      <c r="GT155" s="577"/>
      <c r="GU155" s="577"/>
      <c r="GV155" s="577"/>
      <c r="GW155" s="577"/>
      <c r="GX155" s="577"/>
      <c r="GY155" s="577"/>
      <c r="GZ155" s="577"/>
      <c r="HA155" s="577"/>
      <c r="HB155" s="577"/>
      <c r="HC155" s="577"/>
      <c r="HD155" s="577"/>
      <c r="HE155" s="577"/>
      <c r="HF155" s="577"/>
      <c r="HG155" s="577"/>
      <c r="HH155" s="577"/>
      <c r="HI155" s="577"/>
      <c r="HJ155" s="577"/>
      <c r="HK155" s="577"/>
      <c r="HL155" s="577"/>
      <c r="HM155" s="577"/>
      <c r="HN155" s="577"/>
      <c r="HO155" s="577"/>
      <c r="HP155" s="577"/>
      <c r="HQ155" s="577"/>
      <c r="HR155" s="577"/>
      <c r="HS155" s="577"/>
      <c r="HT155" s="577"/>
      <c r="HU155" s="577"/>
      <c r="HV155" s="577"/>
      <c r="HW155" s="577"/>
      <c r="HX155" s="577"/>
      <c r="HY155" s="577"/>
      <c r="HZ155" s="577"/>
      <c r="IA155" s="577"/>
      <c r="IB155" s="577"/>
      <c r="IC155" s="577"/>
      <c r="ID155" s="577"/>
      <c r="IE155" s="577"/>
      <c r="IF155" s="577"/>
      <c r="IG155" s="577"/>
      <c r="IH155" s="577"/>
      <c r="II155" s="577"/>
      <c r="IJ155" s="577"/>
      <c r="IK155" s="577"/>
      <c r="IL155" s="577"/>
      <c r="IM155" s="577"/>
      <c r="IN155" s="577"/>
      <c r="IO155" s="577"/>
      <c r="IP155" s="577"/>
      <c r="IQ155" s="577"/>
      <c r="IR155" s="577"/>
      <c r="IS155" s="577"/>
      <c r="IT155" s="577"/>
      <c r="IU155" s="577"/>
      <c r="IV155" s="577"/>
      <c r="IW155" s="577"/>
      <c r="IX155" s="577"/>
      <c r="IY155" s="577"/>
      <c r="IZ155" s="577"/>
      <c r="JA155" s="577"/>
      <c r="JB155" s="577"/>
      <c r="JC155" s="577"/>
      <c r="JD155" s="577"/>
      <c r="JE155" s="577"/>
      <c r="JF155" s="577"/>
      <c r="JG155" s="577"/>
      <c r="JH155" s="577"/>
      <c r="JI155" s="577"/>
      <c r="JJ155" s="577"/>
      <c r="JK155" s="577"/>
      <c r="JL155" s="577"/>
      <c r="JM155" s="577"/>
      <c r="JN155" s="577"/>
      <c r="JO155" s="577"/>
      <c r="JP155" s="577"/>
      <c r="JQ155" s="577"/>
      <c r="JR155" s="577"/>
      <c r="JS155" s="577"/>
      <c r="JT155" s="577"/>
      <c r="JU155" s="577"/>
      <c r="JV155" s="577"/>
      <c r="JW155" s="577"/>
      <c r="JX155" s="577"/>
      <c r="JY155" s="577"/>
      <c r="JZ155" s="577"/>
      <c r="KA155" s="577"/>
      <c r="KB155" s="577"/>
      <c r="KC155" s="577"/>
      <c r="KD155" s="577"/>
      <c r="KE155" s="577"/>
      <c r="KF155" s="577"/>
      <c r="KG155" s="577"/>
      <c r="KH155" s="577"/>
      <c r="KI155" s="577"/>
      <c r="KJ155" s="577"/>
      <c r="KK155" s="577"/>
      <c r="KL155" s="577"/>
      <c r="KM155" s="577"/>
      <c r="KN155" s="577"/>
      <c r="KO155" s="577"/>
      <c r="KP155" s="577"/>
      <c r="KQ155" s="577"/>
      <c r="KR155" s="577"/>
      <c r="KS155" s="577"/>
      <c r="KT155" s="577"/>
      <c r="KU155" s="577"/>
      <c r="KV155" s="577"/>
      <c r="KW155" s="577"/>
      <c r="KX155" s="577"/>
      <c r="KY155" s="577"/>
      <c r="KZ155" s="577"/>
      <c r="LA155" s="577"/>
      <c r="LB155" s="577"/>
      <c r="LC155" s="577"/>
      <c r="LD155" s="577"/>
      <c r="LE155" s="577"/>
      <c r="LF155" s="577"/>
      <c r="LG155" s="577"/>
      <c r="LH155" s="577"/>
      <c r="LI155" s="577"/>
      <c r="LJ155" s="577"/>
      <c r="LK155" s="577"/>
      <c r="LL155" s="577"/>
      <c r="LM155" s="577"/>
      <c r="LN155" s="577"/>
      <c r="LO155" s="577"/>
      <c r="LP155" s="577"/>
      <c r="LQ155" s="577"/>
      <c r="LR155" s="577"/>
      <c r="LS155" s="577"/>
      <c r="LT155" s="577"/>
      <c r="LU155" s="577"/>
      <c r="LV155" s="577"/>
      <c r="LW155" s="577"/>
      <c r="LX155" s="577"/>
      <c r="LY155" s="577"/>
      <c r="LZ155" s="577"/>
      <c r="MA155" s="577"/>
      <c r="MB155" s="577"/>
      <c r="MC155" s="577"/>
      <c r="MD155" s="577"/>
      <c r="ME155" s="577"/>
      <c r="MF155" s="577"/>
      <c r="MG155" s="577"/>
      <c r="MH155" s="577"/>
      <c r="MI155" s="577"/>
      <c r="MJ155" s="577"/>
      <c r="MK155" s="577"/>
      <c r="ML155" s="577"/>
      <c r="MM155" s="577"/>
      <c r="MN155" s="577"/>
      <c r="MO155" s="577"/>
      <c r="MP155" s="577"/>
      <c r="MQ155" s="577"/>
      <c r="MR155" s="577"/>
      <c r="MS155" s="577"/>
      <c r="MT155" s="577"/>
      <c r="MU155" s="577"/>
      <c r="MV155" s="577"/>
      <c r="MW155" s="577"/>
      <c r="MX155" s="577"/>
      <c r="MY155" s="577"/>
      <c r="MZ155" s="577"/>
      <c r="NA155" s="577"/>
      <c r="NB155" s="577"/>
      <c r="NC155" s="577"/>
      <c r="ND155" s="577"/>
      <c r="NE155" s="577"/>
      <c r="NF155" s="577"/>
      <c r="NG155" s="577"/>
      <c r="NH155" s="577"/>
      <c r="NI155" s="577"/>
      <c r="NJ155" s="577"/>
      <c r="NK155" s="577"/>
      <c r="NL155" s="577"/>
      <c r="NM155" s="577"/>
      <c r="NN155" s="577"/>
      <c r="NO155" s="577"/>
      <c r="NP155" s="577"/>
      <c r="NQ155" s="577"/>
      <c r="NR155" s="577"/>
      <c r="NS155" s="577"/>
      <c r="NT155" s="577"/>
      <c r="NU155" s="577"/>
      <c r="NV155" s="577"/>
      <c r="NW155" s="577"/>
      <c r="NX155" s="577"/>
      <c r="NY155" s="577"/>
      <c r="NZ155" s="577"/>
      <c r="OA155" s="577"/>
      <c r="OB155" s="577"/>
      <c r="OC155" s="577"/>
      <c r="OD155" s="577"/>
      <c r="OE155" s="577"/>
      <c r="OF155" s="577"/>
      <c r="OG155" s="577"/>
      <c r="OH155" s="577"/>
      <c r="OI155" s="577"/>
      <c r="OJ155" s="577"/>
      <c r="OK155" s="577"/>
      <c r="OL155" s="577"/>
      <c r="OM155" s="577"/>
      <c r="ON155" s="577"/>
      <c r="OO155" s="577"/>
      <c r="OP155" s="577"/>
      <c r="OQ155" s="577"/>
      <c r="OR155" s="577"/>
      <c r="OS155" s="577"/>
      <c r="OT155" s="577"/>
      <c r="OU155" s="577"/>
      <c r="OV155" s="577"/>
      <c r="OW155" s="577"/>
      <c r="OX155" s="577"/>
      <c r="OY155" s="577"/>
      <c r="OZ155" s="577"/>
      <c r="PA155" s="577"/>
      <c r="PB155" s="577"/>
      <c r="PC155" s="577"/>
      <c r="PD155" s="577"/>
      <c r="PE155" s="577"/>
      <c r="PF155" s="577"/>
      <c r="PG155" s="577"/>
      <c r="PH155" s="577"/>
      <c r="PI155" s="577"/>
      <c r="PJ155" s="577"/>
      <c r="PK155" s="577"/>
      <c r="PL155" s="577"/>
      <c r="PM155" s="577"/>
      <c r="PN155" s="577"/>
      <c r="PO155" s="577"/>
      <c r="PP155" s="577"/>
      <c r="PQ155" s="577"/>
      <c r="PR155" s="577"/>
      <c r="PS155" s="577"/>
      <c r="PT155" s="577"/>
      <c r="PU155" s="577"/>
      <c r="PV155" s="577"/>
      <c r="PW155" s="577"/>
      <c r="PX155" s="577"/>
      <c r="PY155" s="577"/>
      <c r="PZ155" s="577"/>
      <c r="QA155" s="577"/>
      <c r="QB155" s="577"/>
      <c r="QC155" s="577"/>
      <c r="QD155" s="577"/>
      <c r="QE155" s="577"/>
      <c r="QF155" s="577"/>
      <c r="QG155" s="577"/>
      <c r="QH155" s="577"/>
      <c r="QI155" s="577"/>
      <c r="QJ155" s="577"/>
      <c r="QK155" s="577"/>
      <c r="QL155" s="577"/>
      <c r="QM155" s="577"/>
      <c r="QN155" s="577"/>
      <c r="QO155" s="577"/>
      <c r="QP155" s="577"/>
      <c r="QQ155" s="577"/>
      <c r="QR155" s="577"/>
      <c r="QS155" s="577"/>
      <c r="QT155" s="577"/>
      <c r="QU155" s="577"/>
      <c r="QV155" s="577"/>
      <c r="QW155" s="577"/>
      <c r="QX155" s="577"/>
      <c r="QY155" s="577"/>
      <c r="QZ155" s="577"/>
      <c r="RA155" s="577"/>
      <c r="RB155" s="577"/>
      <c r="RC155" s="577"/>
      <c r="RD155" s="577"/>
      <c r="RE155" s="577"/>
      <c r="RF155" s="577"/>
      <c r="RG155" s="577"/>
      <c r="RH155" s="577"/>
      <c r="RI155" s="577"/>
      <c r="RJ155" s="577"/>
      <c r="RK155" s="577"/>
      <c r="RL155" s="577"/>
      <c r="RM155" s="577"/>
      <c r="RN155" s="577"/>
      <c r="RO155" s="577"/>
      <c r="RP155" s="577"/>
      <c r="RQ155" s="577"/>
      <c r="RR155" s="577"/>
      <c r="RS155" s="577"/>
      <c r="RT155" s="577"/>
      <c r="RU155" s="577"/>
      <c r="RV155" s="577"/>
      <c r="RW155" s="577"/>
      <c r="RX155" s="577"/>
      <c r="RY155" s="577"/>
      <c r="RZ155" s="577"/>
      <c r="SA155" s="577"/>
      <c r="SB155" s="577"/>
      <c r="SC155" s="577"/>
      <c r="SD155" s="577"/>
      <c r="SE155" s="577"/>
      <c r="SF155" s="577"/>
      <c r="SG155" s="577"/>
      <c r="SH155" s="577"/>
      <c r="SI155" s="577"/>
      <c r="SJ155" s="577"/>
      <c r="SK155" s="577"/>
      <c r="SL155" s="577"/>
      <c r="SM155" s="577"/>
      <c r="SN155" s="577"/>
      <c r="SO155" s="577"/>
      <c r="SP155" s="577"/>
      <c r="SQ155" s="577"/>
      <c r="SR155" s="577"/>
      <c r="SS155" s="577"/>
      <c r="ST155" s="577"/>
      <c r="SU155" s="577"/>
      <c r="SV155" s="577"/>
      <c r="SW155" s="577"/>
      <c r="SX155" s="577"/>
      <c r="SY155" s="577"/>
      <c r="SZ155" s="577"/>
      <c r="TA155" s="577"/>
      <c r="TB155" s="577"/>
      <c r="TC155" s="577"/>
      <c r="TD155" s="577"/>
      <c r="TE155" s="577"/>
      <c r="TF155" s="577"/>
      <c r="TG155" s="577"/>
      <c r="TH155" s="577"/>
      <c r="TI155" s="577"/>
      <c r="TJ155" s="577"/>
      <c r="TK155" s="577"/>
      <c r="TL155" s="577"/>
      <c r="TM155" s="577"/>
      <c r="TN155" s="577"/>
      <c r="TO155" s="577"/>
      <c r="TP155" s="577"/>
      <c r="TQ155" s="577"/>
      <c r="TR155" s="577"/>
      <c r="TS155" s="577"/>
      <c r="TT155" s="577"/>
      <c r="TU155" s="577"/>
      <c r="TV155" s="577"/>
      <c r="TW155" s="577"/>
      <c r="TX155" s="577"/>
      <c r="TY155" s="577"/>
      <c r="TZ155" s="577"/>
      <c r="UA155" s="577"/>
      <c r="UB155" s="577"/>
      <c r="UC155" s="577"/>
      <c r="UD155" s="577"/>
      <c r="UE155" s="577"/>
      <c r="UF155" s="577"/>
      <c r="UG155" s="577"/>
      <c r="UH155" s="577"/>
      <c r="UI155" s="577"/>
      <c r="UJ155" s="577"/>
      <c r="UK155" s="577"/>
      <c r="UL155" s="577"/>
      <c r="UM155" s="577"/>
      <c r="UN155" s="577"/>
      <c r="UO155" s="577"/>
      <c r="UP155" s="577"/>
      <c r="UQ155" s="577"/>
      <c r="UR155" s="577"/>
      <c r="US155" s="577"/>
      <c r="UT155" s="577"/>
      <c r="UU155" s="577"/>
      <c r="UV155" s="577"/>
      <c r="UW155" s="577"/>
      <c r="UX155" s="577"/>
      <c r="UY155" s="577"/>
      <c r="UZ155" s="577"/>
      <c r="VA155" s="577"/>
      <c r="VB155" s="577"/>
      <c r="VC155" s="577"/>
      <c r="VD155" s="577"/>
      <c r="VE155" s="577"/>
      <c r="VF155" s="577"/>
      <c r="VG155" s="577"/>
      <c r="VH155" s="577"/>
      <c r="VI155" s="577"/>
      <c r="VJ155" s="577"/>
      <c r="VK155" s="577"/>
      <c r="VL155" s="577"/>
      <c r="VM155" s="577"/>
      <c r="VN155" s="577"/>
      <c r="VO155" s="577"/>
      <c r="VP155" s="577"/>
      <c r="VQ155" s="577"/>
      <c r="VR155" s="577"/>
      <c r="VS155" s="577"/>
      <c r="VT155" s="577"/>
      <c r="VU155" s="577"/>
      <c r="VV155" s="577"/>
      <c r="VW155" s="577"/>
      <c r="VX155" s="577"/>
      <c r="VY155" s="577"/>
      <c r="VZ155" s="577"/>
      <c r="WA155" s="577"/>
      <c r="WB155" s="577"/>
      <c r="WC155" s="577"/>
      <c r="WD155" s="577"/>
      <c r="WE155" s="577"/>
      <c r="WF155" s="577"/>
      <c r="WG155" s="577"/>
      <c r="WH155" s="577"/>
      <c r="WI155" s="577"/>
      <c r="WJ155" s="577"/>
      <c r="WK155" s="577"/>
      <c r="WL155" s="577"/>
      <c r="WM155" s="577"/>
      <c r="WN155" s="577"/>
      <c r="WO155" s="577"/>
      <c r="WP155" s="577"/>
      <c r="WQ155" s="577"/>
      <c r="WR155" s="577"/>
      <c r="WS155" s="577"/>
      <c r="WT155" s="577"/>
      <c r="WU155" s="577"/>
      <c r="WV155" s="577"/>
      <c r="WW155" s="577"/>
      <c r="WX155" s="577"/>
      <c r="WY155" s="577"/>
      <c r="WZ155" s="577"/>
      <c r="XA155" s="577"/>
      <c r="XB155" s="577"/>
      <c r="XC155" s="577"/>
      <c r="XD155" s="577"/>
      <c r="XE155" s="577"/>
      <c r="XF155" s="577"/>
      <c r="XG155" s="577"/>
      <c r="XH155" s="577"/>
      <c r="XI155" s="577"/>
      <c r="XJ155" s="577"/>
      <c r="XK155" s="577"/>
      <c r="XL155" s="577"/>
      <c r="XM155" s="577"/>
      <c r="XN155" s="577"/>
      <c r="XO155" s="577"/>
      <c r="XP155" s="577"/>
      <c r="XQ155" s="577"/>
      <c r="XR155" s="577"/>
      <c r="XS155" s="577"/>
      <c r="XT155" s="577"/>
      <c r="XU155" s="577"/>
      <c r="XV155" s="577"/>
      <c r="XW155" s="577"/>
      <c r="XX155" s="577"/>
      <c r="XY155" s="577"/>
      <c r="XZ155" s="577"/>
      <c r="YA155" s="577"/>
      <c r="YB155" s="577"/>
      <c r="YC155" s="577"/>
      <c r="YD155" s="577"/>
      <c r="YE155" s="577"/>
      <c r="YF155" s="577"/>
      <c r="YG155" s="577"/>
      <c r="YH155" s="577"/>
      <c r="YI155" s="577"/>
      <c r="YJ155" s="577"/>
      <c r="YK155" s="577"/>
      <c r="YL155" s="577"/>
      <c r="YM155" s="577"/>
      <c r="YN155" s="577"/>
      <c r="YO155" s="577"/>
      <c r="YP155" s="577"/>
      <c r="YQ155" s="577"/>
      <c r="YR155" s="577"/>
      <c r="YS155" s="577"/>
      <c r="YT155" s="577"/>
      <c r="YU155" s="577"/>
      <c r="YV155" s="577"/>
      <c r="YW155" s="577"/>
      <c r="YX155" s="577"/>
      <c r="YY155" s="577"/>
      <c r="YZ155" s="577"/>
      <c r="ZA155" s="577"/>
      <c r="ZB155" s="577"/>
      <c r="ZC155" s="577"/>
      <c r="ZD155" s="577"/>
      <c r="ZE155" s="577"/>
      <c r="ZF155" s="577"/>
      <c r="ZG155" s="577"/>
      <c r="ZH155" s="577"/>
      <c r="ZI155" s="577"/>
      <c r="ZJ155" s="577"/>
      <c r="ZK155" s="577"/>
      <c r="ZL155" s="577"/>
      <c r="ZM155" s="577"/>
      <c r="ZN155" s="577"/>
      <c r="ZO155" s="577"/>
      <c r="ZP155" s="577"/>
      <c r="ZQ155" s="577"/>
      <c r="ZR155" s="577"/>
      <c r="ZS155" s="577"/>
      <c r="ZT155" s="577"/>
      <c r="ZU155" s="577"/>
      <c r="ZV155" s="577"/>
      <c r="ZW155" s="577"/>
      <c r="ZX155" s="577"/>
      <c r="ZY155" s="577"/>
      <c r="ZZ155" s="577"/>
      <c r="AAA155" s="577"/>
      <c r="AAB155" s="577"/>
      <c r="AAC155" s="577"/>
      <c r="AAD155" s="577"/>
      <c r="AAE155" s="577"/>
      <c r="AAF155" s="577"/>
      <c r="AAG155" s="577"/>
      <c r="AAH155" s="577"/>
      <c r="AAI155" s="577"/>
      <c r="AAJ155" s="577"/>
      <c r="AAK155" s="577"/>
      <c r="AAL155" s="577"/>
      <c r="AAM155" s="577"/>
      <c r="AAN155" s="577"/>
      <c r="AAO155" s="577"/>
      <c r="AAP155" s="577"/>
      <c r="AAQ155" s="577"/>
      <c r="AAR155" s="577"/>
      <c r="AAS155" s="577"/>
      <c r="AAT155" s="577"/>
      <c r="AAU155" s="577"/>
      <c r="AAV155" s="577"/>
      <c r="AAW155" s="577"/>
      <c r="AAX155" s="577"/>
      <c r="AAY155" s="577"/>
      <c r="AAZ155" s="577"/>
      <c r="ABA155" s="577"/>
      <c r="ABB155" s="577"/>
      <c r="ABC155" s="577"/>
      <c r="ABD155" s="577"/>
      <c r="ABE155" s="577"/>
      <c r="ABF155" s="577"/>
      <c r="ABG155" s="577"/>
      <c r="ABH155" s="577"/>
      <c r="ABI155" s="577"/>
      <c r="ABJ155" s="577"/>
      <c r="ABK155" s="577"/>
      <c r="ABL155" s="577"/>
      <c r="ABM155" s="577"/>
      <c r="ABN155" s="577"/>
      <c r="ABO155" s="577"/>
      <c r="ABP155" s="577"/>
      <c r="ABQ155" s="577"/>
      <c r="ABR155" s="577"/>
      <c r="ABS155" s="577"/>
      <c r="ABT155" s="577"/>
      <c r="ABU155" s="577"/>
      <c r="ABV155" s="577"/>
      <c r="ABW155" s="577"/>
      <c r="ABX155" s="577"/>
      <c r="ABY155" s="577"/>
      <c r="ABZ155" s="577"/>
      <c r="ACA155" s="577"/>
      <c r="ACB155" s="577"/>
      <c r="ACC155" s="577"/>
      <c r="ACD155" s="577"/>
      <c r="ACE155" s="577"/>
      <c r="ACF155" s="577"/>
      <c r="ACG155" s="577"/>
      <c r="ACH155" s="577"/>
      <c r="ACI155" s="577"/>
      <c r="ACJ155" s="577"/>
      <c r="ACK155" s="577"/>
      <c r="ACL155" s="577"/>
      <c r="ACM155" s="577"/>
      <c r="ACN155" s="577"/>
      <c r="ACO155" s="577"/>
      <c r="ACP155" s="577"/>
      <c r="ACQ155" s="577"/>
      <c r="ACR155" s="577"/>
      <c r="ACS155" s="577"/>
      <c r="ACT155" s="577"/>
      <c r="ACU155" s="577"/>
      <c r="ACV155" s="577"/>
      <c r="ACW155" s="577"/>
      <c r="ACX155" s="577"/>
      <c r="ACY155" s="577"/>
      <c r="ACZ155" s="577"/>
      <c r="ADA155" s="577"/>
      <c r="ADB155" s="577"/>
      <c r="ADC155" s="577"/>
      <c r="ADD155" s="577"/>
      <c r="ADE155" s="577"/>
      <c r="ADF155" s="577"/>
      <c r="ADG155" s="577"/>
      <c r="ADH155" s="577"/>
      <c r="ADI155" s="577"/>
      <c r="ADJ155" s="577"/>
      <c r="ADK155" s="577"/>
      <c r="ADL155" s="577"/>
      <c r="ADM155" s="577"/>
      <c r="ADN155" s="577"/>
      <c r="ADO155" s="577"/>
      <c r="ADP155" s="577"/>
      <c r="ADQ155" s="577"/>
      <c r="ADR155" s="577"/>
      <c r="ADS155" s="577"/>
      <c r="ADT155" s="577"/>
      <c r="ADU155" s="577"/>
      <c r="ADV155" s="577"/>
      <c r="ADW155" s="577"/>
      <c r="ADX155" s="577"/>
      <c r="ADY155" s="577"/>
      <c r="ADZ155" s="577"/>
      <c r="AEA155" s="577"/>
      <c r="AEB155" s="577"/>
      <c r="AEC155" s="577"/>
      <c r="AED155" s="577"/>
      <c r="AEE155" s="577"/>
      <c r="AEF155" s="577"/>
      <c r="AEG155" s="577"/>
      <c r="AEH155" s="577"/>
      <c r="AEI155" s="577"/>
      <c r="AEJ155" s="577"/>
      <c r="AEK155" s="577"/>
      <c r="AEL155" s="577"/>
      <c r="AEM155" s="577"/>
      <c r="AEN155" s="577"/>
      <c r="AEO155" s="577"/>
      <c r="AEP155" s="577"/>
      <c r="AEQ155" s="577"/>
      <c r="AER155" s="577"/>
      <c r="AES155" s="577"/>
      <c r="AET155" s="577"/>
      <c r="AEU155" s="577"/>
      <c r="AEV155" s="577"/>
      <c r="AEW155" s="577"/>
      <c r="AEX155" s="577"/>
      <c r="AEY155" s="577"/>
      <c r="AEZ155" s="577"/>
      <c r="AFA155" s="577"/>
      <c r="AFB155" s="577"/>
      <c r="AFC155" s="577"/>
      <c r="AFD155" s="577"/>
      <c r="AFE155" s="577"/>
      <c r="AFF155" s="577"/>
      <c r="AFG155" s="577"/>
      <c r="AFH155" s="577"/>
      <c r="AFI155" s="577"/>
      <c r="AFJ155" s="577"/>
      <c r="AFK155" s="577"/>
      <c r="AFL155" s="577"/>
      <c r="AFM155" s="577"/>
      <c r="AFN155" s="577"/>
      <c r="AFO155" s="577"/>
      <c r="AFP155" s="577"/>
      <c r="AFQ155" s="577"/>
      <c r="AFR155" s="577"/>
      <c r="AFS155" s="577"/>
      <c r="AFT155" s="577"/>
      <c r="AFU155" s="577"/>
      <c r="AFV155" s="577"/>
      <c r="AFW155" s="577"/>
      <c r="AFX155" s="577"/>
      <c r="AFY155" s="577"/>
      <c r="AFZ155" s="577"/>
      <c r="AGA155" s="577"/>
      <c r="AGB155" s="577"/>
      <c r="AGC155" s="577"/>
      <c r="AGD155" s="577"/>
      <c r="AGE155" s="577"/>
      <c r="AGF155" s="577"/>
      <c r="AGG155" s="577"/>
      <c r="AGH155" s="577"/>
      <c r="AGI155" s="577"/>
      <c r="AGJ155" s="577"/>
      <c r="AGK155" s="577"/>
      <c r="AGL155" s="577"/>
      <c r="AGM155" s="577"/>
      <c r="AGN155" s="577"/>
      <c r="AGO155" s="577"/>
      <c r="AGP155" s="577"/>
      <c r="AGQ155" s="577"/>
      <c r="AGR155" s="577"/>
      <c r="AGS155" s="577"/>
      <c r="AGT155" s="577"/>
      <c r="AGU155" s="577"/>
      <c r="AGV155" s="577"/>
      <c r="AGW155" s="577"/>
      <c r="AGX155" s="577"/>
      <c r="AGY155" s="577"/>
      <c r="AGZ155" s="577"/>
      <c r="AHA155" s="577"/>
      <c r="AHB155" s="577"/>
      <c r="AHC155" s="577"/>
      <c r="AHD155" s="577"/>
      <c r="AHE155" s="577"/>
      <c r="AHF155" s="577"/>
      <c r="AHG155" s="577"/>
      <c r="AHH155" s="577"/>
      <c r="AHI155" s="577"/>
      <c r="AHJ155" s="577"/>
      <c r="AHK155" s="577"/>
      <c r="AHL155" s="577"/>
      <c r="AHM155" s="577"/>
      <c r="AHN155" s="577"/>
      <c r="AHO155" s="577"/>
      <c r="AHP155" s="577"/>
      <c r="AHQ155" s="577"/>
      <c r="AHR155" s="577"/>
      <c r="AHS155" s="577"/>
      <c r="AHT155" s="577"/>
      <c r="AHU155" s="577"/>
      <c r="AHV155" s="577"/>
      <c r="AHW155" s="577"/>
      <c r="AHX155" s="577"/>
      <c r="AHY155" s="577"/>
      <c r="AHZ155" s="577"/>
      <c r="AIA155" s="577"/>
      <c r="AIB155" s="577"/>
      <c r="AIC155" s="577"/>
      <c r="AID155" s="577"/>
      <c r="AIE155" s="577"/>
      <c r="AIF155" s="577"/>
      <c r="AIG155" s="577"/>
      <c r="AIH155" s="577"/>
      <c r="AII155" s="577"/>
      <c r="AIJ155" s="577"/>
      <c r="AIK155" s="577"/>
      <c r="AIL155" s="577"/>
      <c r="AIM155" s="577"/>
      <c r="AIN155" s="577"/>
      <c r="AIO155" s="577"/>
      <c r="AIP155" s="577"/>
      <c r="AIQ155" s="577"/>
      <c r="AIR155" s="577"/>
      <c r="AIS155" s="577"/>
      <c r="AIT155" s="577"/>
      <c r="AIU155" s="577"/>
      <c r="AIV155" s="577"/>
      <c r="AIW155" s="577"/>
      <c r="AIX155" s="624"/>
      <c r="ANJ155" s="623"/>
      <c r="ANK155" s="577"/>
      <c r="ANL155" s="577"/>
      <c r="ANM155" s="577"/>
      <c r="ANN155" s="577"/>
      <c r="ANO155" s="577"/>
      <c r="ANP155" s="577"/>
      <c r="ANQ155" s="577"/>
      <c r="ANR155" s="577"/>
      <c r="ANS155" s="577"/>
      <c r="ANT155" s="577"/>
      <c r="ANU155" s="577"/>
      <c r="ANV155" s="577"/>
      <c r="ANW155" s="577"/>
      <c r="ANX155" s="577"/>
      <c r="ANY155" s="577"/>
      <c r="ANZ155" s="577"/>
      <c r="AOA155" s="577"/>
      <c r="AOB155" s="577"/>
      <c r="AOC155" s="577"/>
      <c r="AOD155" s="577"/>
      <c r="AOE155" s="577"/>
      <c r="AOF155" s="577"/>
      <c r="AOG155" s="577"/>
      <c r="AOH155" s="577"/>
      <c r="AOI155" s="577"/>
      <c r="AOJ155" s="577"/>
      <c r="AOK155" s="577"/>
      <c r="AOL155" s="577"/>
      <c r="AOM155" s="577"/>
      <c r="AON155" s="577"/>
      <c r="AOO155" s="577"/>
      <c r="AOP155" s="577"/>
      <c r="AOQ155" s="577"/>
      <c r="AOR155" s="577"/>
      <c r="AOS155" s="577"/>
      <c r="AOT155" s="577"/>
      <c r="AOU155" s="577"/>
      <c r="AOV155" s="577"/>
      <c r="AOW155" s="577"/>
      <c r="AOX155" s="577"/>
      <c r="AOY155" s="577"/>
      <c r="AOZ155" s="577"/>
      <c r="APA155" s="577"/>
      <c r="APB155" s="577"/>
      <c r="APC155" s="577"/>
      <c r="APD155" s="577"/>
      <c r="APE155" s="577"/>
      <c r="APF155" s="577"/>
      <c r="APG155" s="577"/>
      <c r="APH155" s="577"/>
      <c r="API155" s="577"/>
      <c r="APJ155" s="577"/>
      <c r="APK155" s="577"/>
      <c r="APL155" s="577"/>
      <c r="APM155" s="577"/>
      <c r="APN155" s="577"/>
      <c r="APO155" s="577"/>
      <c r="APP155" s="577"/>
      <c r="APQ155" s="577"/>
      <c r="APR155" s="577"/>
      <c r="APS155" s="577"/>
      <c r="APT155" s="577"/>
      <c r="APU155" s="577"/>
      <c r="APV155" s="577"/>
      <c r="APW155" s="577"/>
      <c r="APX155" s="577"/>
      <c r="APY155" s="577"/>
      <c r="APZ155" s="577"/>
      <c r="AQA155" s="577"/>
      <c r="AQB155" s="577"/>
      <c r="AQC155" s="577"/>
      <c r="AQD155" s="577"/>
      <c r="AQE155" s="577"/>
      <c r="AQF155" s="577"/>
      <c r="AQG155" s="577"/>
      <c r="AQH155" s="577"/>
      <c r="AQI155" s="577"/>
      <c r="AQJ155" s="577"/>
      <c r="AQK155" s="577"/>
      <c r="AQL155" s="577"/>
      <c r="AQM155" s="577"/>
      <c r="AQN155" s="577"/>
      <c r="AQO155" s="577"/>
      <c r="AQP155" s="577"/>
      <c r="AQQ155" s="577"/>
      <c r="AQR155" s="577"/>
      <c r="AQS155" s="577"/>
      <c r="AQT155" s="577"/>
      <c r="AQU155" s="577"/>
      <c r="AQV155" s="577"/>
      <c r="AQW155" s="577"/>
      <c r="AQX155" s="577"/>
      <c r="AQY155" s="577"/>
      <c r="AQZ155" s="577"/>
      <c r="ARA155" s="577"/>
      <c r="ARB155" s="577"/>
      <c r="ARC155" s="577"/>
      <c r="ARD155" s="577"/>
      <c r="ARE155" s="577"/>
      <c r="ARF155" s="577"/>
      <c r="ARG155" s="577"/>
      <c r="ARH155" s="577"/>
      <c r="ARI155" s="577"/>
      <c r="ARJ155" s="577"/>
      <c r="ARK155" s="577"/>
      <c r="ARL155" s="577"/>
      <c r="ARM155" s="577"/>
      <c r="ARN155" s="577"/>
      <c r="ARO155" s="577"/>
      <c r="ARP155" s="577"/>
      <c r="ARQ155" s="577"/>
      <c r="ARR155" s="577"/>
      <c r="ARS155" s="577"/>
      <c r="ART155" s="577"/>
      <c r="ARU155" s="577"/>
      <c r="ARV155" s="577"/>
      <c r="ARW155" s="577"/>
      <c r="ARX155" s="577"/>
      <c r="ARY155" s="577"/>
      <c r="ARZ155" s="577"/>
      <c r="ASA155" s="577"/>
      <c r="ASB155" s="577"/>
      <c r="ASC155" s="577"/>
      <c r="ASD155" s="577"/>
      <c r="ASE155" s="577"/>
      <c r="ASF155" s="577"/>
      <c r="ASG155" s="577"/>
      <c r="ASH155" s="577"/>
      <c r="ASI155" s="577"/>
      <c r="ASJ155" s="577"/>
      <c r="ASK155" s="577"/>
      <c r="ASL155" s="577"/>
      <c r="ASM155" s="577"/>
      <c r="ASN155" s="577"/>
      <c r="ASO155" s="577"/>
      <c r="ASP155" s="577"/>
      <c r="ASQ155" s="577"/>
      <c r="ASR155" s="577"/>
      <c r="ASS155" s="577"/>
      <c r="AST155" s="577"/>
      <c r="ASU155" s="577"/>
      <c r="ASV155" s="577"/>
      <c r="ASW155" s="577"/>
      <c r="ASX155" s="577"/>
      <c r="ASY155" s="577"/>
      <c r="ASZ155" s="577"/>
      <c r="ATA155" s="577"/>
      <c r="ATB155" s="577"/>
      <c r="ATC155" s="577"/>
      <c r="ATD155" s="577"/>
      <c r="ATE155" s="577"/>
      <c r="ATF155" s="577"/>
      <c r="ATG155" s="577"/>
      <c r="ATH155" s="577"/>
      <c r="ATI155" s="577"/>
      <c r="ATJ155" s="577"/>
      <c r="ATK155" s="577"/>
      <c r="ATL155" s="577"/>
      <c r="ATM155" s="577"/>
      <c r="ATN155" s="577"/>
      <c r="ATO155" s="577"/>
      <c r="ATP155" s="577"/>
      <c r="ATQ155" s="577"/>
      <c r="ATR155" s="577"/>
      <c r="ATS155" s="577"/>
      <c r="ATT155" s="577"/>
      <c r="ATU155" s="577"/>
      <c r="ATV155" s="577"/>
      <c r="ATW155" s="577"/>
      <c r="ATX155" s="577"/>
      <c r="ATY155" s="577"/>
      <c r="ATZ155" s="577"/>
      <c r="AUA155" s="577"/>
      <c r="AUB155" s="577"/>
      <c r="AUC155" s="577"/>
      <c r="AUD155" s="577"/>
      <c r="AUE155" s="577"/>
      <c r="AUF155" s="577"/>
      <c r="AUG155" s="577"/>
      <c r="AUH155" s="577"/>
      <c r="AUI155" s="577"/>
      <c r="AUJ155" s="577"/>
      <c r="AUK155" s="577"/>
      <c r="AUL155" s="577"/>
      <c r="AUM155" s="577"/>
      <c r="AUN155" s="577"/>
      <c r="AUO155" s="577"/>
      <c r="AUP155" s="577"/>
      <c r="AUQ155" s="577"/>
      <c r="AUR155" s="577"/>
      <c r="AUS155" s="577"/>
      <c r="AUT155" s="577"/>
      <c r="AUU155" s="577"/>
      <c r="AUV155" s="577"/>
      <c r="AUW155" s="577"/>
      <c r="AUX155" s="577"/>
      <c r="AUY155" s="577"/>
      <c r="AUZ155" s="577"/>
      <c r="AVA155" s="577"/>
      <c r="AVB155" s="577"/>
      <c r="AVC155" s="577"/>
      <c r="AVD155" s="577"/>
      <c r="AVE155" s="577"/>
      <c r="AVF155" s="577"/>
      <c r="AVG155" s="577"/>
      <c r="AVH155" s="577"/>
      <c r="AVI155" s="577"/>
      <c r="AVJ155" s="577"/>
      <c r="AVK155" s="577"/>
      <c r="AVL155" s="577"/>
      <c r="AVM155" s="577"/>
      <c r="AVN155" s="577"/>
      <c r="AVO155" s="577"/>
      <c r="AVP155" s="577"/>
      <c r="AVQ155" s="577"/>
      <c r="AVR155" s="577"/>
      <c r="AVS155" s="577"/>
      <c r="AVT155" s="577"/>
      <c r="AVU155" s="577"/>
      <c r="AVV155" s="577"/>
      <c r="AVW155" s="577"/>
      <c r="AVX155" s="577"/>
      <c r="AVY155" s="577"/>
      <c r="AVZ155" s="577"/>
      <c r="AWA155" s="577"/>
      <c r="AWB155" s="577"/>
      <c r="AWC155" s="577"/>
      <c r="AWD155" s="577"/>
      <c r="AWE155" s="577"/>
      <c r="AWF155" s="577"/>
      <c r="AWG155" s="577"/>
      <c r="AWH155" s="577"/>
      <c r="AWI155" s="577"/>
      <c r="AWJ155" s="577"/>
      <c r="AWK155" s="577"/>
      <c r="AWL155" s="577"/>
      <c r="AWM155" s="577"/>
      <c r="AWN155" s="577"/>
      <c r="AWO155" s="577"/>
      <c r="AWP155" s="577"/>
      <c r="AWQ155" s="577"/>
      <c r="AWR155" s="577"/>
      <c r="AWS155" s="577"/>
      <c r="AWT155" s="577"/>
      <c r="AWU155" s="577"/>
      <c r="AWV155" s="577"/>
      <c r="AWW155" s="577"/>
      <c r="AWX155" s="577"/>
      <c r="AWY155" s="577"/>
      <c r="AWZ155" s="577"/>
      <c r="AXA155" s="577"/>
      <c r="AXB155" s="577"/>
      <c r="AXC155" s="577"/>
      <c r="AXD155" s="577"/>
      <c r="AXE155" s="577"/>
      <c r="AXF155" s="577"/>
      <c r="AXG155" s="577"/>
      <c r="AXH155" s="577"/>
      <c r="AXI155" s="577"/>
      <c r="AXJ155" s="577"/>
      <c r="AXK155" s="577"/>
      <c r="AXL155" s="577"/>
      <c r="AXM155" s="577"/>
      <c r="AXN155" s="577"/>
      <c r="AXO155" s="577"/>
      <c r="AXP155" s="577"/>
      <c r="AXQ155" s="577"/>
      <c r="AXR155" s="577"/>
      <c r="AXS155" s="577"/>
      <c r="AXT155" s="577"/>
      <c r="AXU155" s="577"/>
      <c r="AXV155" s="577"/>
      <c r="AXW155" s="577"/>
      <c r="AXX155" s="577"/>
      <c r="AXY155" s="577"/>
      <c r="AXZ155" s="577"/>
      <c r="AYA155" s="577"/>
      <c r="AYB155" s="577"/>
      <c r="AYC155" s="577"/>
      <c r="AYD155" s="577"/>
      <c r="AYE155" s="577"/>
      <c r="AYF155" s="577"/>
      <c r="AYG155" s="577"/>
      <c r="AYH155" s="577"/>
      <c r="AYI155" s="577"/>
      <c r="AYJ155" s="577"/>
      <c r="AYK155" s="577"/>
      <c r="AYL155" s="577"/>
      <c r="AYM155" s="577"/>
      <c r="AYN155" s="577"/>
      <c r="AYO155" s="577"/>
      <c r="AYP155" s="577"/>
      <c r="AYQ155" s="577"/>
      <c r="AYR155" s="577"/>
      <c r="AYS155" s="577"/>
      <c r="AYT155" s="577"/>
      <c r="AYU155" s="577"/>
      <c r="AYV155" s="577"/>
      <c r="AYW155" s="577"/>
      <c r="AYX155" s="577"/>
      <c r="AYY155" s="577"/>
      <c r="AYZ155" s="577"/>
      <c r="AZA155" s="577"/>
      <c r="AZB155" s="577"/>
      <c r="AZC155" s="577"/>
      <c r="AZD155" s="577"/>
      <c r="AZE155" s="577"/>
      <c r="AZF155" s="577"/>
      <c r="AZG155" s="577"/>
      <c r="AZH155" s="577"/>
      <c r="AZI155" s="577"/>
      <c r="AZJ155" s="577"/>
      <c r="AZK155" s="577"/>
      <c r="AZL155" s="577"/>
      <c r="AZM155" s="577"/>
      <c r="AZN155" s="577"/>
      <c r="AZO155" s="577"/>
      <c r="AZP155" s="577"/>
      <c r="AZQ155" s="577"/>
      <c r="AZR155" s="577"/>
      <c r="AZS155" s="577"/>
      <c r="AZT155" s="577"/>
      <c r="AZU155" s="577"/>
      <c r="AZV155" s="577"/>
      <c r="AZW155" s="577"/>
      <c r="AZX155" s="577"/>
      <c r="AZY155" s="577"/>
      <c r="AZZ155" s="577"/>
      <c r="BAA155" s="577"/>
      <c r="BAB155" s="577"/>
      <c r="BAC155" s="577"/>
      <c r="BAD155" s="577"/>
      <c r="BAE155" s="577"/>
      <c r="BAF155" s="577"/>
      <c r="BAG155" s="577"/>
      <c r="BAH155" s="577"/>
      <c r="BAI155" s="577"/>
      <c r="BAJ155" s="577"/>
      <c r="BAK155" s="577"/>
      <c r="BAL155" s="577"/>
      <c r="BAM155" s="577"/>
      <c r="BAN155" s="577"/>
      <c r="BAO155" s="577"/>
      <c r="BAP155" s="577"/>
      <c r="BAQ155" s="577"/>
      <c r="BAR155" s="577"/>
      <c r="BAS155" s="577"/>
      <c r="BAT155" s="577"/>
      <c r="BAU155" s="577"/>
      <c r="BAV155" s="577"/>
      <c r="BAW155" s="577"/>
      <c r="BAX155" s="577"/>
      <c r="BAY155" s="577"/>
      <c r="BAZ155" s="577"/>
      <c r="BBA155" s="577"/>
      <c r="BBB155" s="577"/>
      <c r="BBC155" s="577"/>
      <c r="BBD155" s="577"/>
      <c r="BBE155" s="577"/>
      <c r="BBF155" s="577"/>
      <c r="BBG155" s="577"/>
      <c r="BBH155" s="577"/>
      <c r="BBI155" s="577"/>
      <c r="BBJ155" s="577"/>
      <c r="BBK155" s="577"/>
      <c r="BBL155" s="577"/>
      <c r="BBM155" s="577"/>
      <c r="BBN155" s="577"/>
      <c r="BBO155" s="577"/>
      <c r="BBP155" s="577"/>
      <c r="BBQ155" s="577"/>
      <c r="BBR155" s="577"/>
      <c r="BBS155" s="577"/>
      <c r="BBT155" s="577"/>
      <c r="BBU155" s="577"/>
      <c r="BBV155" s="577"/>
      <c r="BBW155" s="577"/>
      <c r="BBX155" s="577"/>
      <c r="BBY155" s="577"/>
      <c r="BBZ155" s="577"/>
      <c r="BCA155" s="577"/>
      <c r="BCB155" s="577"/>
      <c r="BCC155" s="577"/>
      <c r="BCD155" s="577"/>
      <c r="BCE155" s="577"/>
      <c r="BCF155" s="577"/>
      <c r="BCG155" s="577"/>
      <c r="BCH155" s="577"/>
      <c r="BCI155" s="577"/>
      <c r="BCJ155" s="577"/>
      <c r="BCK155" s="577"/>
      <c r="BCL155" s="577"/>
      <c r="BCM155" s="577"/>
      <c r="BCN155" s="577"/>
      <c r="BCO155" s="577"/>
      <c r="BCP155" s="577"/>
      <c r="BCQ155" s="577"/>
      <c r="BCR155" s="577"/>
      <c r="BCS155" s="577"/>
      <c r="BCT155" s="577"/>
      <c r="BCU155" s="577"/>
      <c r="BCV155" s="577"/>
      <c r="BCW155" s="577"/>
      <c r="BCX155" s="577"/>
      <c r="BCY155" s="577"/>
      <c r="BCZ155" s="577"/>
      <c r="BDA155" s="577"/>
      <c r="BDB155" s="577"/>
      <c r="BDC155" s="577"/>
      <c r="BDD155" s="577"/>
      <c r="BDE155" s="577"/>
      <c r="BDF155" s="577"/>
      <c r="BDG155" s="577"/>
      <c r="BDH155" s="577"/>
      <c r="BDI155" s="577"/>
      <c r="BDJ155" s="577"/>
      <c r="BDK155" s="577"/>
      <c r="BDL155" s="577"/>
      <c r="BDM155" s="577"/>
      <c r="BDN155" s="577"/>
      <c r="BDO155" s="577"/>
      <c r="BDP155" s="577"/>
      <c r="BDQ155" s="577"/>
      <c r="BDR155" s="577"/>
      <c r="BDS155" s="577"/>
      <c r="BDT155" s="577"/>
      <c r="BDU155" s="577"/>
      <c r="BDV155" s="577"/>
      <c r="BDW155" s="577"/>
      <c r="BDX155" s="577"/>
      <c r="BDY155" s="577"/>
      <c r="BDZ155" s="577"/>
      <c r="BEA155" s="577"/>
      <c r="BEB155" s="577"/>
      <c r="BEC155" s="577"/>
      <c r="BED155" s="577"/>
      <c r="BEE155" s="577"/>
      <c r="BEF155" s="577"/>
      <c r="BEG155" s="577"/>
      <c r="BEH155" s="577"/>
      <c r="BEI155" s="577"/>
      <c r="BEJ155" s="577"/>
      <c r="BEK155" s="577"/>
      <c r="BEL155" s="577"/>
      <c r="BEM155" s="577"/>
      <c r="BEN155" s="577"/>
      <c r="BEO155" s="577"/>
      <c r="BEP155" s="577"/>
      <c r="BEQ155" s="577"/>
      <c r="BER155" s="577"/>
      <c r="BES155" s="577"/>
      <c r="BET155" s="577"/>
      <c r="BEU155" s="577"/>
      <c r="BEV155" s="577"/>
      <c r="BEW155" s="577"/>
      <c r="BEX155" s="577"/>
      <c r="BEY155" s="577"/>
      <c r="BEZ155" s="577"/>
      <c r="BFA155" s="577"/>
      <c r="BFB155" s="577"/>
      <c r="BFC155" s="577"/>
      <c r="BFD155" s="577"/>
      <c r="BFE155" s="577"/>
      <c r="BFF155" s="577"/>
      <c r="BFG155" s="577"/>
      <c r="BFH155" s="577"/>
      <c r="BFI155" s="577"/>
      <c r="BFJ155" s="577"/>
      <c r="BFK155" s="577"/>
      <c r="BFL155" s="577"/>
      <c r="BFM155" s="577"/>
      <c r="BFN155" s="577"/>
      <c r="BFO155" s="577"/>
      <c r="BFP155" s="577"/>
      <c r="BFQ155" s="577"/>
      <c r="BFR155" s="577"/>
      <c r="BFS155" s="577"/>
      <c r="BFT155" s="577"/>
      <c r="BFU155" s="577"/>
      <c r="BFV155" s="577"/>
      <c r="BFW155" s="577"/>
      <c r="BFX155" s="577"/>
      <c r="BFY155" s="577"/>
      <c r="BFZ155" s="577"/>
      <c r="BGA155" s="577"/>
      <c r="BGB155" s="577"/>
      <c r="BGC155" s="577"/>
      <c r="BGD155" s="577"/>
      <c r="BGE155" s="577"/>
      <c r="BGF155" s="577"/>
      <c r="BGG155" s="577"/>
      <c r="BGH155" s="577"/>
      <c r="BGI155" s="577"/>
      <c r="BGJ155" s="577"/>
      <c r="BGK155" s="577"/>
      <c r="BGL155" s="577"/>
      <c r="BGM155" s="577"/>
      <c r="BGN155" s="577"/>
      <c r="BGO155" s="577"/>
      <c r="BGP155" s="577"/>
      <c r="BGQ155" s="577"/>
      <c r="BGR155" s="577"/>
      <c r="BGS155" s="577"/>
      <c r="BGT155" s="577"/>
      <c r="BGU155" s="577"/>
      <c r="BGV155" s="577"/>
      <c r="BGW155" s="577"/>
      <c r="BGX155" s="577"/>
      <c r="BGY155" s="577"/>
      <c r="BGZ155" s="577"/>
      <c r="BHA155" s="577"/>
      <c r="BHB155" s="577"/>
      <c r="BHC155" s="577"/>
      <c r="BHD155" s="577"/>
      <c r="BHE155" s="577"/>
      <c r="BHF155" s="577"/>
      <c r="BHG155" s="577"/>
      <c r="BHH155" s="577"/>
      <c r="BHI155" s="577"/>
      <c r="BHJ155" s="577"/>
      <c r="BHK155" s="577"/>
      <c r="BHL155" s="577"/>
      <c r="BHM155" s="577"/>
      <c r="BHN155" s="577"/>
      <c r="BHO155" s="577"/>
      <c r="BHP155" s="577"/>
      <c r="BHQ155" s="577"/>
      <c r="BHR155" s="577"/>
      <c r="BHS155" s="577"/>
      <c r="BHT155" s="577"/>
      <c r="BHU155" s="577"/>
      <c r="BHV155" s="577"/>
      <c r="BHW155" s="577"/>
      <c r="BHX155" s="577"/>
      <c r="BHY155" s="577"/>
      <c r="BHZ155" s="577"/>
      <c r="BIA155" s="577"/>
      <c r="BIB155" s="577"/>
      <c r="BIC155" s="577"/>
      <c r="BID155" s="577"/>
      <c r="BIE155" s="577"/>
      <c r="BIF155" s="577"/>
      <c r="BIG155" s="577"/>
      <c r="BIH155" s="577"/>
      <c r="BII155" s="577"/>
      <c r="BIJ155" s="577"/>
      <c r="BIK155" s="577"/>
      <c r="BIL155" s="577"/>
      <c r="BIM155" s="577"/>
      <c r="BIN155" s="577"/>
      <c r="BIO155" s="577"/>
      <c r="BIP155" s="577"/>
      <c r="BIQ155" s="577"/>
      <c r="BIR155" s="577"/>
      <c r="BIS155" s="577"/>
      <c r="BIT155" s="577"/>
      <c r="BIU155" s="577"/>
      <c r="BIV155" s="577"/>
      <c r="BIW155" s="577"/>
      <c r="BIX155" s="577"/>
      <c r="BIY155" s="577"/>
      <c r="BIZ155" s="577"/>
      <c r="BJA155" s="577"/>
      <c r="BJB155" s="577"/>
      <c r="BJC155" s="577"/>
      <c r="BJD155" s="577"/>
      <c r="BJE155" s="577"/>
      <c r="BJF155" s="577"/>
      <c r="BJG155" s="577"/>
      <c r="BJH155" s="577"/>
      <c r="BJI155" s="577"/>
      <c r="BJJ155" s="577"/>
      <c r="BJK155" s="577"/>
      <c r="BJL155" s="577"/>
      <c r="BJM155" s="577"/>
      <c r="BJN155" s="577"/>
      <c r="BJO155" s="577"/>
      <c r="BJP155" s="577"/>
      <c r="BJQ155" s="577"/>
      <c r="BJR155" s="577"/>
      <c r="BJS155" s="577"/>
      <c r="BJT155" s="577"/>
      <c r="BJU155" s="577"/>
      <c r="BJV155" s="577"/>
      <c r="BJW155" s="577"/>
      <c r="BJX155" s="577"/>
      <c r="BJY155" s="577"/>
      <c r="BJZ155" s="577"/>
      <c r="BKA155" s="577"/>
      <c r="BKB155" s="577"/>
      <c r="BKC155" s="577"/>
      <c r="BKD155" s="577"/>
      <c r="BKE155" s="577"/>
      <c r="BKF155" s="577"/>
      <c r="BKG155" s="577"/>
      <c r="BKH155" s="577"/>
      <c r="BKI155" s="577"/>
      <c r="BKJ155" s="577"/>
      <c r="BKK155" s="577"/>
      <c r="BKL155" s="577"/>
      <c r="BKM155" s="577"/>
      <c r="BKN155" s="577"/>
      <c r="BKO155" s="577"/>
      <c r="BKP155" s="577"/>
      <c r="BKQ155" s="577"/>
      <c r="BKR155" s="577"/>
      <c r="BKS155" s="577"/>
      <c r="BKT155" s="577"/>
      <c r="BKU155" s="577"/>
      <c r="BKV155" s="577"/>
      <c r="BKW155" s="577"/>
      <c r="BKX155" s="577"/>
      <c r="BKY155" s="577"/>
      <c r="BKZ155" s="577"/>
      <c r="BLA155" s="577"/>
      <c r="BLB155" s="577"/>
      <c r="BLC155" s="577"/>
      <c r="BLD155" s="577"/>
      <c r="BLE155" s="577"/>
      <c r="BLF155" s="577"/>
      <c r="BLG155" s="577"/>
      <c r="BLH155" s="577"/>
      <c r="BLI155" s="577"/>
      <c r="BLJ155" s="577"/>
      <c r="BLK155" s="577"/>
      <c r="BLL155" s="577"/>
      <c r="BLM155" s="577"/>
      <c r="BLN155" s="577"/>
      <c r="BLO155" s="577"/>
      <c r="BLP155" s="577"/>
      <c r="BLQ155" s="577"/>
      <c r="BLR155" s="577"/>
      <c r="BLS155" s="577"/>
      <c r="BLT155" s="577"/>
      <c r="BLU155" s="577"/>
      <c r="BLV155" s="577"/>
      <c r="BLW155" s="577"/>
      <c r="BLX155" s="577"/>
      <c r="BLY155" s="577"/>
      <c r="BLZ155" s="577"/>
      <c r="BMA155" s="577"/>
      <c r="BMB155" s="577"/>
      <c r="BMC155" s="577"/>
      <c r="BMD155" s="577"/>
      <c r="BME155" s="577"/>
      <c r="BMF155" s="577"/>
      <c r="BMG155" s="577"/>
      <c r="BMH155" s="577"/>
      <c r="BMI155" s="577"/>
      <c r="BMJ155" s="577"/>
      <c r="BMK155" s="577"/>
      <c r="BML155" s="577"/>
      <c r="BMM155" s="577"/>
      <c r="BMN155" s="577"/>
      <c r="BMO155" s="577"/>
      <c r="BMP155" s="577"/>
      <c r="BMQ155" s="577"/>
      <c r="BMR155" s="577"/>
      <c r="BMS155" s="577"/>
      <c r="BMT155" s="577"/>
      <c r="BMU155" s="577"/>
      <c r="BMV155" s="577"/>
      <c r="BMW155" s="577"/>
      <c r="BMX155" s="577"/>
      <c r="BMY155" s="577"/>
      <c r="BMZ155" s="577"/>
      <c r="BNA155" s="577"/>
      <c r="BNB155" s="577"/>
      <c r="BNC155" s="577"/>
      <c r="BND155" s="577"/>
      <c r="BNE155" s="577"/>
      <c r="BNF155" s="624"/>
    </row>
    <row r="156" spans="1:934 1050:1722" s="591" customFormat="1" ht="13.8" x14ac:dyDescent="0.25">
      <c r="A156" s="608"/>
      <c r="B156" s="615" t="s">
        <v>560</v>
      </c>
      <c r="C156" s="692"/>
      <c r="D156" s="592"/>
      <c r="E156" s="594"/>
      <c r="F156" s="602"/>
      <c r="G156" s="592"/>
      <c r="H156" s="602"/>
      <c r="I156" s="592"/>
      <c r="J156" s="594"/>
      <c r="K156" s="594"/>
      <c r="L156" s="594"/>
      <c r="M156" s="592"/>
      <c r="N156" s="592"/>
      <c r="O156" s="592"/>
      <c r="P156" s="593">
        <f t="shared" si="256"/>
        <v>0</v>
      </c>
      <c r="Q156" s="592"/>
      <c r="R156" s="594"/>
      <c r="S156" s="602"/>
      <c r="T156" s="592"/>
      <c r="U156" s="602"/>
      <c r="V156" s="592"/>
      <c r="W156" s="594"/>
      <c r="X156" s="594"/>
      <c r="Y156" s="594"/>
      <c r="Z156" s="592"/>
      <c r="AA156" s="592"/>
      <c r="AB156" s="592"/>
      <c r="AC156" s="593">
        <f t="shared" si="257"/>
        <v>0</v>
      </c>
      <c r="AD156" s="592"/>
      <c r="AE156" s="594"/>
      <c r="AF156" s="602"/>
      <c r="AG156" s="592"/>
      <c r="AH156" s="602"/>
      <c r="AI156" s="592"/>
      <c r="AJ156" s="594"/>
      <c r="AK156" s="594"/>
      <c r="AL156" s="594"/>
      <c r="AM156" s="592"/>
      <c r="AN156" s="592"/>
      <c r="AO156" s="592"/>
      <c r="AP156" s="593">
        <f t="shared" si="258"/>
        <v>0</v>
      </c>
      <c r="AQ156" s="64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c r="EA156" s="577"/>
      <c r="EB156" s="577"/>
      <c r="EC156" s="577"/>
      <c r="ED156" s="577"/>
      <c r="EE156" s="577"/>
      <c r="EF156" s="577"/>
      <c r="EG156" s="577"/>
      <c r="EH156" s="577"/>
      <c r="EI156" s="577"/>
      <c r="EJ156" s="577"/>
      <c r="EK156" s="577"/>
      <c r="EL156" s="577"/>
      <c r="EM156" s="577"/>
      <c r="EN156" s="577"/>
      <c r="EO156" s="577"/>
      <c r="EP156" s="577"/>
      <c r="EQ156" s="577"/>
      <c r="ER156" s="577"/>
      <c r="ES156" s="577"/>
      <c r="ET156" s="577"/>
      <c r="EU156" s="577"/>
      <c r="EV156" s="577"/>
      <c r="EW156" s="577"/>
      <c r="EX156" s="577"/>
      <c r="EY156" s="577"/>
      <c r="EZ156" s="577"/>
      <c r="FA156" s="577"/>
      <c r="FB156" s="577"/>
      <c r="FC156" s="577"/>
      <c r="FD156" s="577"/>
      <c r="FE156" s="577"/>
      <c r="FF156" s="577"/>
      <c r="FG156" s="577"/>
      <c r="FH156" s="577"/>
      <c r="FI156" s="577"/>
      <c r="FJ156" s="577"/>
      <c r="FK156" s="577"/>
      <c r="FL156" s="577"/>
      <c r="FM156" s="577"/>
      <c r="FN156" s="577"/>
      <c r="FO156" s="577"/>
      <c r="FP156" s="577"/>
      <c r="FQ156" s="577"/>
      <c r="FR156" s="577"/>
      <c r="FS156" s="577"/>
      <c r="FT156" s="577"/>
      <c r="FU156" s="577"/>
      <c r="FV156" s="577"/>
      <c r="FW156" s="577"/>
      <c r="FX156" s="577"/>
      <c r="FY156" s="577"/>
      <c r="FZ156" s="577"/>
      <c r="GA156" s="577"/>
      <c r="GB156" s="577"/>
      <c r="GC156" s="577"/>
      <c r="GD156" s="577"/>
      <c r="GE156" s="577"/>
      <c r="GF156" s="577"/>
      <c r="GG156" s="577"/>
      <c r="GH156" s="577"/>
      <c r="GI156" s="577"/>
      <c r="GJ156" s="577"/>
      <c r="GK156" s="577"/>
      <c r="GL156" s="577"/>
      <c r="GM156" s="577"/>
      <c r="GN156" s="577"/>
      <c r="GO156" s="577"/>
      <c r="GP156" s="577"/>
      <c r="GQ156" s="577"/>
      <c r="GR156" s="577"/>
      <c r="GS156" s="577"/>
      <c r="GT156" s="577"/>
      <c r="GU156" s="577"/>
      <c r="GV156" s="577"/>
      <c r="GW156" s="577"/>
      <c r="GX156" s="577"/>
      <c r="GY156" s="577"/>
      <c r="GZ156" s="577"/>
      <c r="HA156" s="577"/>
      <c r="HB156" s="577"/>
      <c r="HC156" s="577"/>
      <c r="HD156" s="577"/>
      <c r="HE156" s="577"/>
      <c r="HF156" s="577"/>
      <c r="HG156" s="577"/>
      <c r="HH156" s="577"/>
      <c r="HI156" s="577"/>
      <c r="HJ156" s="577"/>
      <c r="HK156" s="577"/>
      <c r="HL156" s="577"/>
      <c r="HM156" s="577"/>
      <c r="HN156" s="577"/>
      <c r="HO156" s="577"/>
      <c r="HP156" s="577"/>
      <c r="HQ156" s="577"/>
      <c r="HR156" s="577"/>
      <c r="HS156" s="577"/>
      <c r="HT156" s="577"/>
      <c r="HU156" s="577"/>
      <c r="HV156" s="577"/>
      <c r="HW156" s="577"/>
      <c r="HX156" s="577"/>
      <c r="HY156" s="577"/>
      <c r="HZ156" s="577"/>
      <c r="IA156" s="577"/>
      <c r="IB156" s="577"/>
      <c r="IC156" s="577"/>
      <c r="ID156" s="577"/>
      <c r="IE156" s="577"/>
      <c r="IF156" s="577"/>
      <c r="IG156" s="577"/>
      <c r="IH156" s="577"/>
      <c r="II156" s="577"/>
      <c r="IJ156" s="577"/>
      <c r="IK156" s="577"/>
      <c r="IL156" s="577"/>
      <c r="IM156" s="577"/>
      <c r="IN156" s="577"/>
      <c r="IO156" s="577"/>
      <c r="IP156" s="577"/>
      <c r="IQ156" s="577"/>
      <c r="IR156" s="577"/>
      <c r="IS156" s="577"/>
      <c r="IT156" s="577"/>
      <c r="IU156" s="577"/>
      <c r="IV156" s="577"/>
      <c r="IW156" s="577"/>
      <c r="IX156" s="577"/>
      <c r="IY156" s="577"/>
      <c r="IZ156" s="577"/>
      <c r="JA156" s="577"/>
      <c r="JB156" s="577"/>
      <c r="JC156" s="577"/>
      <c r="JD156" s="577"/>
      <c r="JE156" s="577"/>
      <c r="JF156" s="577"/>
      <c r="JG156" s="577"/>
      <c r="JH156" s="577"/>
      <c r="JI156" s="577"/>
      <c r="JJ156" s="577"/>
      <c r="JK156" s="577"/>
      <c r="JL156" s="577"/>
      <c r="JM156" s="577"/>
      <c r="JN156" s="577"/>
      <c r="JO156" s="577"/>
      <c r="JP156" s="577"/>
      <c r="JQ156" s="577"/>
      <c r="JR156" s="577"/>
      <c r="JS156" s="577"/>
      <c r="JT156" s="577"/>
      <c r="JU156" s="577"/>
      <c r="JV156" s="577"/>
      <c r="JW156" s="577"/>
      <c r="JX156" s="577"/>
      <c r="JY156" s="577"/>
      <c r="JZ156" s="577"/>
      <c r="KA156" s="577"/>
      <c r="KB156" s="577"/>
      <c r="KC156" s="577"/>
      <c r="KD156" s="577"/>
      <c r="KE156" s="577"/>
      <c r="KF156" s="577"/>
      <c r="KG156" s="577"/>
      <c r="KH156" s="577"/>
      <c r="KI156" s="577"/>
      <c r="KJ156" s="577"/>
      <c r="KK156" s="577"/>
      <c r="KL156" s="577"/>
      <c r="KM156" s="577"/>
      <c r="KN156" s="577"/>
      <c r="KO156" s="577"/>
      <c r="KP156" s="577"/>
      <c r="KQ156" s="577"/>
      <c r="KR156" s="577"/>
      <c r="KS156" s="577"/>
      <c r="KT156" s="577"/>
      <c r="KU156" s="577"/>
      <c r="KV156" s="577"/>
      <c r="KW156" s="577"/>
      <c r="KX156" s="577"/>
      <c r="KY156" s="577"/>
      <c r="KZ156" s="577"/>
      <c r="LA156" s="577"/>
      <c r="LB156" s="577"/>
      <c r="LC156" s="577"/>
      <c r="LD156" s="577"/>
      <c r="LE156" s="577"/>
      <c r="LF156" s="577"/>
      <c r="LG156" s="577"/>
      <c r="LH156" s="577"/>
      <c r="LI156" s="577"/>
      <c r="LJ156" s="577"/>
      <c r="LK156" s="577"/>
      <c r="LL156" s="577"/>
      <c r="LM156" s="577"/>
      <c r="LN156" s="577"/>
      <c r="LO156" s="577"/>
      <c r="LP156" s="577"/>
      <c r="LQ156" s="577"/>
      <c r="LR156" s="577"/>
      <c r="LS156" s="577"/>
      <c r="LT156" s="577"/>
      <c r="LU156" s="577"/>
      <c r="LV156" s="577"/>
      <c r="LW156" s="577"/>
      <c r="LX156" s="577"/>
      <c r="LY156" s="577"/>
      <c r="LZ156" s="577"/>
      <c r="MA156" s="577"/>
      <c r="MB156" s="577"/>
      <c r="MC156" s="577"/>
      <c r="MD156" s="577"/>
      <c r="ME156" s="577"/>
      <c r="MF156" s="577"/>
      <c r="MG156" s="577"/>
      <c r="MH156" s="577"/>
      <c r="MI156" s="577"/>
      <c r="MJ156" s="577"/>
      <c r="MK156" s="577"/>
      <c r="ML156" s="577"/>
      <c r="MM156" s="577"/>
      <c r="MN156" s="577"/>
      <c r="MO156" s="577"/>
      <c r="MP156" s="577"/>
      <c r="MQ156" s="577"/>
      <c r="MR156" s="577"/>
      <c r="MS156" s="577"/>
      <c r="MT156" s="577"/>
      <c r="MU156" s="577"/>
      <c r="MV156" s="577"/>
      <c r="MW156" s="577"/>
      <c r="MX156" s="577"/>
      <c r="MY156" s="577"/>
      <c r="MZ156" s="577"/>
      <c r="NA156" s="577"/>
      <c r="NB156" s="577"/>
      <c r="NC156" s="577"/>
      <c r="ND156" s="577"/>
      <c r="NE156" s="577"/>
      <c r="NF156" s="577"/>
      <c r="NG156" s="577"/>
      <c r="NH156" s="577"/>
      <c r="NI156" s="577"/>
      <c r="NJ156" s="577"/>
      <c r="NK156" s="577"/>
      <c r="NL156" s="577"/>
      <c r="NM156" s="577"/>
      <c r="NN156" s="577"/>
      <c r="NO156" s="577"/>
      <c r="NP156" s="577"/>
      <c r="NQ156" s="577"/>
      <c r="NR156" s="577"/>
      <c r="NS156" s="577"/>
      <c r="NT156" s="577"/>
      <c r="NU156" s="577"/>
      <c r="NV156" s="577"/>
      <c r="NW156" s="577"/>
      <c r="NX156" s="577"/>
      <c r="NY156" s="577"/>
      <c r="NZ156" s="577"/>
      <c r="OA156" s="577"/>
      <c r="OB156" s="577"/>
      <c r="OC156" s="577"/>
      <c r="OD156" s="577"/>
      <c r="OE156" s="577"/>
      <c r="OF156" s="577"/>
      <c r="OG156" s="577"/>
      <c r="OH156" s="577"/>
      <c r="OI156" s="577"/>
      <c r="OJ156" s="577"/>
      <c r="OK156" s="577"/>
      <c r="OL156" s="577"/>
      <c r="OM156" s="577"/>
      <c r="ON156" s="577"/>
      <c r="OO156" s="577"/>
      <c r="OP156" s="577"/>
      <c r="OQ156" s="577"/>
      <c r="OR156" s="577"/>
      <c r="OS156" s="577"/>
      <c r="OT156" s="577"/>
      <c r="OU156" s="577"/>
      <c r="OV156" s="577"/>
      <c r="OW156" s="577"/>
      <c r="OX156" s="577"/>
      <c r="OY156" s="577"/>
      <c r="OZ156" s="577"/>
      <c r="PA156" s="577"/>
      <c r="PB156" s="577"/>
      <c r="PC156" s="577"/>
      <c r="PD156" s="577"/>
      <c r="PE156" s="577"/>
      <c r="PF156" s="577"/>
      <c r="PG156" s="577"/>
      <c r="PH156" s="577"/>
      <c r="PI156" s="577"/>
      <c r="PJ156" s="577"/>
      <c r="PK156" s="577"/>
      <c r="PL156" s="577"/>
      <c r="PM156" s="577"/>
      <c r="PN156" s="577"/>
      <c r="PO156" s="577"/>
      <c r="PP156" s="577"/>
      <c r="PQ156" s="577"/>
      <c r="PR156" s="577"/>
      <c r="PS156" s="577"/>
      <c r="PT156" s="577"/>
      <c r="PU156" s="577"/>
      <c r="PV156" s="577"/>
      <c r="PW156" s="577"/>
      <c r="PX156" s="577"/>
      <c r="PY156" s="577"/>
      <c r="PZ156" s="577"/>
      <c r="QA156" s="577"/>
      <c r="QB156" s="577"/>
      <c r="QC156" s="577"/>
      <c r="QD156" s="577"/>
      <c r="QE156" s="577"/>
      <c r="QF156" s="577"/>
      <c r="QG156" s="577"/>
      <c r="QH156" s="577"/>
      <c r="QI156" s="577"/>
      <c r="QJ156" s="577"/>
      <c r="QK156" s="577"/>
      <c r="QL156" s="577"/>
      <c r="QM156" s="577"/>
      <c r="QN156" s="577"/>
      <c r="QO156" s="577"/>
      <c r="QP156" s="577"/>
      <c r="QQ156" s="577"/>
      <c r="QR156" s="577"/>
      <c r="QS156" s="577"/>
      <c r="QT156" s="577"/>
      <c r="QU156" s="577"/>
      <c r="QV156" s="577"/>
      <c r="QW156" s="577"/>
      <c r="QX156" s="577"/>
      <c r="QY156" s="577"/>
      <c r="QZ156" s="577"/>
      <c r="RA156" s="577"/>
      <c r="RB156" s="577"/>
      <c r="RC156" s="577"/>
      <c r="RD156" s="577"/>
      <c r="RE156" s="577"/>
      <c r="RF156" s="577"/>
      <c r="RG156" s="577"/>
      <c r="RH156" s="577"/>
      <c r="RI156" s="577"/>
      <c r="RJ156" s="577"/>
      <c r="RK156" s="577"/>
      <c r="RL156" s="577"/>
      <c r="RM156" s="577"/>
      <c r="RN156" s="577"/>
      <c r="RO156" s="577"/>
      <c r="RP156" s="577"/>
      <c r="RQ156" s="577"/>
      <c r="RR156" s="577"/>
      <c r="RS156" s="577"/>
      <c r="RT156" s="577"/>
      <c r="RU156" s="577"/>
      <c r="RV156" s="577"/>
      <c r="RW156" s="577"/>
      <c r="RX156" s="577"/>
      <c r="RY156" s="577"/>
      <c r="RZ156" s="577"/>
      <c r="SA156" s="577"/>
      <c r="SB156" s="577"/>
      <c r="SC156" s="577"/>
      <c r="SD156" s="577"/>
      <c r="SE156" s="577"/>
      <c r="SF156" s="577"/>
      <c r="SG156" s="577"/>
      <c r="SH156" s="577"/>
      <c r="SI156" s="577"/>
      <c r="SJ156" s="577"/>
      <c r="SK156" s="577"/>
      <c r="SL156" s="577"/>
      <c r="SM156" s="577"/>
      <c r="SN156" s="577"/>
      <c r="SO156" s="577"/>
      <c r="SP156" s="577"/>
      <c r="SQ156" s="577"/>
      <c r="SR156" s="577"/>
      <c r="SS156" s="577"/>
      <c r="ST156" s="577"/>
      <c r="SU156" s="577"/>
      <c r="SV156" s="577"/>
      <c r="SW156" s="577"/>
      <c r="SX156" s="577"/>
      <c r="SY156" s="577"/>
      <c r="SZ156" s="577"/>
      <c r="TA156" s="577"/>
      <c r="TB156" s="577"/>
      <c r="TC156" s="577"/>
      <c r="TD156" s="577"/>
      <c r="TE156" s="577"/>
      <c r="TF156" s="577"/>
      <c r="TG156" s="577"/>
      <c r="TH156" s="577"/>
      <c r="TI156" s="577"/>
      <c r="TJ156" s="577"/>
      <c r="TK156" s="577"/>
      <c r="TL156" s="577"/>
      <c r="TM156" s="577"/>
      <c r="TN156" s="577"/>
      <c r="TO156" s="577"/>
      <c r="TP156" s="577"/>
      <c r="TQ156" s="577"/>
      <c r="TR156" s="577"/>
      <c r="TS156" s="577"/>
      <c r="TT156" s="577"/>
      <c r="TU156" s="577"/>
      <c r="TV156" s="577"/>
      <c r="TW156" s="577"/>
      <c r="TX156" s="577"/>
      <c r="TY156" s="577"/>
      <c r="TZ156" s="577"/>
      <c r="UA156" s="577"/>
      <c r="UB156" s="577"/>
      <c r="UC156" s="577"/>
      <c r="UD156" s="577"/>
      <c r="UE156" s="577"/>
      <c r="UF156" s="577"/>
      <c r="UG156" s="577"/>
      <c r="UH156" s="577"/>
      <c r="UI156" s="577"/>
      <c r="UJ156" s="577"/>
      <c r="UK156" s="577"/>
      <c r="UL156" s="577"/>
      <c r="UM156" s="577"/>
      <c r="UN156" s="577"/>
      <c r="UO156" s="577"/>
      <c r="UP156" s="577"/>
      <c r="UQ156" s="577"/>
      <c r="UR156" s="577"/>
      <c r="US156" s="577"/>
      <c r="UT156" s="577"/>
      <c r="UU156" s="577"/>
      <c r="UV156" s="577"/>
      <c r="UW156" s="577"/>
      <c r="UX156" s="577"/>
      <c r="UY156" s="577"/>
      <c r="UZ156" s="577"/>
      <c r="VA156" s="577"/>
      <c r="VB156" s="577"/>
      <c r="VC156" s="577"/>
      <c r="VD156" s="577"/>
      <c r="VE156" s="577"/>
      <c r="VF156" s="577"/>
      <c r="VG156" s="577"/>
      <c r="VH156" s="577"/>
      <c r="VI156" s="577"/>
      <c r="VJ156" s="577"/>
      <c r="VK156" s="577"/>
      <c r="VL156" s="577"/>
      <c r="VM156" s="577"/>
      <c r="VN156" s="577"/>
      <c r="VO156" s="577"/>
      <c r="VP156" s="577"/>
      <c r="VQ156" s="577"/>
      <c r="VR156" s="577"/>
      <c r="VS156" s="577"/>
      <c r="VT156" s="577"/>
      <c r="VU156" s="577"/>
      <c r="VV156" s="577"/>
      <c r="VW156" s="577"/>
      <c r="VX156" s="577"/>
      <c r="VY156" s="577"/>
      <c r="VZ156" s="577"/>
      <c r="WA156" s="577"/>
      <c r="WB156" s="577"/>
      <c r="WC156" s="577"/>
      <c r="WD156" s="577"/>
      <c r="WE156" s="577"/>
      <c r="WF156" s="577"/>
      <c r="WG156" s="577"/>
      <c r="WH156" s="577"/>
      <c r="WI156" s="577"/>
      <c r="WJ156" s="577"/>
      <c r="WK156" s="577"/>
      <c r="WL156" s="577"/>
      <c r="WM156" s="577"/>
      <c r="WN156" s="577"/>
      <c r="WO156" s="577"/>
      <c r="WP156" s="577"/>
      <c r="WQ156" s="577"/>
      <c r="WR156" s="577"/>
      <c r="WS156" s="577"/>
      <c r="WT156" s="577"/>
      <c r="WU156" s="577"/>
      <c r="WV156" s="577"/>
      <c r="WW156" s="577"/>
      <c r="WX156" s="577"/>
      <c r="WY156" s="577"/>
      <c r="WZ156" s="577"/>
      <c r="XA156" s="577"/>
      <c r="XB156" s="577"/>
      <c r="XC156" s="577"/>
      <c r="XD156" s="577"/>
      <c r="XE156" s="577"/>
      <c r="XF156" s="577"/>
      <c r="XG156" s="577"/>
      <c r="XH156" s="577"/>
      <c r="XI156" s="577"/>
      <c r="XJ156" s="577"/>
      <c r="XK156" s="577"/>
      <c r="XL156" s="577"/>
      <c r="XM156" s="577"/>
      <c r="XN156" s="577"/>
      <c r="XO156" s="577"/>
      <c r="XP156" s="577"/>
      <c r="XQ156" s="577"/>
      <c r="XR156" s="577"/>
      <c r="XS156" s="577"/>
      <c r="XT156" s="577"/>
      <c r="XU156" s="577"/>
      <c r="XV156" s="577"/>
      <c r="XW156" s="577"/>
      <c r="XX156" s="577"/>
      <c r="XY156" s="577"/>
      <c r="XZ156" s="577"/>
      <c r="YA156" s="577"/>
      <c r="YB156" s="577"/>
      <c r="YC156" s="577"/>
      <c r="YD156" s="577"/>
      <c r="YE156" s="577"/>
      <c r="YF156" s="577"/>
      <c r="YG156" s="577"/>
      <c r="YH156" s="577"/>
      <c r="YI156" s="577"/>
      <c r="YJ156" s="577"/>
      <c r="YK156" s="577"/>
      <c r="YL156" s="577"/>
      <c r="YM156" s="577"/>
      <c r="YN156" s="577"/>
      <c r="YO156" s="577"/>
      <c r="YP156" s="577"/>
      <c r="YQ156" s="577"/>
      <c r="YR156" s="577"/>
      <c r="YS156" s="577"/>
      <c r="YT156" s="577"/>
      <c r="YU156" s="577"/>
      <c r="YV156" s="577"/>
      <c r="YW156" s="577"/>
      <c r="YX156" s="577"/>
      <c r="YY156" s="577"/>
      <c r="YZ156" s="577"/>
      <c r="ZA156" s="577"/>
      <c r="ZB156" s="577"/>
      <c r="ZC156" s="577"/>
      <c r="ZD156" s="577"/>
      <c r="ZE156" s="577"/>
      <c r="ZF156" s="577"/>
      <c r="ZG156" s="577"/>
      <c r="ZH156" s="577"/>
      <c r="ZI156" s="577"/>
      <c r="ZJ156" s="577"/>
      <c r="ZK156" s="577"/>
      <c r="ZL156" s="577"/>
      <c r="ZM156" s="577"/>
      <c r="ZN156" s="577"/>
      <c r="ZO156" s="577"/>
      <c r="ZP156" s="577"/>
      <c r="ZQ156" s="577"/>
      <c r="ZR156" s="577"/>
      <c r="ZS156" s="577"/>
      <c r="ZT156" s="577"/>
      <c r="ZU156" s="577"/>
      <c r="ZV156" s="577"/>
      <c r="ZW156" s="577"/>
      <c r="ZX156" s="577"/>
      <c r="ZY156" s="577"/>
      <c r="ZZ156" s="577"/>
      <c r="AAA156" s="577"/>
      <c r="AAB156" s="577"/>
      <c r="AAC156" s="577"/>
      <c r="AAD156" s="577"/>
      <c r="AAE156" s="577"/>
      <c r="AAF156" s="577"/>
      <c r="AAG156" s="577"/>
      <c r="AAH156" s="577"/>
      <c r="AAI156" s="577"/>
      <c r="AAJ156" s="577"/>
      <c r="AAK156" s="577"/>
      <c r="AAL156" s="577"/>
      <c r="AAM156" s="577"/>
      <c r="AAN156" s="577"/>
      <c r="AAO156" s="577"/>
      <c r="AAP156" s="577"/>
      <c r="AAQ156" s="577"/>
      <c r="AAR156" s="577"/>
      <c r="AAS156" s="577"/>
      <c r="AAT156" s="577"/>
      <c r="AAU156" s="577"/>
      <c r="AAV156" s="577"/>
      <c r="AAW156" s="577"/>
      <c r="AAX156" s="577"/>
      <c r="AAY156" s="577"/>
      <c r="AAZ156" s="577"/>
      <c r="ABA156" s="577"/>
      <c r="ABB156" s="577"/>
      <c r="ABC156" s="577"/>
      <c r="ABD156" s="577"/>
      <c r="ABE156" s="577"/>
      <c r="ABF156" s="577"/>
      <c r="ABG156" s="577"/>
      <c r="ABH156" s="577"/>
      <c r="ABI156" s="577"/>
      <c r="ABJ156" s="577"/>
      <c r="ABK156" s="577"/>
      <c r="ABL156" s="577"/>
      <c r="ABM156" s="577"/>
      <c r="ABN156" s="577"/>
      <c r="ABO156" s="577"/>
      <c r="ABP156" s="577"/>
      <c r="ABQ156" s="577"/>
      <c r="ABR156" s="577"/>
      <c r="ABS156" s="577"/>
      <c r="ABT156" s="577"/>
      <c r="ABU156" s="577"/>
      <c r="ABV156" s="577"/>
      <c r="ABW156" s="577"/>
      <c r="ABX156" s="577"/>
      <c r="ABY156" s="577"/>
      <c r="ABZ156" s="577"/>
      <c r="ACA156" s="577"/>
      <c r="ACB156" s="577"/>
      <c r="ACC156" s="577"/>
      <c r="ACD156" s="577"/>
      <c r="ACE156" s="577"/>
      <c r="ACF156" s="577"/>
      <c r="ACG156" s="577"/>
      <c r="ACH156" s="577"/>
      <c r="ACI156" s="577"/>
      <c r="ACJ156" s="577"/>
      <c r="ACK156" s="577"/>
      <c r="ACL156" s="577"/>
      <c r="ACM156" s="577"/>
      <c r="ACN156" s="577"/>
      <c r="ACO156" s="577"/>
      <c r="ACP156" s="577"/>
      <c r="ACQ156" s="577"/>
      <c r="ACR156" s="577"/>
      <c r="ACS156" s="577"/>
      <c r="ACT156" s="577"/>
      <c r="ACU156" s="577"/>
      <c r="ACV156" s="577"/>
      <c r="ACW156" s="577"/>
      <c r="ACX156" s="577"/>
      <c r="ACY156" s="577"/>
      <c r="ACZ156" s="577"/>
      <c r="ADA156" s="577"/>
      <c r="ADB156" s="577"/>
      <c r="ADC156" s="577"/>
      <c r="ADD156" s="577"/>
      <c r="ADE156" s="577"/>
      <c r="ADF156" s="577"/>
      <c r="ADG156" s="577"/>
      <c r="ADH156" s="577"/>
      <c r="ADI156" s="577"/>
      <c r="ADJ156" s="577"/>
      <c r="ADK156" s="577"/>
      <c r="ADL156" s="577"/>
      <c r="ADM156" s="577"/>
      <c r="ADN156" s="577"/>
      <c r="ADO156" s="577"/>
      <c r="ADP156" s="577"/>
      <c r="ADQ156" s="577"/>
      <c r="ADR156" s="577"/>
      <c r="ADS156" s="577"/>
      <c r="ADT156" s="577"/>
      <c r="ADU156" s="577"/>
      <c r="ADV156" s="577"/>
      <c r="ADW156" s="577"/>
      <c r="ADX156" s="577"/>
      <c r="ADY156" s="577"/>
      <c r="ADZ156" s="577"/>
      <c r="AEA156" s="577"/>
      <c r="AEB156" s="577"/>
      <c r="AEC156" s="577"/>
      <c r="AED156" s="577"/>
      <c r="AEE156" s="577"/>
      <c r="AEF156" s="577"/>
      <c r="AEG156" s="577"/>
      <c r="AEH156" s="577"/>
      <c r="AEI156" s="577"/>
      <c r="AEJ156" s="577"/>
      <c r="AEK156" s="577"/>
      <c r="AEL156" s="577"/>
      <c r="AEM156" s="577"/>
      <c r="AEN156" s="577"/>
      <c r="AEO156" s="577"/>
      <c r="AEP156" s="577"/>
      <c r="AEQ156" s="577"/>
      <c r="AER156" s="577"/>
      <c r="AES156" s="577"/>
      <c r="AET156" s="577"/>
      <c r="AEU156" s="577"/>
      <c r="AEV156" s="577"/>
      <c r="AEW156" s="577"/>
      <c r="AEX156" s="577"/>
      <c r="AEY156" s="577"/>
      <c r="AEZ156" s="577"/>
      <c r="AFA156" s="577"/>
      <c r="AFB156" s="577"/>
      <c r="AFC156" s="577"/>
      <c r="AFD156" s="577"/>
      <c r="AFE156" s="577"/>
      <c r="AFF156" s="577"/>
      <c r="AFG156" s="577"/>
      <c r="AFH156" s="577"/>
      <c r="AFI156" s="577"/>
      <c r="AFJ156" s="577"/>
      <c r="AFK156" s="577"/>
      <c r="AFL156" s="577"/>
      <c r="AFM156" s="577"/>
      <c r="AFN156" s="577"/>
      <c r="AFO156" s="577"/>
      <c r="AFP156" s="577"/>
      <c r="AFQ156" s="577"/>
      <c r="AFR156" s="577"/>
      <c r="AFS156" s="577"/>
      <c r="AFT156" s="577"/>
      <c r="AFU156" s="577"/>
      <c r="AFV156" s="577"/>
      <c r="AFW156" s="577"/>
      <c r="AFX156" s="577"/>
      <c r="AFY156" s="577"/>
      <c r="AFZ156" s="577"/>
      <c r="AGA156" s="577"/>
      <c r="AGB156" s="577"/>
      <c r="AGC156" s="577"/>
      <c r="AGD156" s="577"/>
      <c r="AGE156" s="577"/>
      <c r="AGF156" s="577"/>
      <c r="AGG156" s="577"/>
      <c r="AGH156" s="577"/>
      <c r="AGI156" s="577"/>
      <c r="AGJ156" s="577"/>
      <c r="AGK156" s="577"/>
      <c r="AGL156" s="577"/>
      <c r="AGM156" s="577"/>
      <c r="AGN156" s="577"/>
      <c r="AGO156" s="577"/>
      <c r="AGP156" s="577"/>
      <c r="AGQ156" s="577"/>
      <c r="AGR156" s="577"/>
      <c r="AGS156" s="577"/>
      <c r="AGT156" s="577"/>
      <c r="AGU156" s="577"/>
      <c r="AGV156" s="577"/>
      <c r="AGW156" s="577"/>
      <c r="AGX156" s="577"/>
      <c r="AGY156" s="577"/>
      <c r="AGZ156" s="577"/>
      <c r="AHA156" s="577"/>
      <c r="AHB156" s="577"/>
      <c r="AHC156" s="577"/>
      <c r="AHD156" s="577"/>
      <c r="AHE156" s="577"/>
      <c r="AHF156" s="577"/>
      <c r="AHG156" s="577"/>
      <c r="AHH156" s="577"/>
      <c r="AHI156" s="577"/>
      <c r="AHJ156" s="577"/>
      <c r="AHK156" s="577"/>
      <c r="AHL156" s="577"/>
      <c r="AHM156" s="577"/>
      <c r="AHN156" s="577"/>
      <c r="AHO156" s="577"/>
      <c r="AHP156" s="577"/>
      <c r="AHQ156" s="577"/>
      <c r="AHR156" s="577"/>
      <c r="AHS156" s="577"/>
      <c r="AHT156" s="577"/>
      <c r="AHU156" s="577"/>
      <c r="AHV156" s="577"/>
      <c r="AHW156" s="577"/>
      <c r="AHX156" s="577"/>
      <c r="AHY156" s="577"/>
      <c r="AHZ156" s="577"/>
      <c r="AIA156" s="577"/>
      <c r="AIB156" s="577"/>
      <c r="AIC156" s="577"/>
      <c r="AID156" s="577"/>
      <c r="AIE156" s="577"/>
      <c r="AIF156" s="577"/>
      <c r="AIG156" s="577"/>
      <c r="AIH156" s="577"/>
      <c r="AII156" s="577"/>
      <c r="AIJ156" s="577"/>
      <c r="AIK156" s="577"/>
      <c r="AIL156" s="577"/>
      <c r="AIM156" s="577"/>
      <c r="AIN156" s="577"/>
      <c r="AIO156" s="577"/>
      <c r="AIP156" s="577"/>
      <c r="AIQ156" s="577"/>
      <c r="AIR156" s="577"/>
      <c r="AIS156" s="577"/>
      <c r="AIT156" s="577"/>
      <c r="AIU156" s="577"/>
      <c r="AIV156" s="577"/>
      <c r="AIW156" s="577"/>
      <c r="AIX156" s="624"/>
      <c r="ANJ156" s="623"/>
      <c r="ANK156" s="577"/>
      <c r="ANL156" s="577"/>
      <c r="ANM156" s="577"/>
      <c r="ANN156" s="577"/>
      <c r="ANO156" s="577"/>
      <c r="ANP156" s="577"/>
      <c r="ANQ156" s="577"/>
      <c r="ANR156" s="577"/>
      <c r="ANS156" s="577"/>
      <c r="ANT156" s="577"/>
      <c r="ANU156" s="577"/>
      <c r="ANV156" s="577"/>
      <c r="ANW156" s="577"/>
      <c r="ANX156" s="577"/>
      <c r="ANY156" s="577"/>
      <c r="ANZ156" s="577"/>
      <c r="AOA156" s="577"/>
      <c r="AOB156" s="577"/>
      <c r="AOC156" s="577"/>
      <c r="AOD156" s="577"/>
      <c r="AOE156" s="577"/>
      <c r="AOF156" s="577"/>
      <c r="AOG156" s="577"/>
      <c r="AOH156" s="577"/>
      <c r="AOI156" s="577"/>
      <c r="AOJ156" s="577"/>
      <c r="AOK156" s="577"/>
      <c r="AOL156" s="577"/>
      <c r="AOM156" s="577"/>
      <c r="AON156" s="577"/>
      <c r="AOO156" s="577"/>
      <c r="AOP156" s="577"/>
      <c r="AOQ156" s="577"/>
      <c r="AOR156" s="577"/>
      <c r="AOS156" s="577"/>
      <c r="AOT156" s="577"/>
      <c r="AOU156" s="577"/>
      <c r="AOV156" s="577"/>
      <c r="AOW156" s="577"/>
      <c r="AOX156" s="577"/>
      <c r="AOY156" s="577"/>
      <c r="AOZ156" s="577"/>
      <c r="APA156" s="577"/>
      <c r="APB156" s="577"/>
      <c r="APC156" s="577"/>
      <c r="APD156" s="577"/>
      <c r="APE156" s="577"/>
      <c r="APF156" s="577"/>
      <c r="APG156" s="577"/>
      <c r="APH156" s="577"/>
      <c r="API156" s="577"/>
      <c r="APJ156" s="577"/>
      <c r="APK156" s="577"/>
      <c r="APL156" s="577"/>
      <c r="APM156" s="577"/>
      <c r="APN156" s="577"/>
      <c r="APO156" s="577"/>
      <c r="APP156" s="577"/>
      <c r="APQ156" s="577"/>
      <c r="APR156" s="577"/>
      <c r="APS156" s="577"/>
      <c r="APT156" s="577"/>
      <c r="APU156" s="577"/>
      <c r="APV156" s="577"/>
      <c r="APW156" s="577"/>
      <c r="APX156" s="577"/>
      <c r="APY156" s="577"/>
      <c r="APZ156" s="577"/>
      <c r="AQA156" s="577"/>
      <c r="AQB156" s="577"/>
      <c r="AQC156" s="577"/>
      <c r="AQD156" s="577"/>
      <c r="AQE156" s="577"/>
      <c r="AQF156" s="577"/>
      <c r="AQG156" s="577"/>
      <c r="AQH156" s="577"/>
      <c r="AQI156" s="577"/>
      <c r="AQJ156" s="577"/>
      <c r="AQK156" s="577"/>
      <c r="AQL156" s="577"/>
      <c r="AQM156" s="577"/>
      <c r="AQN156" s="577"/>
      <c r="AQO156" s="577"/>
      <c r="AQP156" s="577"/>
      <c r="AQQ156" s="577"/>
      <c r="AQR156" s="577"/>
      <c r="AQS156" s="577"/>
      <c r="AQT156" s="577"/>
      <c r="AQU156" s="577"/>
      <c r="AQV156" s="577"/>
      <c r="AQW156" s="577"/>
      <c r="AQX156" s="577"/>
      <c r="AQY156" s="577"/>
      <c r="AQZ156" s="577"/>
      <c r="ARA156" s="577"/>
      <c r="ARB156" s="577"/>
      <c r="ARC156" s="577"/>
      <c r="ARD156" s="577"/>
      <c r="ARE156" s="577"/>
      <c r="ARF156" s="577"/>
      <c r="ARG156" s="577"/>
      <c r="ARH156" s="577"/>
      <c r="ARI156" s="577"/>
      <c r="ARJ156" s="577"/>
      <c r="ARK156" s="577"/>
      <c r="ARL156" s="577"/>
      <c r="ARM156" s="577"/>
      <c r="ARN156" s="577"/>
      <c r="ARO156" s="577"/>
      <c r="ARP156" s="577"/>
      <c r="ARQ156" s="577"/>
      <c r="ARR156" s="577"/>
      <c r="ARS156" s="577"/>
      <c r="ART156" s="577"/>
      <c r="ARU156" s="577"/>
      <c r="ARV156" s="577"/>
      <c r="ARW156" s="577"/>
      <c r="ARX156" s="577"/>
      <c r="ARY156" s="577"/>
      <c r="ARZ156" s="577"/>
      <c r="ASA156" s="577"/>
      <c r="ASB156" s="577"/>
      <c r="ASC156" s="577"/>
      <c r="ASD156" s="577"/>
      <c r="ASE156" s="577"/>
      <c r="ASF156" s="577"/>
      <c r="ASG156" s="577"/>
      <c r="ASH156" s="577"/>
      <c r="ASI156" s="577"/>
      <c r="ASJ156" s="577"/>
      <c r="ASK156" s="577"/>
      <c r="ASL156" s="577"/>
      <c r="ASM156" s="577"/>
      <c r="ASN156" s="577"/>
      <c r="ASO156" s="577"/>
      <c r="ASP156" s="577"/>
      <c r="ASQ156" s="577"/>
      <c r="ASR156" s="577"/>
      <c r="ASS156" s="577"/>
      <c r="AST156" s="577"/>
      <c r="ASU156" s="577"/>
      <c r="ASV156" s="577"/>
      <c r="ASW156" s="577"/>
      <c r="ASX156" s="577"/>
      <c r="ASY156" s="577"/>
      <c r="ASZ156" s="577"/>
      <c r="ATA156" s="577"/>
      <c r="ATB156" s="577"/>
      <c r="ATC156" s="577"/>
      <c r="ATD156" s="577"/>
      <c r="ATE156" s="577"/>
      <c r="ATF156" s="577"/>
      <c r="ATG156" s="577"/>
      <c r="ATH156" s="577"/>
      <c r="ATI156" s="577"/>
      <c r="ATJ156" s="577"/>
      <c r="ATK156" s="577"/>
      <c r="ATL156" s="577"/>
      <c r="ATM156" s="577"/>
      <c r="ATN156" s="577"/>
      <c r="ATO156" s="577"/>
      <c r="ATP156" s="577"/>
      <c r="ATQ156" s="577"/>
      <c r="ATR156" s="577"/>
      <c r="ATS156" s="577"/>
      <c r="ATT156" s="577"/>
      <c r="ATU156" s="577"/>
      <c r="ATV156" s="577"/>
      <c r="ATW156" s="577"/>
      <c r="ATX156" s="577"/>
      <c r="ATY156" s="577"/>
      <c r="ATZ156" s="577"/>
      <c r="AUA156" s="577"/>
      <c r="AUB156" s="577"/>
      <c r="AUC156" s="577"/>
      <c r="AUD156" s="577"/>
      <c r="AUE156" s="577"/>
      <c r="AUF156" s="577"/>
      <c r="AUG156" s="577"/>
      <c r="AUH156" s="577"/>
      <c r="AUI156" s="577"/>
      <c r="AUJ156" s="577"/>
      <c r="AUK156" s="577"/>
      <c r="AUL156" s="577"/>
      <c r="AUM156" s="577"/>
      <c r="AUN156" s="577"/>
      <c r="AUO156" s="577"/>
      <c r="AUP156" s="577"/>
      <c r="AUQ156" s="577"/>
      <c r="AUR156" s="577"/>
      <c r="AUS156" s="577"/>
      <c r="AUT156" s="577"/>
      <c r="AUU156" s="577"/>
      <c r="AUV156" s="577"/>
      <c r="AUW156" s="577"/>
      <c r="AUX156" s="577"/>
      <c r="AUY156" s="577"/>
      <c r="AUZ156" s="577"/>
      <c r="AVA156" s="577"/>
      <c r="AVB156" s="577"/>
      <c r="AVC156" s="577"/>
      <c r="AVD156" s="577"/>
      <c r="AVE156" s="577"/>
      <c r="AVF156" s="577"/>
      <c r="AVG156" s="577"/>
      <c r="AVH156" s="577"/>
      <c r="AVI156" s="577"/>
      <c r="AVJ156" s="577"/>
      <c r="AVK156" s="577"/>
      <c r="AVL156" s="577"/>
      <c r="AVM156" s="577"/>
      <c r="AVN156" s="577"/>
      <c r="AVO156" s="577"/>
      <c r="AVP156" s="577"/>
      <c r="AVQ156" s="577"/>
      <c r="AVR156" s="577"/>
      <c r="AVS156" s="577"/>
      <c r="AVT156" s="577"/>
      <c r="AVU156" s="577"/>
      <c r="AVV156" s="577"/>
      <c r="AVW156" s="577"/>
      <c r="AVX156" s="577"/>
      <c r="AVY156" s="577"/>
      <c r="AVZ156" s="577"/>
      <c r="AWA156" s="577"/>
      <c r="AWB156" s="577"/>
      <c r="AWC156" s="577"/>
      <c r="AWD156" s="577"/>
      <c r="AWE156" s="577"/>
      <c r="AWF156" s="577"/>
      <c r="AWG156" s="577"/>
      <c r="AWH156" s="577"/>
      <c r="AWI156" s="577"/>
      <c r="AWJ156" s="577"/>
      <c r="AWK156" s="577"/>
      <c r="AWL156" s="577"/>
      <c r="AWM156" s="577"/>
      <c r="AWN156" s="577"/>
      <c r="AWO156" s="577"/>
      <c r="AWP156" s="577"/>
      <c r="AWQ156" s="577"/>
      <c r="AWR156" s="577"/>
      <c r="AWS156" s="577"/>
      <c r="AWT156" s="577"/>
      <c r="AWU156" s="577"/>
      <c r="AWV156" s="577"/>
      <c r="AWW156" s="577"/>
      <c r="AWX156" s="577"/>
      <c r="AWY156" s="577"/>
      <c r="AWZ156" s="577"/>
      <c r="AXA156" s="577"/>
      <c r="AXB156" s="577"/>
      <c r="AXC156" s="577"/>
      <c r="AXD156" s="577"/>
      <c r="AXE156" s="577"/>
      <c r="AXF156" s="577"/>
      <c r="AXG156" s="577"/>
      <c r="AXH156" s="577"/>
      <c r="AXI156" s="577"/>
      <c r="AXJ156" s="577"/>
      <c r="AXK156" s="577"/>
      <c r="AXL156" s="577"/>
      <c r="AXM156" s="577"/>
      <c r="AXN156" s="577"/>
      <c r="AXO156" s="577"/>
      <c r="AXP156" s="577"/>
      <c r="AXQ156" s="577"/>
      <c r="AXR156" s="577"/>
      <c r="AXS156" s="577"/>
      <c r="AXT156" s="577"/>
      <c r="AXU156" s="577"/>
      <c r="AXV156" s="577"/>
      <c r="AXW156" s="577"/>
      <c r="AXX156" s="577"/>
      <c r="AXY156" s="577"/>
      <c r="AXZ156" s="577"/>
      <c r="AYA156" s="577"/>
      <c r="AYB156" s="577"/>
      <c r="AYC156" s="577"/>
      <c r="AYD156" s="577"/>
      <c r="AYE156" s="577"/>
      <c r="AYF156" s="577"/>
      <c r="AYG156" s="577"/>
      <c r="AYH156" s="577"/>
      <c r="AYI156" s="577"/>
      <c r="AYJ156" s="577"/>
      <c r="AYK156" s="577"/>
      <c r="AYL156" s="577"/>
      <c r="AYM156" s="577"/>
      <c r="AYN156" s="577"/>
      <c r="AYO156" s="577"/>
      <c r="AYP156" s="577"/>
      <c r="AYQ156" s="577"/>
      <c r="AYR156" s="577"/>
      <c r="AYS156" s="577"/>
      <c r="AYT156" s="577"/>
      <c r="AYU156" s="577"/>
      <c r="AYV156" s="577"/>
      <c r="AYW156" s="577"/>
      <c r="AYX156" s="577"/>
      <c r="AYY156" s="577"/>
      <c r="AYZ156" s="577"/>
      <c r="AZA156" s="577"/>
      <c r="AZB156" s="577"/>
      <c r="AZC156" s="577"/>
      <c r="AZD156" s="577"/>
      <c r="AZE156" s="577"/>
      <c r="AZF156" s="577"/>
      <c r="AZG156" s="577"/>
      <c r="AZH156" s="577"/>
      <c r="AZI156" s="577"/>
      <c r="AZJ156" s="577"/>
      <c r="AZK156" s="577"/>
      <c r="AZL156" s="577"/>
      <c r="AZM156" s="577"/>
      <c r="AZN156" s="577"/>
      <c r="AZO156" s="577"/>
      <c r="AZP156" s="577"/>
      <c r="AZQ156" s="577"/>
      <c r="AZR156" s="577"/>
      <c r="AZS156" s="577"/>
      <c r="AZT156" s="577"/>
      <c r="AZU156" s="577"/>
      <c r="AZV156" s="577"/>
      <c r="AZW156" s="577"/>
      <c r="AZX156" s="577"/>
      <c r="AZY156" s="577"/>
      <c r="AZZ156" s="577"/>
      <c r="BAA156" s="577"/>
      <c r="BAB156" s="577"/>
      <c r="BAC156" s="577"/>
      <c r="BAD156" s="577"/>
      <c r="BAE156" s="577"/>
      <c r="BAF156" s="577"/>
      <c r="BAG156" s="577"/>
      <c r="BAH156" s="577"/>
      <c r="BAI156" s="577"/>
      <c r="BAJ156" s="577"/>
      <c r="BAK156" s="577"/>
      <c r="BAL156" s="577"/>
      <c r="BAM156" s="577"/>
      <c r="BAN156" s="577"/>
      <c r="BAO156" s="577"/>
      <c r="BAP156" s="577"/>
      <c r="BAQ156" s="577"/>
      <c r="BAR156" s="577"/>
      <c r="BAS156" s="577"/>
      <c r="BAT156" s="577"/>
      <c r="BAU156" s="577"/>
      <c r="BAV156" s="577"/>
      <c r="BAW156" s="577"/>
      <c r="BAX156" s="577"/>
      <c r="BAY156" s="577"/>
      <c r="BAZ156" s="577"/>
      <c r="BBA156" s="577"/>
      <c r="BBB156" s="577"/>
      <c r="BBC156" s="577"/>
      <c r="BBD156" s="577"/>
      <c r="BBE156" s="577"/>
      <c r="BBF156" s="577"/>
      <c r="BBG156" s="577"/>
      <c r="BBH156" s="577"/>
      <c r="BBI156" s="577"/>
      <c r="BBJ156" s="577"/>
      <c r="BBK156" s="577"/>
      <c r="BBL156" s="577"/>
      <c r="BBM156" s="577"/>
      <c r="BBN156" s="577"/>
      <c r="BBO156" s="577"/>
      <c r="BBP156" s="577"/>
      <c r="BBQ156" s="577"/>
      <c r="BBR156" s="577"/>
      <c r="BBS156" s="577"/>
      <c r="BBT156" s="577"/>
      <c r="BBU156" s="577"/>
      <c r="BBV156" s="577"/>
      <c r="BBW156" s="577"/>
      <c r="BBX156" s="577"/>
      <c r="BBY156" s="577"/>
      <c r="BBZ156" s="577"/>
      <c r="BCA156" s="577"/>
      <c r="BCB156" s="577"/>
      <c r="BCC156" s="577"/>
      <c r="BCD156" s="577"/>
      <c r="BCE156" s="577"/>
      <c r="BCF156" s="577"/>
      <c r="BCG156" s="577"/>
      <c r="BCH156" s="577"/>
      <c r="BCI156" s="577"/>
      <c r="BCJ156" s="577"/>
      <c r="BCK156" s="577"/>
      <c r="BCL156" s="577"/>
      <c r="BCM156" s="577"/>
      <c r="BCN156" s="577"/>
      <c r="BCO156" s="577"/>
      <c r="BCP156" s="577"/>
      <c r="BCQ156" s="577"/>
      <c r="BCR156" s="577"/>
      <c r="BCS156" s="577"/>
      <c r="BCT156" s="577"/>
      <c r="BCU156" s="577"/>
      <c r="BCV156" s="577"/>
      <c r="BCW156" s="577"/>
      <c r="BCX156" s="577"/>
      <c r="BCY156" s="577"/>
      <c r="BCZ156" s="577"/>
      <c r="BDA156" s="577"/>
      <c r="BDB156" s="577"/>
      <c r="BDC156" s="577"/>
      <c r="BDD156" s="577"/>
      <c r="BDE156" s="577"/>
      <c r="BDF156" s="577"/>
      <c r="BDG156" s="577"/>
      <c r="BDH156" s="577"/>
      <c r="BDI156" s="577"/>
      <c r="BDJ156" s="577"/>
      <c r="BDK156" s="577"/>
      <c r="BDL156" s="577"/>
      <c r="BDM156" s="577"/>
      <c r="BDN156" s="577"/>
      <c r="BDO156" s="577"/>
      <c r="BDP156" s="577"/>
      <c r="BDQ156" s="577"/>
      <c r="BDR156" s="577"/>
      <c r="BDS156" s="577"/>
      <c r="BDT156" s="577"/>
      <c r="BDU156" s="577"/>
      <c r="BDV156" s="577"/>
      <c r="BDW156" s="577"/>
      <c r="BDX156" s="577"/>
      <c r="BDY156" s="577"/>
      <c r="BDZ156" s="577"/>
      <c r="BEA156" s="577"/>
      <c r="BEB156" s="577"/>
      <c r="BEC156" s="577"/>
      <c r="BED156" s="577"/>
      <c r="BEE156" s="577"/>
      <c r="BEF156" s="577"/>
      <c r="BEG156" s="577"/>
      <c r="BEH156" s="577"/>
      <c r="BEI156" s="577"/>
      <c r="BEJ156" s="577"/>
      <c r="BEK156" s="577"/>
      <c r="BEL156" s="577"/>
      <c r="BEM156" s="577"/>
      <c r="BEN156" s="577"/>
      <c r="BEO156" s="577"/>
      <c r="BEP156" s="577"/>
      <c r="BEQ156" s="577"/>
      <c r="BER156" s="577"/>
      <c r="BES156" s="577"/>
      <c r="BET156" s="577"/>
      <c r="BEU156" s="577"/>
      <c r="BEV156" s="577"/>
      <c r="BEW156" s="577"/>
      <c r="BEX156" s="577"/>
      <c r="BEY156" s="577"/>
      <c r="BEZ156" s="577"/>
      <c r="BFA156" s="577"/>
      <c r="BFB156" s="577"/>
      <c r="BFC156" s="577"/>
      <c r="BFD156" s="577"/>
      <c r="BFE156" s="577"/>
      <c r="BFF156" s="577"/>
      <c r="BFG156" s="577"/>
      <c r="BFH156" s="577"/>
      <c r="BFI156" s="577"/>
      <c r="BFJ156" s="577"/>
      <c r="BFK156" s="577"/>
      <c r="BFL156" s="577"/>
      <c r="BFM156" s="577"/>
      <c r="BFN156" s="577"/>
      <c r="BFO156" s="577"/>
      <c r="BFP156" s="577"/>
      <c r="BFQ156" s="577"/>
      <c r="BFR156" s="577"/>
      <c r="BFS156" s="577"/>
      <c r="BFT156" s="577"/>
      <c r="BFU156" s="577"/>
      <c r="BFV156" s="577"/>
      <c r="BFW156" s="577"/>
      <c r="BFX156" s="577"/>
      <c r="BFY156" s="577"/>
      <c r="BFZ156" s="577"/>
      <c r="BGA156" s="577"/>
      <c r="BGB156" s="577"/>
      <c r="BGC156" s="577"/>
      <c r="BGD156" s="577"/>
      <c r="BGE156" s="577"/>
      <c r="BGF156" s="577"/>
      <c r="BGG156" s="577"/>
      <c r="BGH156" s="577"/>
      <c r="BGI156" s="577"/>
      <c r="BGJ156" s="577"/>
      <c r="BGK156" s="577"/>
      <c r="BGL156" s="577"/>
      <c r="BGM156" s="577"/>
      <c r="BGN156" s="577"/>
      <c r="BGO156" s="577"/>
      <c r="BGP156" s="577"/>
      <c r="BGQ156" s="577"/>
      <c r="BGR156" s="577"/>
      <c r="BGS156" s="577"/>
      <c r="BGT156" s="577"/>
      <c r="BGU156" s="577"/>
      <c r="BGV156" s="577"/>
      <c r="BGW156" s="577"/>
      <c r="BGX156" s="577"/>
      <c r="BGY156" s="577"/>
      <c r="BGZ156" s="577"/>
      <c r="BHA156" s="577"/>
      <c r="BHB156" s="577"/>
      <c r="BHC156" s="577"/>
      <c r="BHD156" s="577"/>
      <c r="BHE156" s="577"/>
      <c r="BHF156" s="577"/>
      <c r="BHG156" s="577"/>
      <c r="BHH156" s="577"/>
      <c r="BHI156" s="577"/>
      <c r="BHJ156" s="577"/>
      <c r="BHK156" s="577"/>
      <c r="BHL156" s="577"/>
      <c r="BHM156" s="577"/>
      <c r="BHN156" s="577"/>
      <c r="BHO156" s="577"/>
      <c r="BHP156" s="577"/>
      <c r="BHQ156" s="577"/>
      <c r="BHR156" s="577"/>
      <c r="BHS156" s="577"/>
      <c r="BHT156" s="577"/>
      <c r="BHU156" s="577"/>
      <c r="BHV156" s="577"/>
      <c r="BHW156" s="577"/>
      <c r="BHX156" s="577"/>
      <c r="BHY156" s="577"/>
      <c r="BHZ156" s="577"/>
      <c r="BIA156" s="577"/>
      <c r="BIB156" s="577"/>
      <c r="BIC156" s="577"/>
      <c r="BID156" s="577"/>
      <c r="BIE156" s="577"/>
      <c r="BIF156" s="577"/>
      <c r="BIG156" s="577"/>
      <c r="BIH156" s="577"/>
      <c r="BII156" s="577"/>
      <c r="BIJ156" s="577"/>
      <c r="BIK156" s="577"/>
      <c r="BIL156" s="577"/>
      <c r="BIM156" s="577"/>
      <c r="BIN156" s="577"/>
      <c r="BIO156" s="577"/>
      <c r="BIP156" s="577"/>
      <c r="BIQ156" s="577"/>
      <c r="BIR156" s="577"/>
      <c r="BIS156" s="577"/>
      <c r="BIT156" s="577"/>
      <c r="BIU156" s="577"/>
      <c r="BIV156" s="577"/>
      <c r="BIW156" s="577"/>
      <c r="BIX156" s="577"/>
      <c r="BIY156" s="577"/>
      <c r="BIZ156" s="577"/>
      <c r="BJA156" s="577"/>
      <c r="BJB156" s="577"/>
      <c r="BJC156" s="577"/>
      <c r="BJD156" s="577"/>
      <c r="BJE156" s="577"/>
      <c r="BJF156" s="577"/>
      <c r="BJG156" s="577"/>
      <c r="BJH156" s="577"/>
      <c r="BJI156" s="577"/>
      <c r="BJJ156" s="577"/>
      <c r="BJK156" s="577"/>
      <c r="BJL156" s="577"/>
      <c r="BJM156" s="577"/>
      <c r="BJN156" s="577"/>
      <c r="BJO156" s="577"/>
      <c r="BJP156" s="577"/>
      <c r="BJQ156" s="577"/>
      <c r="BJR156" s="577"/>
      <c r="BJS156" s="577"/>
      <c r="BJT156" s="577"/>
      <c r="BJU156" s="577"/>
      <c r="BJV156" s="577"/>
      <c r="BJW156" s="577"/>
      <c r="BJX156" s="577"/>
      <c r="BJY156" s="577"/>
      <c r="BJZ156" s="577"/>
      <c r="BKA156" s="577"/>
      <c r="BKB156" s="577"/>
      <c r="BKC156" s="577"/>
      <c r="BKD156" s="577"/>
      <c r="BKE156" s="577"/>
      <c r="BKF156" s="577"/>
      <c r="BKG156" s="577"/>
      <c r="BKH156" s="577"/>
      <c r="BKI156" s="577"/>
      <c r="BKJ156" s="577"/>
      <c r="BKK156" s="577"/>
      <c r="BKL156" s="577"/>
      <c r="BKM156" s="577"/>
      <c r="BKN156" s="577"/>
      <c r="BKO156" s="577"/>
      <c r="BKP156" s="577"/>
      <c r="BKQ156" s="577"/>
      <c r="BKR156" s="577"/>
      <c r="BKS156" s="577"/>
      <c r="BKT156" s="577"/>
      <c r="BKU156" s="577"/>
      <c r="BKV156" s="577"/>
      <c r="BKW156" s="577"/>
      <c r="BKX156" s="577"/>
      <c r="BKY156" s="577"/>
      <c r="BKZ156" s="577"/>
      <c r="BLA156" s="577"/>
      <c r="BLB156" s="577"/>
      <c r="BLC156" s="577"/>
      <c r="BLD156" s="577"/>
      <c r="BLE156" s="577"/>
      <c r="BLF156" s="577"/>
      <c r="BLG156" s="577"/>
      <c r="BLH156" s="577"/>
      <c r="BLI156" s="577"/>
      <c r="BLJ156" s="577"/>
      <c r="BLK156" s="577"/>
      <c r="BLL156" s="577"/>
      <c r="BLM156" s="577"/>
      <c r="BLN156" s="577"/>
      <c r="BLO156" s="577"/>
      <c r="BLP156" s="577"/>
      <c r="BLQ156" s="577"/>
      <c r="BLR156" s="577"/>
      <c r="BLS156" s="577"/>
      <c r="BLT156" s="577"/>
      <c r="BLU156" s="577"/>
      <c r="BLV156" s="577"/>
      <c r="BLW156" s="577"/>
      <c r="BLX156" s="577"/>
      <c r="BLY156" s="577"/>
      <c r="BLZ156" s="577"/>
      <c r="BMA156" s="577"/>
      <c r="BMB156" s="577"/>
      <c r="BMC156" s="577"/>
      <c r="BMD156" s="577"/>
      <c r="BME156" s="577"/>
      <c r="BMF156" s="577"/>
      <c r="BMG156" s="577"/>
      <c r="BMH156" s="577"/>
      <c r="BMI156" s="577"/>
      <c r="BMJ156" s="577"/>
      <c r="BMK156" s="577"/>
      <c r="BML156" s="577"/>
      <c r="BMM156" s="577"/>
      <c r="BMN156" s="577"/>
      <c r="BMO156" s="577"/>
      <c r="BMP156" s="577"/>
      <c r="BMQ156" s="577"/>
      <c r="BMR156" s="577"/>
      <c r="BMS156" s="577"/>
      <c r="BMT156" s="577"/>
      <c r="BMU156" s="577"/>
      <c r="BMV156" s="577"/>
      <c r="BMW156" s="577"/>
      <c r="BMX156" s="577"/>
      <c r="BMY156" s="577"/>
      <c r="BMZ156" s="577"/>
      <c r="BNA156" s="577"/>
      <c r="BNB156" s="577"/>
      <c r="BNC156" s="577"/>
      <c r="BND156" s="577"/>
      <c r="BNE156" s="577"/>
      <c r="BNF156" s="624"/>
    </row>
    <row r="157" spans="1:934 1050:1722" s="591" customFormat="1" ht="13.8" x14ac:dyDescent="0.25">
      <c r="A157" s="608"/>
      <c r="B157" s="615" t="s">
        <v>561</v>
      </c>
      <c r="C157" s="692"/>
      <c r="D157" s="592"/>
      <c r="E157" s="594"/>
      <c r="F157" s="602"/>
      <c r="G157" s="592"/>
      <c r="H157" s="602"/>
      <c r="I157" s="592"/>
      <c r="J157" s="594"/>
      <c r="K157" s="594"/>
      <c r="L157" s="594"/>
      <c r="M157" s="592"/>
      <c r="N157" s="592"/>
      <c r="O157" s="592"/>
      <c r="P157" s="593">
        <f t="shared" si="256"/>
        <v>0</v>
      </c>
      <c r="Q157" s="592"/>
      <c r="R157" s="594"/>
      <c r="S157" s="602"/>
      <c r="T157" s="592"/>
      <c r="U157" s="602"/>
      <c r="V157" s="592"/>
      <c r="W157" s="594"/>
      <c r="X157" s="594"/>
      <c r="Y157" s="594"/>
      <c r="Z157" s="592"/>
      <c r="AA157" s="592"/>
      <c r="AB157" s="592"/>
      <c r="AC157" s="593">
        <f t="shared" si="257"/>
        <v>0</v>
      </c>
      <c r="AD157" s="592"/>
      <c r="AE157" s="594"/>
      <c r="AF157" s="602"/>
      <c r="AG157" s="592"/>
      <c r="AH157" s="602"/>
      <c r="AI157" s="592"/>
      <c r="AJ157" s="594"/>
      <c r="AK157" s="594"/>
      <c r="AL157" s="594"/>
      <c r="AM157" s="592"/>
      <c r="AN157" s="592"/>
      <c r="AO157" s="592"/>
      <c r="AP157" s="593">
        <f t="shared" si="258"/>
        <v>0</v>
      </c>
      <c r="AQ157" s="64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c r="EA157" s="577"/>
      <c r="EB157" s="577"/>
      <c r="EC157" s="577"/>
      <c r="ED157" s="577"/>
      <c r="EE157" s="577"/>
      <c r="EF157" s="577"/>
      <c r="EG157" s="577"/>
      <c r="EH157" s="577"/>
      <c r="EI157" s="577"/>
      <c r="EJ157" s="577"/>
      <c r="EK157" s="577"/>
      <c r="EL157" s="577"/>
      <c r="EM157" s="577"/>
      <c r="EN157" s="577"/>
      <c r="EO157" s="577"/>
      <c r="EP157" s="577"/>
      <c r="EQ157" s="577"/>
      <c r="ER157" s="577"/>
      <c r="ES157" s="577"/>
      <c r="ET157" s="577"/>
      <c r="EU157" s="577"/>
      <c r="EV157" s="577"/>
      <c r="EW157" s="577"/>
      <c r="EX157" s="577"/>
      <c r="EY157" s="577"/>
      <c r="EZ157" s="577"/>
      <c r="FA157" s="577"/>
      <c r="FB157" s="577"/>
      <c r="FC157" s="577"/>
      <c r="FD157" s="577"/>
      <c r="FE157" s="577"/>
      <c r="FF157" s="577"/>
      <c r="FG157" s="577"/>
      <c r="FH157" s="577"/>
      <c r="FI157" s="577"/>
      <c r="FJ157" s="577"/>
      <c r="FK157" s="577"/>
      <c r="FL157" s="577"/>
      <c r="FM157" s="577"/>
      <c r="FN157" s="577"/>
      <c r="FO157" s="577"/>
      <c r="FP157" s="577"/>
      <c r="FQ157" s="577"/>
      <c r="FR157" s="577"/>
      <c r="FS157" s="577"/>
      <c r="FT157" s="577"/>
      <c r="FU157" s="577"/>
      <c r="FV157" s="577"/>
      <c r="FW157" s="577"/>
      <c r="FX157" s="577"/>
      <c r="FY157" s="577"/>
      <c r="FZ157" s="577"/>
      <c r="GA157" s="577"/>
      <c r="GB157" s="577"/>
      <c r="GC157" s="577"/>
      <c r="GD157" s="577"/>
      <c r="GE157" s="577"/>
      <c r="GF157" s="577"/>
      <c r="GG157" s="577"/>
      <c r="GH157" s="577"/>
      <c r="GI157" s="577"/>
      <c r="GJ157" s="577"/>
      <c r="GK157" s="577"/>
      <c r="GL157" s="577"/>
      <c r="GM157" s="577"/>
      <c r="GN157" s="577"/>
      <c r="GO157" s="577"/>
      <c r="GP157" s="577"/>
      <c r="GQ157" s="577"/>
      <c r="GR157" s="577"/>
      <c r="GS157" s="577"/>
      <c r="GT157" s="577"/>
      <c r="GU157" s="577"/>
      <c r="GV157" s="577"/>
      <c r="GW157" s="577"/>
      <c r="GX157" s="577"/>
      <c r="GY157" s="577"/>
      <c r="GZ157" s="577"/>
      <c r="HA157" s="577"/>
      <c r="HB157" s="577"/>
      <c r="HC157" s="577"/>
      <c r="HD157" s="577"/>
      <c r="HE157" s="577"/>
      <c r="HF157" s="577"/>
      <c r="HG157" s="577"/>
      <c r="HH157" s="577"/>
      <c r="HI157" s="577"/>
      <c r="HJ157" s="577"/>
      <c r="HK157" s="577"/>
      <c r="HL157" s="577"/>
      <c r="HM157" s="577"/>
      <c r="HN157" s="577"/>
      <c r="HO157" s="577"/>
      <c r="HP157" s="577"/>
      <c r="HQ157" s="577"/>
      <c r="HR157" s="577"/>
      <c r="HS157" s="577"/>
      <c r="HT157" s="577"/>
      <c r="HU157" s="577"/>
      <c r="HV157" s="577"/>
      <c r="HW157" s="577"/>
      <c r="HX157" s="577"/>
      <c r="HY157" s="577"/>
      <c r="HZ157" s="577"/>
      <c r="IA157" s="577"/>
      <c r="IB157" s="577"/>
      <c r="IC157" s="577"/>
      <c r="ID157" s="577"/>
      <c r="IE157" s="577"/>
      <c r="IF157" s="577"/>
      <c r="IG157" s="577"/>
      <c r="IH157" s="577"/>
      <c r="II157" s="577"/>
      <c r="IJ157" s="577"/>
      <c r="IK157" s="577"/>
      <c r="IL157" s="577"/>
      <c r="IM157" s="577"/>
      <c r="IN157" s="577"/>
      <c r="IO157" s="577"/>
      <c r="IP157" s="577"/>
      <c r="IQ157" s="577"/>
      <c r="IR157" s="577"/>
      <c r="IS157" s="577"/>
      <c r="IT157" s="577"/>
      <c r="IU157" s="577"/>
      <c r="IV157" s="577"/>
      <c r="IW157" s="577"/>
      <c r="IX157" s="577"/>
      <c r="IY157" s="577"/>
      <c r="IZ157" s="577"/>
      <c r="JA157" s="577"/>
      <c r="JB157" s="577"/>
      <c r="JC157" s="577"/>
      <c r="JD157" s="577"/>
      <c r="JE157" s="577"/>
      <c r="JF157" s="577"/>
      <c r="JG157" s="577"/>
      <c r="JH157" s="577"/>
      <c r="JI157" s="577"/>
      <c r="JJ157" s="577"/>
      <c r="JK157" s="577"/>
      <c r="JL157" s="577"/>
      <c r="JM157" s="577"/>
      <c r="JN157" s="577"/>
      <c r="JO157" s="577"/>
      <c r="JP157" s="577"/>
      <c r="JQ157" s="577"/>
      <c r="JR157" s="577"/>
      <c r="JS157" s="577"/>
      <c r="JT157" s="577"/>
      <c r="JU157" s="577"/>
      <c r="JV157" s="577"/>
      <c r="JW157" s="577"/>
      <c r="JX157" s="577"/>
      <c r="JY157" s="577"/>
      <c r="JZ157" s="577"/>
      <c r="KA157" s="577"/>
      <c r="KB157" s="577"/>
      <c r="KC157" s="577"/>
      <c r="KD157" s="577"/>
      <c r="KE157" s="577"/>
      <c r="KF157" s="577"/>
      <c r="KG157" s="577"/>
      <c r="KH157" s="577"/>
      <c r="KI157" s="577"/>
      <c r="KJ157" s="577"/>
      <c r="KK157" s="577"/>
      <c r="KL157" s="577"/>
      <c r="KM157" s="577"/>
      <c r="KN157" s="577"/>
      <c r="KO157" s="577"/>
      <c r="KP157" s="577"/>
      <c r="KQ157" s="577"/>
      <c r="KR157" s="577"/>
      <c r="KS157" s="577"/>
      <c r="KT157" s="577"/>
      <c r="KU157" s="577"/>
      <c r="KV157" s="577"/>
      <c r="KW157" s="577"/>
      <c r="KX157" s="577"/>
      <c r="KY157" s="577"/>
      <c r="KZ157" s="577"/>
      <c r="LA157" s="577"/>
      <c r="LB157" s="577"/>
      <c r="LC157" s="577"/>
      <c r="LD157" s="577"/>
      <c r="LE157" s="577"/>
      <c r="LF157" s="577"/>
      <c r="LG157" s="577"/>
      <c r="LH157" s="577"/>
      <c r="LI157" s="577"/>
      <c r="LJ157" s="577"/>
      <c r="LK157" s="577"/>
      <c r="LL157" s="577"/>
      <c r="LM157" s="577"/>
      <c r="LN157" s="577"/>
      <c r="LO157" s="577"/>
      <c r="LP157" s="577"/>
      <c r="LQ157" s="577"/>
      <c r="LR157" s="577"/>
      <c r="LS157" s="577"/>
      <c r="LT157" s="577"/>
      <c r="LU157" s="577"/>
      <c r="LV157" s="577"/>
      <c r="LW157" s="577"/>
      <c r="LX157" s="577"/>
      <c r="LY157" s="577"/>
      <c r="LZ157" s="577"/>
      <c r="MA157" s="577"/>
      <c r="MB157" s="577"/>
      <c r="MC157" s="577"/>
      <c r="MD157" s="577"/>
      <c r="ME157" s="577"/>
      <c r="MF157" s="577"/>
      <c r="MG157" s="577"/>
      <c r="MH157" s="577"/>
      <c r="MI157" s="577"/>
      <c r="MJ157" s="577"/>
      <c r="MK157" s="577"/>
      <c r="ML157" s="577"/>
      <c r="MM157" s="577"/>
      <c r="MN157" s="577"/>
      <c r="MO157" s="577"/>
      <c r="MP157" s="577"/>
      <c r="MQ157" s="577"/>
      <c r="MR157" s="577"/>
      <c r="MS157" s="577"/>
      <c r="MT157" s="577"/>
      <c r="MU157" s="577"/>
      <c r="MV157" s="577"/>
      <c r="MW157" s="577"/>
      <c r="MX157" s="577"/>
      <c r="MY157" s="577"/>
      <c r="MZ157" s="577"/>
      <c r="NA157" s="577"/>
      <c r="NB157" s="577"/>
      <c r="NC157" s="577"/>
      <c r="ND157" s="577"/>
      <c r="NE157" s="577"/>
      <c r="NF157" s="577"/>
      <c r="NG157" s="577"/>
      <c r="NH157" s="577"/>
      <c r="NI157" s="577"/>
      <c r="NJ157" s="577"/>
      <c r="NK157" s="577"/>
      <c r="NL157" s="577"/>
      <c r="NM157" s="577"/>
      <c r="NN157" s="577"/>
      <c r="NO157" s="577"/>
      <c r="NP157" s="577"/>
      <c r="NQ157" s="577"/>
      <c r="NR157" s="577"/>
      <c r="NS157" s="577"/>
      <c r="NT157" s="577"/>
      <c r="NU157" s="577"/>
      <c r="NV157" s="577"/>
      <c r="NW157" s="577"/>
      <c r="NX157" s="577"/>
      <c r="NY157" s="577"/>
      <c r="NZ157" s="577"/>
      <c r="OA157" s="577"/>
      <c r="OB157" s="577"/>
      <c r="OC157" s="577"/>
      <c r="OD157" s="577"/>
      <c r="OE157" s="577"/>
      <c r="OF157" s="577"/>
      <c r="OG157" s="577"/>
      <c r="OH157" s="577"/>
      <c r="OI157" s="577"/>
      <c r="OJ157" s="577"/>
      <c r="OK157" s="577"/>
      <c r="OL157" s="577"/>
      <c r="OM157" s="577"/>
      <c r="ON157" s="577"/>
      <c r="OO157" s="577"/>
      <c r="OP157" s="577"/>
      <c r="OQ157" s="577"/>
      <c r="OR157" s="577"/>
      <c r="OS157" s="577"/>
      <c r="OT157" s="577"/>
      <c r="OU157" s="577"/>
      <c r="OV157" s="577"/>
      <c r="OW157" s="577"/>
      <c r="OX157" s="577"/>
      <c r="OY157" s="577"/>
      <c r="OZ157" s="577"/>
      <c r="PA157" s="577"/>
      <c r="PB157" s="577"/>
      <c r="PC157" s="577"/>
      <c r="PD157" s="577"/>
      <c r="PE157" s="577"/>
      <c r="PF157" s="577"/>
      <c r="PG157" s="577"/>
      <c r="PH157" s="577"/>
      <c r="PI157" s="577"/>
      <c r="PJ157" s="577"/>
      <c r="PK157" s="577"/>
      <c r="PL157" s="577"/>
      <c r="PM157" s="577"/>
      <c r="PN157" s="577"/>
      <c r="PO157" s="577"/>
      <c r="PP157" s="577"/>
      <c r="PQ157" s="577"/>
      <c r="PR157" s="577"/>
      <c r="PS157" s="577"/>
      <c r="PT157" s="577"/>
      <c r="PU157" s="577"/>
      <c r="PV157" s="577"/>
      <c r="PW157" s="577"/>
      <c r="PX157" s="577"/>
      <c r="PY157" s="577"/>
      <c r="PZ157" s="577"/>
      <c r="QA157" s="577"/>
      <c r="QB157" s="577"/>
      <c r="QC157" s="577"/>
      <c r="QD157" s="577"/>
      <c r="QE157" s="577"/>
      <c r="QF157" s="577"/>
      <c r="QG157" s="577"/>
      <c r="QH157" s="577"/>
      <c r="QI157" s="577"/>
      <c r="QJ157" s="577"/>
      <c r="QK157" s="577"/>
      <c r="QL157" s="577"/>
      <c r="QM157" s="577"/>
      <c r="QN157" s="577"/>
      <c r="QO157" s="577"/>
      <c r="QP157" s="577"/>
      <c r="QQ157" s="577"/>
      <c r="QR157" s="577"/>
      <c r="QS157" s="577"/>
      <c r="QT157" s="577"/>
      <c r="QU157" s="577"/>
      <c r="QV157" s="577"/>
      <c r="QW157" s="577"/>
      <c r="QX157" s="577"/>
      <c r="QY157" s="577"/>
      <c r="QZ157" s="577"/>
      <c r="RA157" s="577"/>
      <c r="RB157" s="577"/>
      <c r="RC157" s="577"/>
      <c r="RD157" s="577"/>
      <c r="RE157" s="577"/>
      <c r="RF157" s="577"/>
      <c r="RG157" s="577"/>
      <c r="RH157" s="577"/>
      <c r="RI157" s="577"/>
      <c r="RJ157" s="577"/>
      <c r="RK157" s="577"/>
      <c r="RL157" s="577"/>
      <c r="RM157" s="577"/>
      <c r="RN157" s="577"/>
      <c r="RO157" s="577"/>
      <c r="RP157" s="577"/>
      <c r="RQ157" s="577"/>
      <c r="RR157" s="577"/>
      <c r="RS157" s="577"/>
      <c r="RT157" s="577"/>
      <c r="RU157" s="577"/>
      <c r="RV157" s="577"/>
      <c r="RW157" s="577"/>
      <c r="RX157" s="577"/>
      <c r="RY157" s="577"/>
      <c r="RZ157" s="577"/>
      <c r="SA157" s="577"/>
      <c r="SB157" s="577"/>
      <c r="SC157" s="577"/>
      <c r="SD157" s="577"/>
      <c r="SE157" s="577"/>
      <c r="SF157" s="577"/>
      <c r="SG157" s="577"/>
      <c r="SH157" s="577"/>
      <c r="SI157" s="577"/>
      <c r="SJ157" s="577"/>
      <c r="SK157" s="577"/>
      <c r="SL157" s="577"/>
      <c r="SM157" s="577"/>
      <c r="SN157" s="577"/>
      <c r="SO157" s="577"/>
      <c r="SP157" s="577"/>
      <c r="SQ157" s="577"/>
      <c r="SR157" s="577"/>
      <c r="SS157" s="577"/>
      <c r="ST157" s="577"/>
      <c r="SU157" s="577"/>
      <c r="SV157" s="577"/>
      <c r="SW157" s="577"/>
      <c r="SX157" s="577"/>
      <c r="SY157" s="577"/>
      <c r="SZ157" s="577"/>
      <c r="TA157" s="577"/>
      <c r="TB157" s="577"/>
      <c r="TC157" s="577"/>
      <c r="TD157" s="577"/>
      <c r="TE157" s="577"/>
      <c r="TF157" s="577"/>
      <c r="TG157" s="577"/>
      <c r="TH157" s="577"/>
      <c r="TI157" s="577"/>
      <c r="TJ157" s="577"/>
      <c r="TK157" s="577"/>
      <c r="TL157" s="577"/>
      <c r="TM157" s="577"/>
      <c r="TN157" s="577"/>
      <c r="TO157" s="577"/>
      <c r="TP157" s="577"/>
      <c r="TQ157" s="577"/>
      <c r="TR157" s="577"/>
      <c r="TS157" s="577"/>
      <c r="TT157" s="577"/>
      <c r="TU157" s="577"/>
      <c r="TV157" s="577"/>
      <c r="TW157" s="577"/>
      <c r="TX157" s="577"/>
      <c r="TY157" s="577"/>
      <c r="TZ157" s="577"/>
      <c r="UA157" s="577"/>
      <c r="UB157" s="577"/>
      <c r="UC157" s="577"/>
      <c r="UD157" s="577"/>
      <c r="UE157" s="577"/>
      <c r="UF157" s="577"/>
      <c r="UG157" s="577"/>
      <c r="UH157" s="577"/>
      <c r="UI157" s="577"/>
      <c r="UJ157" s="577"/>
      <c r="UK157" s="577"/>
      <c r="UL157" s="577"/>
      <c r="UM157" s="577"/>
      <c r="UN157" s="577"/>
      <c r="UO157" s="577"/>
      <c r="UP157" s="577"/>
      <c r="UQ157" s="577"/>
      <c r="UR157" s="577"/>
      <c r="US157" s="577"/>
      <c r="UT157" s="577"/>
      <c r="UU157" s="577"/>
      <c r="UV157" s="577"/>
      <c r="UW157" s="577"/>
      <c r="UX157" s="577"/>
      <c r="UY157" s="577"/>
      <c r="UZ157" s="577"/>
      <c r="VA157" s="577"/>
      <c r="VB157" s="577"/>
      <c r="VC157" s="577"/>
      <c r="VD157" s="577"/>
      <c r="VE157" s="577"/>
      <c r="VF157" s="577"/>
      <c r="VG157" s="577"/>
      <c r="VH157" s="577"/>
      <c r="VI157" s="577"/>
      <c r="VJ157" s="577"/>
      <c r="VK157" s="577"/>
      <c r="VL157" s="577"/>
      <c r="VM157" s="577"/>
      <c r="VN157" s="577"/>
      <c r="VO157" s="577"/>
      <c r="VP157" s="577"/>
      <c r="VQ157" s="577"/>
      <c r="VR157" s="577"/>
      <c r="VS157" s="577"/>
      <c r="VT157" s="577"/>
      <c r="VU157" s="577"/>
      <c r="VV157" s="577"/>
      <c r="VW157" s="577"/>
      <c r="VX157" s="577"/>
      <c r="VY157" s="577"/>
      <c r="VZ157" s="577"/>
      <c r="WA157" s="577"/>
      <c r="WB157" s="577"/>
      <c r="WC157" s="577"/>
      <c r="WD157" s="577"/>
      <c r="WE157" s="577"/>
      <c r="WF157" s="577"/>
      <c r="WG157" s="577"/>
      <c r="WH157" s="577"/>
      <c r="WI157" s="577"/>
      <c r="WJ157" s="577"/>
      <c r="WK157" s="577"/>
      <c r="WL157" s="577"/>
      <c r="WM157" s="577"/>
      <c r="WN157" s="577"/>
      <c r="WO157" s="577"/>
      <c r="WP157" s="577"/>
      <c r="WQ157" s="577"/>
      <c r="WR157" s="577"/>
      <c r="WS157" s="577"/>
      <c r="WT157" s="577"/>
      <c r="WU157" s="577"/>
      <c r="WV157" s="577"/>
      <c r="WW157" s="577"/>
      <c r="WX157" s="577"/>
      <c r="WY157" s="577"/>
      <c r="WZ157" s="577"/>
      <c r="XA157" s="577"/>
      <c r="XB157" s="577"/>
      <c r="XC157" s="577"/>
      <c r="XD157" s="577"/>
      <c r="XE157" s="577"/>
      <c r="XF157" s="577"/>
      <c r="XG157" s="577"/>
      <c r="XH157" s="577"/>
      <c r="XI157" s="577"/>
      <c r="XJ157" s="577"/>
      <c r="XK157" s="577"/>
      <c r="XL157" s="577"/>
      <c r="XM157" s="577"/>
      <c r="XN157" s="577"/>
      <c r="XO157" s="577"/>
      <c r="XP157" s="577"/>
      <c r="XQ157" s="577"/>
      <c r="XR157" s="577"/>
      <c r="XS157" s="577"/>
      <c r="XT157" s="577"/>
      <c r="XU157" s="577"/>
      <c r="XV157" s="577"/>
      <c r="XW157" s="577"/>
      <c r="XX157" s="577"/>
      <c r="XY157" s="577"/>
      <c r="XZ157" s="577"/>
      <c r="YA157" s="577"/>
      <c r="YB157" s="577"/>
      <c r="YC157" s="577"/>
      <c r="YD157" s="577"/>
      <c r="YE157" s="577"/>
      <c r="YF157" s="577"/>
      <c r="YG157" s="577"/>
      <c r="YH157" s="577"/>
      <c r="YI157" s="577"/>
      <c r="YJ157" s="577"/>
      <c r="YK157" s="577"/>
      <c r="YL157" s="577"/>
      <c r="YM157" s="577"/>
      <c r="YN157" s="577"/>
      <c r="YO157" s="577"/>
      <c r="YP157" s="577"/>
      <c r="YQ157" s="577"/>
      <c r="YR157" s="577"/>
      <c r="YS157" s="577"/>
      <c r="YT157" s="577"/>
      <c r="YU157" s="577"/>
      <c r="YV157" s="577"/>
      <c r="YW157" s="577"/>
      <c r="YX157" s="577"/>
      <c r="YY157" s="577"/>
      <c r="YZ157" s="577"/>
      <c r="ZA157" s="577"/>
      <c r="ZB157" s="577"/>
      <c r="ZC157" s="577"/>
      <c r="ZD157" s="577"/>
      <c r="ZE157" s="577"/>
      <c r="ZF157" s="577"/>
      <c r="ZG157" s="577"/>
      <c r="ZH157" s="577"/>
      <c r="ZI157" s="577"/>
      <c r="ZJ157" s="577"/>
      <c r="ZK157" s="577"/>
      <c r="ZL157" s="577"/>
      <c r="ZM157" s="577"/>
      <c r="ZN157" s="577"/>
      <c r="ZO157" s="577"/>
      <c r="ZP157" s="577"/>
      <c r="ZQ157" s="577"/>
      <c r="ZR157" s="577"/>
      <c r="ZS157" s="577"/>
      <c r="ZT157" s="577"/>
      <c r="ZU157" s="577"/>
      <c r="ZV157" s="577"/>
      <c r="ZW157" s="577"/>
      <c r="ZX157" s="577"/>
      <c r="ZY157" s="577"/>
      <c r="ZZ157" s="577"/>
      <c r="AAA157" s="577"/>
      <c r="AAB157" s="577"/>
      <c r="AAC157" s="577"/>
      <c r="AAD157" s="577"/>
      <c r="AAE157" s="577"/>
      <c r="AAF157" s="577"/>
      <c r="AAG157" s="577"/>
      <c r="AAH157" s="577"/>
      <c r="AAI157" s="577"/>
      <c r="AAJ157" s="577"/>
      <c r="AAK157" s="577"/>
      <c r="AAL157" s="577"/>
      <c r="AAM157" s="577"/>
      <c r="AAN157" s="577"/>
      <c r="AAO157" s="577"/>
      <c r="AAP157" s="577"/>
      <c r="AAQ157" s="577"/>
      <c r="AAR157" s="577"/>
      <c r="AAS157" s="577"/>
      <c r="AAT157" s="577"/>
      <c r="AAU157" s="577"/>
      <c r="AAV157" s="577"/>
      <c r="AAW157" s="577"/>
      <c r="AAX157" s="577"/>
      <c r="AAY157" s="577"/>
      <c r="AAZ157" s="577"/>
      <c r="ABA157" s="577"/>
      <c r="ABB157" s="577"/>
      <c r="ABC157" s="577"/>
      <c r="ABD157" s="577"/>
      <c r="ABE157" s="577"/>
      <c r="ABF157" s="577"/>
      <c r="ABG157" s="577"/>
      <c r="ABH157" s="577"/>
      <c r="ABI157" s="577"/>
      <c r="ABJ157" s="577"/>
      <c r="ABK157" s="577"/>
      <c r="ABL157" s="577"/>
      <c r="ABM157" s="577"/>
      <c r="ABN157" s="577"/>
      <c r="ABO157" s="577"/>
      <c r="ABP157" s="577"/>
      <c r="ABQ157" s="577"/>
      <c r="ABR157" s="577"/>
      <c r="ABS157" s="577"/>
      <c r="ABT157" s="577"/>
      <c r="ABU157" s="577"/>
      <c r="ABV157" s="577"/>
      <c r="ABW157" s="577"/>
      <c r="ABX157" s="577"/>
      <c r="ABY157" s="577"/>
      <c r="ABZ157" s="577"/>
      <c r="ACA157" s="577"/>
      <c r="ACB157" s="577"/>
      <c r="ACC157" s="577"/>
      <c r="ACD157" s="577"/>
      <c r="ACE157" s="577"/>
      <c r="ACF157" s="577"/>
      <c r="ACG157" s="577"/>
      <c r="ACH157" s="577"/>
      <c r="ACI157" s="577"/>
      <c r="ACJ157" s="577"/>
      <c r="ACK157" s="577"/>
      <c r="ACL157" s="577"/>
      <c r="ACM157" s="577"/>
      <c r="ACN157" s="577"/>
      <c r="ACO157" s="577"/>
      <c r="ACP157" s="577"/>
      <c r="ACQ157" s="577"/>
      <c r="ACR157" s="577"/>
      <c r="ACS157" s="577"/>
      <c r="ACT157" s="577"/>
      <c r="ACU157" s="577"/>
      <c r="ACV157" s="577"/>
      <c r="ACW157" s="577"/>
      <c r="ACX157" s="577"/>
      <c r="ACY157" s="577"/>
      <c r="ACZ157" s="577"/>
      <c r="ADA157" s="577"/>
      <c r="ADB157" s="577"/>
      <c r="ADC157" s="577"/>
      <c r="ADD157" s="577"/>
      <c r="ADE157" s="577"/>
      <c r="ADF157" s="577"/>
      <c r="ADG157" s="577"/>
      <c r="ADH157" s="577"/>
      <c r="ADI157" s="577"/>
      <c r="ADJ157" s="577"/>
      <c r="ADK157" s="577"/>
      <c r="ADL157" s="577"/>
      <c r="ADM157" s="577"/>
      <c r="ADN157" s="577"/>
      <c r="ADO157" s="577"/>
      <c r="ADP157" s="577"/>
      <c r="ADQ157" s="577"/>
      <c r="ADR157" s="577"/>
      <c r="ADS157" s="577"/>
      <c r="ADT157" s="577"/>
      <c r="ADU157" s="577"/>
      <c r="ADV157" s="577"/>
      <c r="ADW157" s="577"/>
      <c r="ADX157" s="577"/>
      <c r="ADY157" s="577"/>
      <c r="ADZ157" s="577"/>
      <c r="AEA157" s="577"/>
      <c r="AEB157" s="577"/>
      <c r="AEC157" s="577"/>
      <c r="AED157" s="577"/>
      <c r="AEE157" s="577"/>
      <c r="AEF157" s="577"/>
      <c r="AEG157" s="577"/>
      <c r="AEH157" s="577"/>
      <c r="AEI157" s="577"/>
      <c r="AEJ157" s="577"/>
      <c r="AEK157" s="577"/>
      <c r="AEL157" s="577"/>
      <c r="AEM157" s="577"/>
      <c r="AEN157" s="577"/>
      <c r="AEO157" s="577"/>
      <c r="AEP157" s="577"/>
      <c r="AEQ157" s="577"/>
      <c r="AER157" s="577"/>
      <c r="AES157" s="577"/>
      <c r="AET157" s="577"/>
      <c r="AEU157" s="577"/>
      <c r="AEV157" s="577"/>
      <c r="AEW157" s="577"/>
      <c r="AEX157" s="577"/>
      <c r="AEY157" s="577"/>
      <c r="AEZ157" s="577"/>
      <c r="AFA157" s="577"/>
      <c r="AFB157" s="577"/>
      <c r="AFC157" s="577"/>
      <c r="AFD157" s="577"/>
      <c r="AFE157" s="577"/>
      <c r="AFF157" s="577"/>
      <c r="AFG157" s="577"/>
      <c r="AFH157" s="577"/>
      <c r="AFI157" s="577"/>
      <c r="AFJ157" s="577"/>
      <c r="AFK157" s="577"/>
      <c r="AFL157" s="577"/>
      <c r="AFM157" s="577"/>
      <c r="AFN157" s="577"/>
      <c r="AFO157" s="577"/>
      <c r="AFP157" s="577"/>
      <c r="AFQ157" s="577"/>
      <c r="AFR157" s="577"/>
      <c r="AFS157" s="577"/>
      <c r="AFT157" s="577"/>
      <c r="AFU157" s="577"/>
      <c r="AFV157" s="577"/>
      <c r="AFW157" s="577"/>
      <c r="AFX157" s="577"/>
      <c r="AFY157" s="577"/>
      <c r="AFZ157" s="577"/>
      <c r="AGA157" s="577"/>
      <c r="AGB157" s="577"/>
      <c r="AGC157" s="577"/>
      <c r="AGD157" s="577"/>
      <c r="AGE157" s="577"/>
      <c r="AGF157" s="577"/>
      <c r="AGG157" s="577"/>
      <c r="AGH157" s="577"/>
      <c r="AGI157" s="577"/>
      <c r="AGJ157" s="577"/>
      <c r="AGK157" s="577"/>
      <c r="AGL157" s="577"/>
      <c r="AGM157" s="577"/>
      <c r="AGN157" s="577"/>
      <c r="AGO157" s="577"/>
      <c r="AGP157" s="577"/>
      <c r="AGQ157" s="577"/>
      <c r="AGR157" s="577"/>
      <c r="AGS157" s="577"/>
      <c r="AGT157" s="577"/>
      <c r="AGU157" s="577"/>
      <c r="AGV157" s="577"/>
      <c r="AGW157" s="577"/>
      <c r="AGX157" s="577"/>
      <c r="AGY157" s="577"/>
      <c r="AGZ157" s="577"/>
      <c r="AHA157" s="577"/>
      <c r="AHB157" s="577"/>
      <c r="AHC157" s="577"/>
      <c r="AHD157" s="577"/>
      <c r="AHE157" s="577"/>
      <c r="AHF157" s="577"/>
      <c r="AHG157" s="577"/>
      <c r="AHH157" s="577"/>
      <c r="AHI157" s="577"/>
      <c r="AHJ157" s="577"/>
      <c r="AHK157" s="577"/>
      <c r="AHL157" s="577"/>
      <c r="AHM157" s="577"/>
      <c r="AHN157" s="577"/>
      <c r="AHO157" s="577"/>
      <c r="AHP157" s="577"/>
      <c r="AHQ157" s="577"/>
      <c r="AHR157" s="577"/>
      <c r="AHS157" s="577"/>
      <c r="AHT157" s="577"/>
      <c r="AHU157" s="577"/>
      <c r="AHV157" s="577"/>
      <c r="AHW157" s="577"/>
      <c r="AHX157" s="577"/>
      <c r="AHY157" s="577"/>
      <c r="AHZ157" s="577"/>
      <c r="AIA157" s="577"/>
      <c r="AIB157" s="577"/>
      <c r="AIC157" s="577"/>
      <c r="AID157" s="577"/>
      <c r="AIE157" s="577"/>
      <c r="AIF157" s="577"/>
      <c r="AIG157" s="577"/>
      <c r="AIH157" s="577"/>
      <c r="AII157" s="577"/>
      <c r="AIJ157" s="577"/>
      <c r="AIK157" s="577"/>
      <c r="AIL157" s="577"/>
      <c r="AIM157" s="577"/>
      <c r="AIN157" s="577"/>
      <c r="AIO157" s="577"/>
      <c r="AIP157" s="577"/>
      <c r="AIQ157" s="577"/>
      <c r="AIR157" s="577"/>
      <c r="AIS157" s="577"/>
      <c r="AIT157" s="577"/>
      <c r="AIU157" s="577"/>
      <c r="AIV157" s="577"/>
      <c r="AIW157" s="577"/>
      <c r="AIX157" s="624"/>
      <c r="ANJ157" s="623"/>
      <c r="ANK157" s="577"/>
      <c r="ANL157" s="577"/>
      <c r="ANM157" s="577"/>
      <c r="ANN157" s="577"/>
      <c r="ANO157" s="577"/>
      <c r="ANP157" s="577"/>
      <c r="ANQ157" s="577"/>
      <c r="ANR157" s="577"/>
      <c r="ANS157" s="577"/>
      <c r="ANT157" s="577"/>
      <c r="ANU157" s="577"/>
      <c r="ANV157" s="577"/>
      <c r="ANW157" s="577"/>
      <c r="ANX157" s="577"/>
      <c r="ANY157" s="577"/>
      <c r="ANZ157" s="577"/>
      <c r="AOA157" s="577"/>
      <c r="AOB157" s="577"/>
      <c r="AOC157" s="577"/>
      <c r="AOD157" s="577"/>
      <c r="AOE157" s="577"/>
      <c r="AOF157" s="577"/>
      <c r="AOG157" s="577"/>
      <c r="AOH157" s="577"/>
      <c r="AOI157" s="577"/>
      <c r="AOJ157" s="577"/>
      <c r="AOK157" s="577"/>
      <c r="AOL157" s="577"/>
      <c r="AOM157" s="577"/>
      <c r="AON157" s="577"/>
      <c r="AOO157" s="577"/>
      <c r="AOP157" s="577"/>
      <c r="AOQ157" s="577"/>
      <c r="AOR157" s="577"/>
      <c r="AOS157" s="577"/>
      <c r="AOT157" s="577"/>
      <c r="AOU157" s="577"/>
      <c r="AOV157" s="577"/>
      <c r="AOW157" s="577"/>
      <c r="AOX157" s="577"/>
      <c r="AOY157" s="577"/>
      <c r="AOZ157" s="577"/>
      <c r="APA157" s="577"/>
      <c r="APB157" s="577"/>
      <c r="APC157" s="577"/>
      <c r="APD157" s="577"/>
      <c r="APE157" s="577"/>
      <c r="APF157" s="577"/>
      <c r="APG157" s="577"/>
      <c r="APH157" s="577"/>
      <c r="API157" s="577"/>
      <c r="APJ157" s="577"/>
      <c r="APK157" s="577"/>
      <c r="APL157" s="577"/>
      <c r="APM157" s="577"/>
      <c r="APN157" s="577"/>
      <c r="APO157" s="577"/>
      <c r="APP157" s="577"/>
      <c r="APQ157" s="577"/>
      <c r="APR157" s="577"/>
      <c r="APS157" s="577"/>
      <c r="APT157" s="577"/>
      <c r="APU157" s="577"/>
      <c r="APV157" s="577"/>
      <c r="APW157" s="577"/>
      <c r="APX157" s="577"/>
      <c r="APY157" s="577"/>
      <c r="APZ157" s="577"/>
      <c r="AQA157" s="577"/>
      <c r="AQB157" s="577"/>
      <c r="AQC157" s="577"/>
      <c r="AQD157" s="577"/>
      <c r="AQE157" s="577"/>
      <c r="AQF157" s="577"/>
      <c r="AQG157" s="577"/>
      <c r="AQH157" s="577"/>
      <c r="AQI157" s="577"/>
      <c r="AQJ157" s="577"/>
      <c r="AQK157" s="577"/>
      <c r="AQL157" s="577"/>
      <c r="AQM157" s="577"/>
      <c r="AQN157" s="577"/>
      <c r="AQO157" s="577"/>
      <c r="AQP157" s="577"/>
      <c r="AQQ157" s="577"/>
      <c r="AQR157" s="577"/>
      <c r="AQS157" s="577"/>
      <c r="AQT157" s="577"/>
      <c r="AQU157" s="577"/>
      <c r="AQV157" s="577"/>
      <c r="AQW157" s="577"/>
      <c r="AQX157" s="577"/>
      <c r="AQY157" s="577"/>
      <c r="AQZ157" s="577"/>
      <c r="ARA157" s="577"/>
      <c r="ARB157" s="577"/>
      <c r="ARC157" s="577"/>
      <c r="ARD157" s="577"/>
      <c r="ARE157" s="577"/>
      <c r="ARF157" s="577"/>
      <c r="ARG157" s="577"/>
      <c r="ARH157" s="577"/>
      <c r="ARI157" s="577"/>
      <c r="ARJ157" s="577"/>
      <c r="ARK157" s="577"/>
      <c r="ARL157" s="577"/>
      <c r="ARM157" s="577"/>
      <c r="ARN157" s="577"/>
      <c r="ARO157" s="577"/>
      <c r="ARP157" s="577"/>
      <c r="ARQ157" s="577"/>
      <c r="ARR157" s="577"/>
      <c r="ARS157" s="577"/>
      <c r="ART157" s="577"/>
      <c r="ARU157" s="577"/>
      <c r="ARV157" s="577"/>
      <c r="ARW157" s="577"/>
      <c r="ARX157" s="577"/>
      <c r="ARY157" s="577"/>
      <c r="ARZ157" s="577"/>
      <c r="ASA157" s="577"/>
      <c r="ASB157" s="577"/>
      <c r="ASC157" s="577"/>
      <c r="ASD157" s="577"/>
      <c r="ASE157" s="577"/>
      <c r="ASF157" s="577"/>
      <c r="ASG157" s="577"/>
      <c r="ASH157" s="577"/>
      <c r="ASI157" s="577"/>
      <c r="ASJ157" s="577"/>
      <c r="ASK157" s="577"/>
      <c r="ASL157" s="577"/>
      <c r="ASM157" s="577"/>
      <c r="ASN157" s="577"/>
      <c r="ASO157" s="577"/>
      <c r="ASP157" s="577"/>
      <c r="ASQ157" s="577"/>
      <c r="ASR157" s="577"/>
      <c r="ASS157" s="577"/>
      <c r="AST157" s="577"/>
      <c r="ASU157" s="577"/>
      <c r="ASV157" s="577"/>
      <c r="ASW157" s="577"/>
      <c r="ASX157" s="577"/>
      <c r="ASY157" s="577"/>
      <c r="ASZ157" s="577"/>
      <c r="ATA157" s="577"/>
      <c r="ATB157" s="577"/>
      <c r="ATC157" s="577"/>
      <c r="ATD157" s="577"/>
      <c r="ATE157" s="577"/>
      <c r="ATF157" s="577"/>
      <c r="ATG157" s="577"/>
      <c r="ATH157" s="577"/>
      <c r="ATI157" s="577"/>
      <c r="ATJ157" s="577"/>
      <c r="ATK157" s="577"/>
      <c r="ATL157" s="577"/>
      <c r="ATM157" s="577"/>
      <c r="ATN157" s="577"/>
      <c r="ATO157" s="577"/>
      <c r="ATP157" s="577"/>
      <c r="ATQ157" s="577"/>
      <c r="ATR157" s="577"/>
      <c r="ATS157" s="577"/>
      <c r="ATT157" s="577"/>
      <c r="ATU157" s="577"/>
      <c r="ATV157" s="577"/>
      <c r="ATW157" s="577"/>
      <c r="ATX157" s="577"/>
      <c r="ATY157" s="577"/>
      <c r="ATZ157" s="577"/>
      <c r="AUA157" s="577"/>
      <c r="AUB157" s="577"/>
      <c r="AUC157" s="577"/>
      <c r="AUD157" s="577"/>
      <c r="AUE157" s="577"/>
      <c r="AUF157" s="577"/>
      <c r="AUG157" s="577"/>
      <c r="AUH157" s="577"/>
      <c r="AUI157" s="577"/>
      <c r="AUJ157" s="577"/>
      <c r="AUK157" s="577"/>
      <c r="AUL157" s="577"/>
      <c r="AUM157" s="577"/>
      <c r="AUN157" s="577"/>
      <c r="AUO157" s="577"/>
      <c r="AUP157" s="577"/>
      <c r="AUQ157" s="577"/>
      <c r="AUR157" s="577"/>
      <c r="AUS157" s="577"/>
      <c r="AUT157" s="577"/>
      <c r="AUU157" s="577"/>
      <c r="AUV157" s="577"/>
      <c r="AUW157" s="577"/>
      <c r="AUX157" s="577"/>
      <c r="AUY157" s="577"/>
      <c r="AUZ157" s="577"/>
      <c r="AVA157" s="577"/>
      <c r="AVB157" s="577"/>
      <c r="AVC157" s="577"/>
      <c r="AVD157" s="577"/>
      <c r="AVE157" s="577"/>
      <c r="AVF157" s="577"/>
      <c r="AVG157" s="577"/>
      <c r="AVH157" s="577"/>
      <c r="AVI157" s="577"/>
      <c r="AVJ157" s="577"/>
      <c r="AVK157" s="577"/>
      <c r="AVL157" s="577"/>
      <c r="AVM157" s="577"/>
      <c r="AVN157" s="577"/>
      <c r="AVO157" s="577"/>
      <c r="AVP157" s="577"/>
      <c r="AVQ157" s="577"/>
      <c r="AVR157" s="577"/>
      <c r="AVS157" s="577"/>
      <c r="AVT157" s="577"/>
      <c r="AVU157" s="577"/>
      <c r="AVV157" s="577"/>
      <c r="AVW157" s="577"/>
      <c r="AVX157" s="577"/>
      <c r="AVY157" s="577"/>
      <c r="AVZ157" s="577"/>
      <c r="AWA157" s="577"/>
      <c r="AWB157" s="577"/>
      <c r="AWC157" s="577"/>
      <c r="AWD157" s="577"/>
      <c r="AWE157" s="577"/>
      <c r="AWF157" s="577"/>
      <c r="AWG157" s="577"/>
      <c r="AWH157" s="577"/>
      <c r="AWI157" s="577"/>
      <c r="AWJ157" s="577"/>
      <c r="AWK157" s="577"/>
      <c r="AWL157" s="577"/>
      <c r="AWM157" s="577"/>
      <c r="AWN157" s="577"/>
      <c r="AWO157" s="577"/>
      <c r="AWP157" s="577"/>
      <c r="AWQ157" s="577"/>
      <c r="AWR157" s="577"/>
      <c r="AWS157" s="577"/>
      <c r="AWT157" s="577"/>
      <c r="AWU157" s="577"/>
      <c r="AWV157" s="577"/>
      <c r="AWW157" s="577"/>
      <c r="AWX157" s="577"/>
      <c r="AWY157" s="577"/>
      <c r="AWZ157" s="577"/>
      <c r="AXA157" s="577"/>
      <c r="AXB157" s="577"/>
      <c r="AXC157" s="577"/>
      <c r="AXD157" s="577"/>
      <c r="AXE157" s="577"/>
      <c r="AXF157" s="577"/>
      <c r="AXG157" s="577"/>
      <c r="AXH157" s="577"/>
      <c r="AXI157" s="577"/>
      <c r="AXJ157" s="577"/>
      <c r="AXK157" s="577"/>
      <c r="AXL157" s="577"/>
      <c r="AXM157" s="577"/>
      <c r="AXN157" s="577"/>
      <c r="AXO157" s="577"/>
      <c r="AXP157" s="577"/>
      <c r="AXQ157" s="577"/>
      <c r="AXR157" s="577"/>
      <c r="AXS157" s="577"/>
      <c r="AXT157" s="577"/>
      <c r="AXU157" s="577"/>
      <c r="AXV157" s="577"/>
      <c r="AXW157" s="577"/>
      <c r="AXX157" s="577"/>
      <c r="AXY157" s="577"/>
      <c r="AXZ157" s="577"/>
      <c r="AYA157" s="577"/>
      <c r="AYB157" s="577"/>
      <c r="AYC157" s="577"/>
      <c r="AYD157" s="577"/>
      <c r="AYE157" s="577"/>
      <c r="AYF157" s="577"/>
      <c r="AYG157" s="577"/>
      <c r="AYH157" s="577"/>
      <c r="AYI157" s="577"/>
      <c r="AYJ157" s="577"/>
      <c r="AYK157" s="577"/>
      <c r="AYL157" s="577"/>
      <c r="AYM157" s="577"/>
      <c r="AYN157" s="577"/>
      <c r="AYO157" s="577"/>
      <c r="AYP157" s="577"/>
      <c r="AYQ157" s="577"/>
      <c r="AYR157" s="577"/>
      <c r="AYS157" s="577"/>
      <c r="AYT157" s="577"/>
      <c r="AYU157" s="577"/>
      <c r="AYV157" s="577"/>
      <c r="AYW157" s="577"/>
      <c r="AYX157" s="577"/>
      <c r="AYY157" s="577"/>
      <c r="AYZ157" s="577"/>
      <c r="AZA157" s="577"/>
      <c r="AZB157" s="577"/>
      <c r="AZC157" s="577"/>
      <c r="AZD157" s="577"/>
      <c r="AZE157" s="577"/>
      <c r="AZF157" s="577"/>
      <c r="AZG157" s="577"/>
      <c r="AZH157" s="577"/>
      <c r="AZI157" s="577"/>
      <c r="AZJ157" s="577"/>
      <c r="AZK157" s="577"/>
      <c r="AZL157" s="577"/>
      <c r="AZM157" s="577"/>
      <c r="AZN157" s="577"/>
      <c r="AZO157" s="577"/>
      <c r="AZP157" s="577"/>
      <c r="AZQ157" s="577"/>
      <c r="AZR157" s="577"/>
      <c r="AZS157" s="577"/>
      <c r="AZT157" s="577"/>
      <c r="AZU157" s="577"/>
      <c r="AZV157" s="577"/>
      <c r="AZW157" s="577"/>
      <c r="AZX157" s="577"/>
      <c r="AZY157" s="577"/>
      <c r="AZZ157" s="577"/>
      <c r="BAA157" s="577"/>
      <c r="BAB157" s="577"/>
      <c r="BAC157" s="577"/>
      <c r="BAD157" s="577"/>
      <c r="BAE157" s="577"/>
      <c r="BAF157" s="577"/>
      <c r="BAG157" s="577"/>
      <c r="BAH157" s="577"/>
      <c r="BAI157" s="577"/>
      <c r="BAJ157" s="577"/>
      <c r="BAK157" s="577"/>
      <c r="BAL157" s="577"/>
      <c r="BAM157" s="577"/>
      <c r="BAN157" s="577"/>
      <c r="BAO157" s="577"/>
      <c r="BAP157" s="577"/>
      <c r="BAQ157" s="577"/>
      <c r="BAR157" s="577"/>
      <c r="BAS157" s="577"/>
      <c r="BAT157" s="577"/>
      <c r="BAU157" s="577"/>
      <c r="BAV157" s="577"/>
      <c r="BAW157" s="577"/>
      <c r="BAX157" s="577"/>
      <c r="BAY157" s="577"/>
      <c r="BAZ157" s="577"/>
      <c r="BBA157" s="577"/>
      <c r="BBB157" s="577"/>
      <c r="BBC157" s="577"/>
      <c r="BBD157" s="577"/>
      <c r="BBE157" s="577"/>
      <c r="BBF157" s="577"/>
      <c r="BBG157" s="577"/>
      <c r="BBH157" s="577"/>
      <c r="BBI157" s="577"/>
      <c r="BBJ157" s="577"/>
      <c r="BBK157" s="577"/>
      <c r="BBL157" s="577"/>
      <c r="BBM157" s="577"/>
      <c r="BBN157" s="577"/>
      <c r="BBO157" s="577"/>
      <c r="BBP157" s="577"/>
      <c r="BBQ157" s="577"/>
      <c r="BBR157" s="577"/>
      <c r="BBS157" s="577"/>
      <c r="BBT157" s="577"/>
      <c r="BBU157" s="577"/>
      <c r="BBV157" s="577"/>
      <c r="BBW157" s="577"/>
      <c r="BBX157" s="577"/>
      <c r="BBY157" s="577"/>
      <c r="BBZ157" s="577"/>
      <c r="BCA157" s="577"/>
      <c r="BCB157" s="577"/>
      <c r="BCC157" s="577"/>
      <c r="BCD157" s="577"/>
      <c r="BCE157" s="577"/>
      <c r="BCF157" s="577"/>
      <c r="BCG157" s="577"/>
      <c r="BCH157" s="577"/>
      <c r="BCI157" s="577"/>
      <c r="BCJ157" s="577"/>
      <c r="BCK157" s="577"/>
      <c r="BCL157" s="577"/>
      <c r="BCM157" s="577"/>
      <c r="BCN157" s="577"/>
      <c r="BCO157" s="577"/>
      <c r="BCP157" s="577"/>
      <c r="BCQ157" s="577"/>
      <c r="BCR157" s="577"/>
      <c r="BCS157" s="577"/>
      <c r="BCT157" s="577"/>
      <c r="BCU157" s="577"/>
      <c r="BCV157" s="577"/>
      <c r="BCW157" s="577"/>
      <c r="BCX157" s="577"/>
      <c r="BCY157" s="577"/>
      <c r="BCZ157" s="577"/>
      <c r="BDA157" s="577"/>
      <c r="BDB157" s="577"/>
      <c r="BDC157" s="577"/>
      <c r="BDD157" s="577"/>
      <c r="BDE157" s="577"/>
      <c r="BDF157" s="577"/>
      <c r="BDG157" s="577"/>
      <c r="BDH157" s="577"/>
      <c r="BDI157" s="577"/>
      <c r="BDJ157" s="577"/>
      <c r="BDK157" s="577"/>
      <c r="BDL157" s="577"/>
      <c r="BDM157" s="577"/>
      <c r="BDN157" s="577"/>
      <c r="BDO157" s="577"/>
      <c r="BDP157" s="577"/>
      <c r="BDQ157" s="577"/>
      <c r="BDR157" s="577"/>
      <c r="BDS157" s="577"/>
      <c r="BDT157" s="577"/>
      <c r="BDU157" s="577"/>
      <c r="BDV157" s="577"/>
      <c r="BDW157" s="577"/>
      <c r="BDX157" s="577"/>
      <c r="BDY157" s="577"/>
      <c r="BDZ157" s="577"/>
      <c r="BEA157" s="577"/>
      <c r="BEB157" s="577"/>
      <c r="BEC157" s="577"/>
      <c r="BED157" s="577"/>
      <c r="BEE157" s="577"/>
      <c r="BEF157" s="577"/>
      <c r="BEG157" s="577"/>
      <c r="BEH157" s="577"/>
      <c r="BEI157" s="577"/>
      <c r="BEJ157" s="577"/>
      <c r="BEK157" s="577"/>
      <c r="BEL157" s="577"/>
      <c r="BEM157" s="577"/>
      <c r="BEN157" s="577"/>
      <c r="BEO157" s="577"/>
      <c r="BEP157" s="577"/>
      <c r="BEQ157" s="577"/>
      <c r="BER157" s="577"/>
      <c r="BES157" s="577"/>
      <c r="BET157" s="577"/>
      <c r="BEU157" s="577"/>
      <c r="BEV157" s="577"/>
      <c r="BEW157" s="577"/>
      <c r="BEX157" s="577"/>
      <c r="BEY157" s="577"/>
      <c r="BEZ157" s="577"/>
      <c r="BFA157" s="577"/>
      <c r="BFB157" s="577"/>
      <c r="BFC157" s="577"/>
      <c r="BFD157" s="577"/>
      <c r="BFE157" s="577"/>
      <c r="BFF157" s="577"/>
      <c r="BFG157" s="577"/>
      <c r="BFH157" s="577"/>
      <c r="BFI157" s="577"/>
      <c r="BFJ157" s="577"/>
      <c r="BFK157" s="577"/>
      <c r="BFL157" s="577"/>
      <c r="BFM157" s="577"/>
      <c r="BFN157" s="577"/>
      <c r="BFO157" s="577"/>
      <c r="BFP157" s="577"/>
      <c r="BFQ157" s="577"/>
      <c r="BFR157" s="577"/>
      <c r="BFS157" s="577"/>
      <c r="BFT157" s="577"/>
      <c r="BFU157" s="577"/>
      <c r="BFV157" s="577"/>
      <c r="BFW157" s="577"/>
      <c r="BFX157" s="577"/>
      <c r="BFY157" s="577"/>
      <c r="BFZ157" s="577"/>
      <c r="BGA157" s="577"/>
      <c r="BGB157" s="577"/>
      <c r="BGC157" s="577"/>
      <c r="BGD157" s="577"/>
      <c r="BGE157" s="577"/>
      <c r="BGF157" s="577"/>
      <c r="BGG157" s="577"/>
      <c r="BGH157" s="577"/>
      <c r="BGI157" s="577"/>
      <c r="BGJ157" s="577"/>
      <c r="BGK157" s="577"/>
      <c r="BGL157" s="577"/>
      <c r="BGM157" s="577"/>
      <c r="BGN157" s="577"/>
      <c r="BGO157" s="577"/>
      <c r="BGP157" s="577"/>
      <c r="BGQ157" s="577"/>
      <c r="BGR157" s="577"/>
      <c r="BGS157" s="577"/>
      <c r="BGT157" s="577"/>
      <c r="BGU157" s="577"/>
      <c r="BGV157" s="577"/>
      <c r="BGW157" s="577"/>
      <c r="BGX157" s="577"/>
      <c r="BGY157" s="577"/>
      <c r="BGZ157" s="577"/>
      <c r="BHA157" s="577"/>
      <c r="BHB157" s="577"/>
      <c r="BHC157" s="577"/>
      <c r="BHD157" s="577"/>
      <c r="BHE157" s="577"/>
      <c r="BHF157" s="577"/>
      <c r="BHG157" s="577"/>
      <c r="BHH157" s="577"/>
      <c r="BHI157" s="577"/>
      <c r="BHJ157" s="577"/>
      <c r="BHK157" s="577"/>
      <c r="BHL157" s="577"/>
      <c r="BHM157" s="577"/>
      <c r="BHN157" s="577"/>
      <c r="BHO157" s="577"/>
      <c r="BHP157" s="577"/>
      <c r="BHQ157" s="577"/>
      <c r="BHR157" s="577"/>
      <c r="BHS157" s="577"/>
      <c r="BHT157" s="577"/>
      <c r="BHU157" s="577"/>
      <c r="BHV157" s="577"/>
      <c r="BHW157" s="577"/>
      <c r="BHX157" s="577"/>
      <c r="BHY157" s="577"/>
      <c r="BHZ157" s="577"/>
      <c r="BIA157" s="577"/>
      <c r="BIB157" s="577"/>
      <c r="BIC157" s="577"/>
      <c r="BID157" s="577"/>
      <c r="BIE157" s="577"/>
      <c r="BIF157" s="577"/>
      <c r="BIG157" s="577"/>
      <c r="BIH157" s="577"/>
      <c r="BII157" s="577"/>
      <c r="BIJ157" s="577"/>
      <c r="BIK157" s="577"/>
      <c r="BIL157" s="577"/>
      <c r="BIM157" s="577"/>
      <c r="BIN157" s="577"/>
      <c r="BIO157" s="577"/>
      <c r="BIP157" s="577"/>
      <c r="BIQ157" s="577"/>
      <c r="BIR157" s="577"/>
      <c r="BIS157" s="577"/>
      <c r="BIT157" s="577"/>
      <c r="BIU157" s="577"/>
      <c r="BIV157" s="577"/>
      <c r="BIW157" s="577"/>
      <c r="BIX157" s="577"/>
      <c r="BIY157" s="577"/>
      <c r="BIZ157" s="577"/>
      <c r="BJA157" s="577"/>
      <c r="BJB157" s="577"/>
      <c r="BJC157" s="577"/>
      <c r="BJD157" s="577"/>
      <c r="BJE157" s="577"/>
      <c r="BJF157" s="577"/>
      <c r="BJG157" s="577"/>
      <c r="BJH157" s="577"/>
      <c r="BJI157" s="577"/>
      <c r="BJJ157" s="577"/>
      <c r="BJK157" s="577"/>
      <c r="BJL157" s="577"/>
      <c r="BJM157" s="577"/>
      <c r="BJN157" s="577"/>
      <c r="BJO157" s="577"/>
      <c r="BJP157" s="577"/>
      <c r="BJQ157" s="577"/>
      <c r="BJR157" s="577"/>
      <c r="BJS157" s="577"/>
      <c r="BJT157" s="577"/>
      <c r="BJU157" s="577"/>
      <c r="BJV157" s="577"/>
      <c r="BJW157" s="577"/>
      <c r="BJX157" s="577"/>
      <c r="BJY157" s="577"/>
      <c r="BJZ157" s="577"/>
      <c r="BKA157" s="577"/>
      <c r="BKB157" s="577"/>
      <c r="BKC157" s="577"/>
      <c r="BKD157" s="577"/>
      <c r="BKE157" s="577"/>
      <c r="BKF157" s="577"/>
      <c r="BKG157" s="577"/>
      <c r="BKH157" s="577"/>
      <c r="BKI157" s="577"/>
      <c r="BKJ157" s="577"/>
      <c r="BKK157" s="577"/>
      <c r="BKL157" s="577"/>
      <c r="BKM157" s="577"/>
      <c r="BKN157" s="577"/>
      <c r="BKO157" s="577"/>
      <c r="BKP157" s="577"/>
      <c r="BKQ157" s="577"/>
      <c r="BKR157" s="577"/>
      <c r="BKS157" s="577"/>
      <c r="BKT157" s="577"/>
      <c r="BKU157" s="577"/>
      <c r="BKV157" s="577"/>
      <c r="BKW157" s="577"/>
      <c r="BKX157" s="577"/>
      <c r="BKY157" s="577"/>
      <c r="BKZ157" s="577"/>
      <c r="BLA157" s="577"/>
      <c r="BLB157" s="577"/>
      <c r="BLC157" s="577"/>
      <c r="BLD157" s="577"/>
      <c r="BLE157" s="577"/>
      <c r="BLF157" s="577"/>
      <c r="BLG157" s="577"/>
      <c r="BLH157" s="577"/>
      <c r="BLI157" s="577"/>
      <c r="BLJ157" s="577"/>
      <c r="BLK157" s="577"/>
      <c r="BLL157" s="577"/>
      <c r="BLM157" s="577"/>
      <c r="BLN157" s="577"/>
      <c r="BLO157" s="577"/>
      <c r="BLP157" s="577"/>
      <c r="BLQ157" s="577"/>
      <c r="BLR157" s="577"/>
      <c r="BLS157" s="577"/>
      <c r="BLT157" s="577"/>
      <c r="BLU157" s="577"/>
      <c r="BLV157" s="577"/>
      <c r="BLW157" s="577"/>
      <c r="BLX157" s="577"/>
      <c r="BLY157" s="577"/>
      <c r="BLZ157" s="577"/>
      <c r="BMA157" s="577"/>
      <c r="BMB157" s="577"/>
      <c r="BMC157" s="577"/>
      <c r="BMD157" s="577"/>
      <c r="BME157" s="577"/>
      <c r="BMF157" s="577"/>
      <c r="BMG157" s="577"/>
      <c r="BMH157" s="577"/>
      <c r="BMI157" s="577"/>
      <c r="BMJ157" s="577"/>
      <c r="BMK157" s="577"/>
      <c r="BML157" s="577"/>
      <c r="BMM157" s="577"/>
      <c r="BMN157" s="577"/>
      <c r="BMO157" s="577"/>
      <c r="BMP157" s="577"/>
      <c r="BMQ157" s="577"/>
      <c r="BMR157" s="577"/>
      <c r="BMS157" s="577"/>
      <c r="BMT157" s="577"/>
      <c r="BMU157" s="577"/>
      <c r="BMV157" s="577"/>
      <c r="BMW157" s="577"/>
      <c r="BMX157" s="577"/>
      <c r="BMY157" s="577"/>
      <c r="BMZ157" s="577"/>
      <c r="BNA157" s="577"/>
      <c r="BNB157" s="577"/>
      <c r="BNC157" s="577"/>
      <c r="BND157" s="577"/>
      <c r="BNE157" s="577"/>
      <c r="BNF157" s="624"/>
    </row>
    <row r="158" spans="1:934 1050:1722" s="591" customFormat="1" ht="13.8" x14ac:dyDescent="0.25">
      <c r="A158" s="608"/>
      <c r="B158" s="615" t="s">
        <v>472</v>
      </c>
      <c r="C158" s="667"/>
      <c r="D158" s="592"/>
      <c r="E158" s="594"/>
      <c r="F158" s="602"/>
      <c r="G158" s="592"/>
      <c r="H158" s="602"/>
      <c r="I158" s="592"/>
      <c r="J158" s="594"/>
      <c r="K158" s="594"/>
      <c r="L158" s="594"/>
      <c r="M158" s="592"/>
      <c r="N158" s="592"/>
      <c r="O158" s="592"/>
      <c r="P158" s="593">
        <f t="shared" si="256"/>
        <v>0</v>
      </c>
      <c r="Q158" s="592"/>
      <c r="R158" s="594"/>
      <c r="S158" s="602"/>
      <c r="T158" s="592"/>
      <c r="U158" s="602"/>
      <c r="V158" s="592"/>
      <c r="W158" s="594"/>
      <c r="X158" s="594"/>
      <c r="Y158" s="594"/>
      <c r="Z158" s="592"/>
      <c r="AA158" s="592"/>
      <c r="AB158" s="592"/>
      <c r="AC158" s="593">
        <f t="shared" si="257"/>
        <v>0</v>
      </c>
      <c r="AD158" s="592"/>
      <c r="AE158" s="594"/>
      <c r="AF158" s="602"/>
      <c r="AG158" s="592"/>
      <c r="AH158" s="602"/>
      <c r="AI158" s="592"/>
      <c r="AJ158" s="594"/>
      <c r="AK158" s="594"/>
      <c r="AL158" s="594"/>
      <c r="AM158" s="592"/>
      <c r="AN158" s="592"/>
      <c r="AO158" s="592"/>
      <c r="AP158" s="593">
        <f t="shared" si="258"/>
        <v>0</v>
      </c>
      <c r="AQ158" s="64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c r="EA158" s="577"/>
      <c r="EB158" s="577"/>
      <c r="EC158" s="577"/>
      <c r="ED158" s="577"/>
      <c r="EE158" s="577"/>
      <c r="EF158" s="577"/>
      <c r="EG158" s="577"/>
      <c r="EH158" s="577"/>
      <c r="EI158" s="577"/>
      <c r="EJ158" s="577"/>
      <c r="EK158" s="577"/>
      <c r="EL158" s="577"/>
      <c r="EM158" s="577"/>
      <c r="EN158" s="577"/>
      <c r="EO158" s="577"/>
      <c r="EP158" s="577"/>
      <c r="EQ158" s="577"/>
      <c r="ER158" s="577"/>
      <c r="ES158" s="577"/>
      <c r="ET158" s="577"/>
      <c r="EU158" s="577"/>
      <c r="EV158" s="577"/>
      <c r="EW158" s="577"/>
      <c r="EX158" s="577"/>
      <c r="EY158" s="577"/>
      <c r="EZ158" s="577"/>
      <c r="FA158" s="577"/>
      <c r="FB158" s="577"/>
      <c r="FC158" s="577"/>
      <c r="FD158" s="577"/>
      <c r="FE158" s="577"/>
      <c r="FF158" s="577"/>
      <c r="FG158" s="577"/>
      <c r="FH158" s="577"/>
      <c r="FI158" s="577"/>
      <c r="FJ158" s="577"/>
      <c r="FK158" s="577"/>
      <c r="FL158" s="577"/>
      <c r="FM158" s="577"/>
      <c r="FN158" s="577"/>
      <c r="FO158" s="577"/>
      <c r="FP158" s="577"/>
      <c r="FQ158" s="577"/>
      <c r="FR158" s="577"/>
      <c r="FS158" s="577"/>
      <c r="FT158" s="577"/>
      <c r="FU158" s="577"/>
      <c r="FV158" s="577"/>
      <c r="FW158" s="577"/>
      <c r="FX158" s="577"/>
      <c r="FY158" s="577"/>
      <c r="FZ158" s="577"/>
      <c r="GA158" s="577"/>
      <c r="GB158" s="577"/>
      <c r="GC158" s="577"/>
      <c r="GD158" s="577"/>
      <c r="GE158" s="577"/>
      <c r="GF158" s="577"/>
      <c r="GG158" s="577"/>
      <c r="GH158" s="577"/>
      <c r="GI158" s="577"/>
      <c r="GJ158" s="577"/>
      <c r="GK158" s="577"/>
      <c r="GL158" s="577"/>
      <c r="GM158" s="577"/>
      <c r="GN158" s="577"/>
      <c r="GO158" s="577"/>
      <c r="GP158" s="577"/>
      <c r="GQ158" s="577"/>
      <c r="GR158" s="577"/>
      <c r="GS158" s="577"/>
      <c r="GT158" s="577"/>
      <c r="GU158" s="577"/>
      <c r="GV158" s="577"/>
      <c r="GW158" s="577"/>
      <c r="GX158" s="577"/>
      <c r="GY158" s="577"/>
      <c r="GZ158" s="577"/>
      <c r="HA158" s="577"/>
      <c r="HB158" s="577"/>
      <c r="HC158" s="577"/>
      <c r="HD158" s="577"/>
      <c r="HE158" s="577"/>
      <c r="HF158" s="577"/>
      <c r="HG158" s="577"/>
      <c r="HH158" s="577"/>
      <c r="HI158" s="577"/>
      <c r="HJ158" s="577"/>
      <c r="HK158" s="577"/>
      <c r="HL158" s="577"/>
      <c r="HM158" s="577"/>
      <c r="HN158" s="577"/>
      <c r="HO158" s="577"/>
      <c r="HP158" s="577"/>
      <c r="HQ158" s="577"/>
      <c r="HR158" s="577"/>
      <c r="HS158" s="577"/>
      <c r="HT158" s="577"/>
      <c r="HU158" s="577"/>
      <c r="HV158" s="577"/>
      <c r="HW158" s="577"/>
      <c r="HX158" s="577"/>
      <c r="HY158" s="577"/>
      <c r="HZ158" s="577"/>
      <c r="IA158" s="577"/>
      <c r="IB158" s="577"/>
      <c r="IC158" s="577"/>
      <c r="ID158" s="577"/>
      <c r="IE158" s="577"/>
      <c r="IF158" s="577"/>
      <c r="IG158" s="577"/>
      <c r="IH158" s="577"/>
      <c r="II158" s="577"/>
      <c r="IJ158" s="577"/>
      <c r="IK158" s="577"/>
      <c r="IL158" s="577"/>
      <c r="IM158" s="577"/>
      <c r="IN158" s="577"/>
      <c r="IO158" s="577"/>
      <c r="IP158" s="577"/>
      <c r="IQ158" s="577"/>
      <c r="IR158" s="577"/>
      <c r="IS158" s="577"/>
      <c r="IT158" s="577"/>
      <c r="IU158" s="577"/>
      <c r="IV158" s="577"/>
      <c r="IW158" s="577"/>
      <c r="IX158" s="577"/>
      <c r="IY158" s="577"/>
      <c r="IZ158" s="577"/>
      <c r="JA158" s="577"/>
      <c r="JB158" s="577"/>
      <c r="JC158" s="577"/>
      <c r="JD158" s="577"/>
      <c r="JE158" s="577"/>
      <c r="JF158" s="577"/>
      <c r="JG158" s="577"/>
      <c r="JH158" s="577"/>
      <c r="JI158" s="577"/>
      <c r="JJ158" s="577"/>
      <c r="JK158" s="577"/>
      <c r="JL158" s="577"/>
      <c r="JM158" s="577"/>
      <c r="JN158" s="577"/>
      <c r="JO158" s="577"/>
      <c r="JP158" s="577"/>
      <c r="JQ158" s="577"/>
      <c r="JR158" s="577"/>
      <c r="JS158" s="577"/>
      <c r="JT158" s="577"/>
      <c r="JU158" s="577"/>
      <c r="JV158" s="577"/>
      <c r="JW158" s="577"/>
      <c r="JX158" s="577"/>
      <c r="JY158" s="577"/>
      <c r="JZ158" s="577"/>
      <c r="KA158" s="577"/>
      <c r="KB158" s="577"/>
      <c r="KC158" s="577"/>
      <c r="KD158" s="577"/>
      <c r="KE158" s="577"/>
      <c r="KF158" s="577"/>
      <c r="KG158" s="577"/>
      <c r="KH158" s="577"/>
      <c r="KI158" s="577"/>
      <c r="KJ158" s="577"/>
      <c r="KK158" s="577"/>
      <c r="KL158" s="577"/>
      <c r="KM158" s="577"/>
      <c r="KN158" s="577"/>
      <c r="KO158" s="577"/>
      <c r="KP158" s="577"/>
      <c r="KQ158" s="577"/>
      <c r="KR158" s="577"/>
      <c r="KS158" s="577"/>
      <c r="KT158" s="577"/>
      <c r="KU158" s="577"/>
      <c r="KV158" s="577"/>
      <c r="KW158" s="577"/>
      <c r="KX158" s="577"/>
      <c r="KY158" s="577"/>
      <c r="KZ158" s="577"/>
      <c r="LA158" s="577"/>
      <c r="LB158" s="577"/>
      <c r="LC158" s="577"/>
      <c r="LD158" s="577"/>
      <c r="LE158" s="577"/>
      <c r="LF158" s="577"/>
      <c r="LG158" s="577"/>
      <c r="LH158" s="577"/>
      <c r="LI158" s="577"/>
      <c r="LJ158" s="577"/>
      <c r="LK158" s="577"/>
      <c r="LL158" s="577"/>
      <c r="LM158" s="577"/>
      <c r="LN158" s="577"/>
      <c r="LO158" s="577"/>
      <c r="LP158" s="577"/>
      <c r="LQ158" s="577"/>
      <c r="LR158" s="577"/>
      <c r="LS158" s="577"/>
      <c r="LT158" s="577"/>
      <c r="LU158" s="577"/>
      <c r="LV158" s="577"/>
      <c r="LW158" s="577"/>
      <c r="LX158" s="577"/>
      <c r="LY158" s="577"/>
      <c r="LZ158" s="577"/>
      <c r="MA158" s="577"/>
      <c r="MB158" s="577"/>
      <c r="MC158" s="577"/>
      <c r="MD158" s="577"/>
      <c r="ME158" s="577"/>
      <c r="MF158" s="577"/>
      <c r="MG158" s="577"/>
      <c r="MH158" s="577"/>
      <c r="MI158" s="577"/>
      <c r="MJ158" s="577"/>
      <c r="MK158" s="577"/>
      <c r="ML158" s="577"/>
      <c r="MM158" s="577"/>
      <c r="MN158" s="577"/>
      <c r="MO158" s="577"/>
      <c r="MP158" s="577"/>
      <c r="MQ158" s="577"/>
      <c r="MR158" s="577"/>
      <c r="MS158" s="577"/>
      <c r="MT158" s="577"/>
      <c r="MU158" s="577"/>
      <c r="MV158" s="577"/>
      <c r="MW158" s="577"/>
      <c r="MX158" s="577"/>
      <c r="MY158" s="577"/>
      <c r="MZ158" s="577"/>
      <c r="NA158" s="577"/>
      <c r="NB158" s="577"/>
      <c r="NC158" s="577"/>
      <c r="ND158" s="577"/>
      <c r="NE158" s="577"/>
      <c r="NF158" s="577"/>
      <c r="NG158" s="577"/>
      <c r="NH158" s="577"/>
      <c r="NI158" s="577"/>
      <c r="NJ158" s="577"/>
      <c r="NK158" s="577"/>
      <c r="NL158" s="577"/>
      <c r="NM158" s="577"/>
      <c r="NN158" s="577"/>
      <c r="NO158" s="577"/>
      <c r="NP158" s="577"/>
      <c r="NQ158" s="577"/>
      <c r="NR158" s="577"/>
      <c r="NS158" s="577"/>
      <c r="NT158" s="577"/>
      <c r="NU158" s="577"/>
      <c r="NV158" s="577"/>
      <c r="NW158" s="577"/>
      <c r="NX158" s="577"/>
      <c r="NY158" s="577"/>
      <c r="NZ158" s="577"/>
      <c r="OA158" s="577"/>
      <c r="OB158" s="577"/>
      <c r="OC158" s="577"/>
      <c r="OD158" s="577"/>
      <c r="OE158" s="577"/>
      <c r="OF158" s="577"/>
      <c r="OG158" s="577"/>
      <c r="OH158" s="577"/>
      <c r="OI158" s="577"/>
      <c r="OJ158" s="577"/>
      <c r="OK158" s="577"/>
      <c r="OL158" s="577"/>
      <c r="OM158" s="577"/>
      <c r="ON158" s="577"/>
      <c r="OO158" s="577"/>
      <c r="OP158" s="577"/>
      <c r="OQ158" s="577"/>
      <c r="OR158" s="577"/>
      <c r="OS158" s="577"/>
      <c r="OT158" s="577"/>
      <c r="OU158" s="577"/>
      <c r="OV158" s="577"/>
      <c r="OW158" s="577"/>
      <c r="OX158" s="577"/>
      <c r="OY158" s="577"/>
      <c r="OZ158" s="577"/>
      <c r="PA158" s="577"/>
      <c r="PB158" s="577"/>
      <c r="PC158" s="577"/>
      <c r="PD158" s="577"/>
      <c r="PE158" s="577"/>
      <c r="PF158" s="577"/>
      <c r="PG158" s="577"/>
      <c r="PH158" s="577"/>
      <c r="PI158" s="577"/>
      <c r="PJ158" s="577"/>
      <c r="PK158" s="577"/>
      <c r="PL158" s="577"/>
      <c r="PM158" s="577"/>
      <c r="PN158" s="577"/>
      <c r="PO158" s="577"/>
      <c r="PP158" s="577"/>
      <c r="PQ158" s="577"/>
      <c r="PR158" s="577"/>
      <c r="PS158" s="577"/>
      <c r="PT158" s="577"/>
      <c r="PU158" s="577"/>
      <c r="PV158" s="577"/>
      <c r="PW158" s="577"/>
      <c r="PX158" s="577"/>
      <c r="PY158" s="577"/>
      <c r="PZ158" s="577"/>
      <c r="QA158" s="577"/>
      <c r="QB158" s="577"/>
      <c r="QC158" s="577"/>
      <c r="QD158" s="577"/>
      <c r="QE158" s="577"/>
      <c r="QF158" s="577"/>
      <c r="QG158" s="577"/>
      <c r="QH158" s="577"/>
      <c r="QI158" s="577"/>
      <c r="QJ158" s="577"/>
      <c r="QK158" s="577"/>
      <c r="QL158" s="577"/>
      <c r="QM158" s="577"/>
      <c r="QN158" s="577"/>
      <c r="QO158" s="577"/>
      <c r="QP158" s="577"/>
      <c r="QQ158" s="577"/>
      <c r="QR158" s="577"/>
      <c r="QS158" s="577"/>
      <c r="QT158" s="577"/>
      <c r="QU158" s="577"/>
      <c r="QV158" s="577"/>
      <c r="QW158" s="577"/>
      <c r="QX158" s="577"/>
      <c r="QY158" s="577"/>
      <c r="QZ158" s="577"/>
      <c r="RA158" s="577"/>
      <c r="RB158" s="577"/>
      <c r="RC158" s="577"/>
      <c r="RD158" s="577"/>
      <c r="RE158" s="577"/>
      <c r="RF158" s="577"/>
      <c r="RG158" s="577"/>
      <c r="RH158" s="577"/>
      <c r="RI158" s="577"/>
      <c r="RJ158" s="577"/>
      <c r="RK158" s="577"/>
      <c r="RL158" s="577"/>
      <c r="RM158" s="577"/>
      <c r="RN158" s="577"/>
      <c r="RO158" s="577"/>
      <c r="RP158" s="577"/>
      <c r="RQ158" s="577"/>
      <c r="RR158" s="577"/>
      <c r="RS158" s="577"/>
      <c r="RT158" s="577"/>
      <c r="RU158" s="577"/>
      <c r="RV158" s="577"/>
      <c r="RW158" s="577"/>
      <c r="RX158" s="577"/>
      <c r="RY158" s="577"/>
      <c r="RZ158" s="577"/>
      <c r="SA158" s="577"/>
      <c r="SB158" s="577"/>
      <c r="SC158" s="577"/>
      <c r="SD158" s="577"/>
      <c r="SE158" s="577"/>
      <c r="SF158" s="577"/>
      <c r="SG158" s="577"/>
      <c r="SH158" s="577"/>
      <c r="SI158" s="577"/>
      <c r="SJ158" s="577"/>
      <c r="SK158" s="577"/>
      <c r="SL158" s="577"/>
      <c r="SM158" s="577"/>
      <c r="SN158" s="577"/>
      <c r="SO158" s="577"/>
      <c r="SP158" s="577"/>
      <c r="SQ158" s="577"/>
      <c r="SR158" s="577"/>
      <c r="SS158" s="577"/>
      <c r="ST158" s="577"/>
      <c r="SU158" s="577"/>
      <c r="SV158" s="577"/>
      <c r="SW158" s="577"/>
      <c r="SX158" s="577"/>
      <c r="SY158" s="577"/>
      <c r="SZ158" s="577"/>
      <c r="TA158" s="577"/>
      <c r="TB158" s="577"/>
      <c r="TC158" s="577"/>
      <c r="TD158" s="577"/>
      <c r="TE158" s="577"/>
      <c r="TF158" s="577"/>
      <c r="TG158" s="577"/>
      <c r="TH158" s="577"/>
      <c r="TI158" s="577"/>
      <c r="TJ158" s="577"/>
      <c r="TK158" s="577"/>
      <c r="TL158" s="577"/>
      <c r="TM158" s="577"/>
      <c r="TN158" s="577"/>
      <c r="TO158" s="577"/>
      <c r="TP158" s="577"/>
      <c r="TQ158" s="577"/>
      <c r="TR158" s="577"/>
      <c r="TS158" s="577"/>
      <c r="TT158" s="577"/>
      <c r="TU158" s="577"/>
      <c r="TV158" s="577"/>
      <c r="TW158" s="577"/>
      <c r="TX158" s="577"/>
      <c r="TY158" s="577"/>
      <c r="TZ158" s="577"/>
      <c r="UA158" s="577"/>
      <c r="UB158" s="577"/>
      <c r="UC158" s="577"/>
      <c r="UD158" s="577"/>
      <c r="UE158" s="577"/>
      <c r="UF158" s="577"/>
      <c r="UG158" s="577"/>
      <c r="UH158" s="577"/>
      <c r="UI158" s="577"/>
      <c r="UJ158" s="577"/>
      <c r="UK158" s="577"/>
      <c r="UL158" s="577"/>
      <c r="UM158" s="577"/>
      <c r="UN158" s="577"/>
      <c r="UO158" s="577"/>
      <c r="UP158" s="577"/>
      <c r="UQ158" s="577"/>
      <c r="UR158" s="577"/>
      <c r="US158" s="577"/>
      <c r="UT158" s="577"/>
      <c r="UU158" s="577"/>
      <c r="UV158" s="577"/>
      <c r="UW158" s="577"/>
      <c r="UX158" s="577"/>
      <c r="UY158" s="577"/>
      <c r="UZ158" s="577"/>
      <c r="VA158" s="577"/>
      <c r="VB158" s="577"/>
      <c r="VC158" s="577"/>
      <c r="VD158" s="577"/>
      <c r="VE158" s="577"/>
      <c r="VF158" s="577"/>
      <c r="VG158" s="577"/>
      <c r="VH158" s="577"/>
      <c r="VI158" s="577"/>
      <c r="VJ158" s="577"/>
      <c r="VK158" s="577"/>
      <c r="VL158" s="577"/>
      <c r="VM158" s="577"/>
      <c r="VN158" s="577"/>
      <c r="VO158" s="577"/>
      <c r="VP158" s="577"/>
      <c r="VQ158" s="577"/>
      <c r="VR158" s="577"/>
      <c r="VS158" s="577"/>
      <c r="VT158" s="577"/>
      <c r="VU158" s="577"/>
      <c r="VV158" s="577"/>
      <c r="VW158" s="577"/>
      <c r="VX158" s="577"/>
      <c r="VY158" s="577"/>
      <c r="VZ158" s="577"/>
      <c r="WA158" s="577"/>
      <c r="WB158" s="577"/>
      <c r="WC158" s="577"/>
      <c r="WD158" s="577"/>
      <c r="WE158" s="577"/>
      <c r="WF158" s="577"/>
      <c r="WG158" s="577"/>
      <c r="WH158" s="577"/>
      <c r="WI158" s="577"/>
      <c r="WJ158" s="577"/>
      <c r="WK158" s="577"/>
      <c r="WL158" s="577"/>
      <c r="WM158" s="577"/>
      <c r="WN158" s="577"/>
      <c r="WO158" s="577"/>
      <c r="WP158" s="577"/>
      <c r="WQ158" s="577"/>
      <c r="WR158" s="577"/>
      <c r="WS158" s="577"/>
      <c r="WT158" s="577"/>
      <c r="WU158" s="577"/>
      <c r="WV158" s="577"/>
      <c r="WW158" s="577"/>
      <c r="WX158" s="577"/>
      <c r="WY158" s="577"/>
      <c r="WZ158" s="577"/>
      <c r="XA158" s="577"/>
      <c r="XB158" s="577"/>
      <c r="XC158" s="577"/>
      <c r="XD158" s="577"/>
      <c r="XE158" s="577"/>
      <c r="XF158" s="577"/>
      <c r="XG158" s="577"/>
      <c r="XH158" s="577"/>
      <c r="XI158" s="577"/>
      <c r="XJ158" s="577"/>
      <c r="XK158" s="577"/>
      <c r="XL158" s="577"/>
      <c r="XM158" s="577"/>
      <c r="XN158" s="577"/>
      <c r="XO158" s="577"/>
      <c r="XP158" s="577"/>
      <c r="XQ158" s="577"/>
      <c r="XR158" s="577"/>
      <c r="XS158" s="577"/>
      <c r="XT158" s="577"/>
      <c r="XU158" s="577"/>
      <c r="XV158" s="577"/>
      <c r="XW158" s="577"/>
      <c r="XX158" s="577"/>
      <c r="XY158" s="577"/>
      <c r="XZ158" s="577"/>
      <c r="YA158" s="577"/>
      <c r="YB158" s="577"/>
      <c r="YC158" s="577"/>
      <c r="YD158" s="577"/>
      <c r="YE158" s="577"/>
      <c r="YF158" s="577"/>
      <c r="YG158" s="577"/>
      <c r="YH158" s="577"/>
      <c r="YI158" s="577"/>
      <c r="YJ158" s="577"/>
      <c r="YK158" s="577"/>
      <c r="YL158" s="577"/>
      <c r="YM158" s="577"/>
      <c r="YN158" s="577"/>
      <c r="YO158" s="577"/>
      <c r="YP158" s="577"/>
      <c r="YQ158" s="577"/>
      <c r="YR158" s="577"/>
      <c r="YS158" s="577"/>
      <c r="YT158" s="577"/>
      <c r="YU158" s="577"/>
      <c r="YV158" s="577"/>
      <c r="YW158" s="577"/>
      <c r="YX158" s="577"/>
      <c r="YY158" s="577"/>
      <c r="YZ158" s="577"/>
      <c r="ZA158" s="577"/>
      <c r="ZB158" s="577"/>
      <c r="ZC158" s="577"/>
      <c r="ZD158" s="577"/>
      <c r="ZE158" s="577"/>
      <c r="ZF158" s="577"/>
      <c r="ZG158" s="577"/>
      <c r="ZH158" s="577"/>
      <c r="ZI158" s="577"/>
      <c r="ZJ158" s="577"/>
      <c r="ZK158" s="577"/>
      <c r="ZL158" s="577"/>
      <c r="ZM158" s="577"/>
      <c r="ZN158" s="577"/>
      <c r="ZO158" s="577"/>
      <c r="ZP158" s="577"/>
      <c r="ZQ158" s="577"/>
      <c r="ZR158" s="577"/>
      <c r="ZS158" s="577"/>
      <c r="ZT158" s="577"/>
      <c r="ZU158" s="577"/>
      <c r="ZV158" s="577"/>
      <c r="ZW158" s="577"/>
      <c r="ZX158" s="577"/>
      <c r="ZY158" s="577"/>
      <c r="ZZ158" s="577"/>
      <c r="AAA158" s="577"/>
      <c r="AAB158" s="577"/>
      <c r="AAC158" s="577"/>
      <c r="AAD158" s="577"/>
      <c r="AAE158" s="577"/>
      <c r="AAF158" s="577"/>
      <c r="AAG158" s="577"/>
      <c r="AAH158" s="577"/>
      <c r="AAI158" s="577"/>
      <c r="AAJ158" s="577"/>
      <c r="AAK158" s="577"/>
      <c r="AAL158" s="577"/>
      <c r="AAM158" s="577"/>
      <c r="AAN158" s="577"/>
      <c r="AAO158" s="577"/>
      <c r="AAP158" s="577"/>
      <c r="AAQ158" s="577"/>
      <c r="AAR158" s="577"/>
      <c r="AAS158" s="577"/>
      <c r="AAT158" s="577"/>
      <c r="AAU158" s="577"/>
      <c r="AAV158" s="577"/>
      <c r="AAW158" s="577"/>
      <c r="AAX158" s="577"/>
      <c r="AAY158" s="577"/>
      <c r="AAZ158" s="577"/>
      <c r="ABA158" s="577"/>
      <c r="ABB158" s="577"/>
      <c r="ABC158" s="577"/>
      <c r="ABD158" s="577"/>
      <c r="ABE158" s="577"/>
      <c r="ABF158" s="577"/>
      <c r="ABG158" s="577"/>
      <c r="ABH158" s="577"/>
      <c r="ABI158" s="577"/>
      <c r="ABJ158" s="577"/>
      <c r="ABK158" s="577"/>
      <c r="ABL158" s="577"/>
      <c r="ABM158" s="577"/>
      <c r="ABN158" s="577"/>
      <c r="ABO158" s="577"/>
      <c r="ABP158" s="577"/>
      <c r="ABQ158" s="577"/>
      <c r="ABR158" s="577"/>
      <c r="ABS158" s="577"/>
      <c r="ABT158" s="577"/>
      <c r="ABU158" s="577"/>
      <c r="ABV158" s="577"/>
      <c r="ABW158" s="577"/>
      <c r="ABX158" s="577"/>
      <c r="ABY158" s="577"/>
      <c r="ABZ158" s="577"/>
      <c r="ACA158" s="577"/>
      <c r="ACB158" s="577"/>
      <c r="ACC158" s="577"/>
      <c r="ACD158" s="577"/>
      <c r="ACE158" s="577"/>
      <c r="ACF158" s="577"/>
      <c r="ACG158" s="577"/>
      <c r="ACH158" s="577"/>
      <c r="ACI158" s="577"/>
      <c r="ACJ158" s="577"/>
      <c r="ACK158" s="577"/>
      <c r="ACL158" s="577"/>
      <c r="ACM158" s="577"/>
      <c r="ACN158" s="577"/>
      <c r="ACO158" s="577"/>
      <c r="ACP158" s="577"/>
      <c r="ACQ158" s="577"/>
      <c r="ACR158" s="577"/>
      <c r="ACS158" s="577"/>
      <c r="ACT158" s="577"/>
      <c r="ACU158" s="577"/>
      <c r="ACV158" s="577"/>
      <c r="ACW158" s="577"/>
      <c r="ACX158" s="577"/>
      <c r="ACY158" s="577"/>
      <c r="ACZ158" s="577"/>
      <c r="ADA158" s="577"/>
      <c r="ADB158" s="577"/>
      <c r="ADC158" s="577"/>
      <c r="ADD158" s="577"/>
      <c r="ADE158" s="577"/>
      <c r="ADF158" s="577"/>
      <c r="ADG158" s="577"/>
      <c r="ADH158" s="577"/>
      <c r="ADI158" s="577"/>
      <c r="ADJ158" s="577"/>
      <c r="ADK158" s="577"/>
      <c r="ADL158" s="577"/>
      <c r="ADM158" s="577"/>
      <c r="ADN158" s="577"/>
      <c r="ADO158" s="577"/>
      <c r="ADP158" s="577"/>
      <c r="ADQ158" s="577"/>
      <c r="ADR158" s="577"/>
      <c r="ADS158" s="577"/>
      <c r="ADT158" s="577"/>
      <c r="ADU158" s="577"/>
      <c r="ADV158" s="577"/>
      <c r="ADW158" s="577"/>
      <c r="ADX158" s="577"/>
      <c r="ADY158" s="577"/>
      <c r="ADZ158" s="577"/>
      <c r="AEA158" s="577"/>
      <c r="AEB158" s="577"/>
      <c r="AEC158" s="577"/>
      <c r="AED158" s="577"/>
      <c r="AEE158" s="577"/>
      <c r="AEF158" s="577"/>
      <c r="AEG158" s="577"/>
      <c r="AEH158" s="577"/>
      <c r="AEI158" s="577"/>
      <c r="AEJ158" s="577"/>
      <c r="AEK158" s="577"/>
      <c r="AEL158" s="577"/>
      <c r="AEM158" s="577"/>
      <c r="AEN158" s="577"/>
      <c r="AEO158" s="577"/>
      <c r="AEP158" s="577"/>
      <c r="AEQ158" s="577"/>
      <c r="AER158" s="577"/>
      <c r="AES158" s="577"/>
      <c r="AET158" s="577"/>
      <c r="AEU158" s="577"/>
      <c r="AEV158" s="577"/>
      <c r="AEW158" s="577"/>
      <c r="AEX158" s="577"/>
      <c r="AEY158" s="577"/>
      <c r="AEZ158" s="577"/>
      <c r="AFA158" s="577"/>
      <c r="AFB158" s="577"/>
      <c r="AFC158" s="577"/>
      <c r="AFD158" s="577"/>
      <c r="AFE158" s="577"/>
      <c r="AFF158" s="577"/>
      <c r="AFG158" s="577"/>
      <c r="AFH158" s="577"/>
      <c r="AFI158" s="577"/>
      <c r="AFJ158" s="577"/>
      <c r="AFK158" s="577"/>
      <c r="AFL158" s="577"/>
      <c r="AFM158" s="577"/>
      <c r="AFN158" s="577"/>
      <c r="AFO158" s="577"/>
      <c r="AFP158" s="577"/>
      <c r="AFQ158" s="577"/>
      <c r="AFR158" s="577"/>
      <c r="AFS158" s="577"/>
      <c r="AFT158" s="577"/>
      <c r="AFU158" s="577"/>
      <c r="AFV158" s="577"/>
      <c r="AFW158" s="577"/>
      <c r="AFX158" s="577"/>
      <c r="AFY158" s="577"/>
      <c r="AFZ158" s="577"/>
      <c r="AGA158" s="577"/>
      <c r="AGB158" s="577"/>
      <c r="AGC158" s="577"/>
      <c r="AGD158" s="577"/>
      <c r="AGE158" s="577"/>
      <c r="AGF158" s="577"/>
      <c r="AGG158" s="577"/>
      <c r="AGH158" s="577"/>
      <c r="AGI158" s="577"/>
      <c r="AGJ158" s="577"/>
      <c r="AGK158" s="577"/>
      <c r="AGL158" s="577"/>
      <c r="AGM158" s="577"/>
      <c r="AGN158" s="577"/>
      <c r="AGO158" s="577"/>
      <c r="AGP158" s="577"/>
      <c r="AGQ158" s="577"/>
      <c r="AGR158" s="577"/>
      <c r="AGS158" s="577"/>
      <c r="AGT158" s="577"/>
      <c r="AGU158" s="577"/>
      <c r="AGV158" s="577"/>
      <c r="AGW158" s="577"/>
      <c r="AGX158" s="577"/>
      <c r="AGY158" s="577"/>
      <c r="AGZ158" s="577"/>
      <c r="AHA158" s="577"/>
      <c r="AHB158" s="577"/>
      <c r="AHC158" s="577"/>
      <c r="AHD158" s="577"/>
      <c r="AHE158" s="577"/>
      <c r="AHF158" s="577"/>
      <c r="AHG158" s="577"/>
      <c r="AHH158" s="577"/>
      <c r="AHI158" s="577"/>
      <c r="AHJ158" s="577"/>
      <c r="AHK158" s="577"/>
      <c r="AHL158" s="577"/>
      <c r="AHM158" s="577"/>
      <c r="AHN158" s="577"/>
      <c r="AHO158" s="577"/>
      <c r="AHP158" s="577"/>
      <c r="AHQ158" s="577"/>
      <c r="AHR158" s="577"/>
      <c r="AHS158" s="577"/>
      <c r="AHT158" s="577"/>
      <c r="AHU158" s="577"/>
      <c r="AHV158" s="577"/>
      <c r="AHW158" s="577"/>
      <c r="AHX158" s="577"/>
      <c r="AHY158" s="577"/>
      <c r="AHZ158" s="577"/>
      <c r="AIA158" s="577"/>
      <c r="AIB158" s="577"/>
      <c r="AIC158" s="577"/>
      <c r="AID158" s="577"/>
      <c r="AIE158" s="577"/>
      <c r="AIF158" s="577"/>
      <c r="AIG158" s="577"/>
      <c r="AIH158" s="577"/>
      <c r="AII158" s="577"/>
      <c r="AIJ158" s="577"/>
      <c r="AIK158" s="577"/>
      <c r="AIL158" s="577"/>
      <c r="AIM158" s="577"/>
      <c r="AIN158" s="577"/>
      <c r="AIO158" s="577"/>
      <c r="AIP158" s="577"/>
      <c r="AIQ158" s="577"/>
      <c r="AIR158" s="577"/>
      <c r="AIS158" s="577"/>
      <c r="AIT158" s="577"/>
      <c r="AIU158" s="577"/>
      <c r="AIV158" s="577"/>
      <c r="AIW158" s="577"/>
      <c r="AIX158" s="624"/>
      <c r="ANJ158" s="623"/>
      <c r="ANK158" s="577"/>
      <c r="ANL158" s="577"/>
      <c r="ANM158" s="577"/>
      <c r="ANN158" s="577"/>
      <c r="ANO158" s="577"/>
      <c r="ANP158" s="577"/>
      <c r="ANQ158" s="577"/>
      <c r="ANR158" s="577"/>
      <c r="ANS158" s="577"/>
      <c r="ANT158" s="577"/>
      <c r="ANU158" s="577"/>
      <c r="ANV158" s="577"/>
      <c r="ANW158" s="577"/>
      <c r="ANX158" s="577"/>
      <c r="ANY158" s="577"/>
      <c r="ANZ158" s="577"/>
      <c r="AOA158" s="577"/>
      <c r="AOB158" s="577"/>
      <c r="AOC158" s="577"/>
      <c r="AOD158" s="577"/>
      <c r="AOE158" s="577"/>
      <c r="AOF158" s="577"/>
      <c r="AOG158" s="577"/>
      <c r="AOH158" s="577"/>
      <c r="AOI158" s="577"/>
      <c r="AOJ158" s="577"/>
      <c r="AOK158" s="577"/>
      <c r="AOL158" s="577"/>
      <c r="AOM158" s="577"/>
      <c r="AON158" s="577"/>
      <c r="AOO158" s="577"/>
      <c r="AOP158" s="577"/>
      <c r="AOQ158" s="577"/>
      <c r="AOR158" s="577"/>
      <c r="AOS158" s="577"/>
      <c r="AOT158" s="577"/>
      <c r="AOU158" s="577"/>
      <c r="AOV158" s="577"/>
      <c r="AOW158" s="577"/>
      <c r="AOX158" s="577"/>
      <c r="AOY158" s="577"/>
      <c r="AOZ158" s="577"/>
      <c r="APA158" s="577"/>
      <c r="APB158" s="577"/>
      <c r="APC158" s="577"/>
      <c r="APD158" s="577"/>
      <c r="APE158" s="577"/>
      <c r="APF158" s="577"/>
      <c r="APG158" s="577"/>
      <c r="APH158" s="577"/>
      <c r="API158" s="577"/>
      <c r="APJ158" s="577"/>
      <c r="APK158" s="577"/>
      <c r="APL158" s="577"/>
      <c r="APM158" s="577"/>
      <c r="APN158" s="577"/>
      <c r="APO158" s="577"/>
      <c r="APP158" s="577"/>
      <c r="APQ158" s="577"/>
      <c r="APR158" s="577"/>
      <c r="APS158" s="577"/>
      <c r="APT158" s="577"/>
      <c r="APU158" s="577"/>
      <c r="APV158" s="577"/>
      <c r="APW158" s="577"/>
      <c r="APX158" s="577"/>
      <c r="APY158" s="577"/>
      <c r="APZ158" s="577"/>
      <c r="AQA158" s="577"/>
      <c r="AQB158" s="577"/>
      <c r="AQC158" s="577"/>
      <c r="AQD158" s="577"/>
      <c r="AQE158" s="577"/>
      <c r="AQF158" s="577"/>
      <c r="AQG158" s="577"/>
      <c r="AQH158" s="577"/>
      <c r="AQI158" s="577"/>
      <c r="AQJ158" s="577"/>
      <c r="AQK158" s="577"/>
      <c r="AQL158" s="577"/>
      <c r="AQM158" s="577"/>
      <c r="AQN158" s="577"/>
      <c r="AQO158" s="577"/>
      <c r="AQP158" s="577"/>
      <c r="AQQ158" s="577"/>
      <c r="AQR158" s="577"/>
      <c r="AQS158" s="577"/>
      <c r="AQT158" s="577"/>
      <c r="AQU158" s="577"/>
      <c r="AQV158" s="577"/>
      <c r="AQW158" s="577"/>
      <c r="AQX158" s="577"/>
      <c r="AQY158" s="577"/>
      <c r="AQZ158" s="577"/>
      <c r="ARA158" s="577"/>
      <c r="ARB158" s="577"/>
      <c r="ARC158" s="577"/>
      <c r="ARD158" s="577"/>
      <c r="ARE158" s="577"/>
      <c r="ARF158" s="577"/>
      <c r="ARG158" s="577"/>
      <c r="ARH158" s="577"/>
      <c r="ARI158" s="577"/>
      <c r="ARJ158" s="577"/>
      <c r="ARK158" s="577"/>
      <c r="ARL158" s="577"/>
      <c r="ARM158" s="577"/>
      <c r="ARN158" s="577"/>
      <c r="ARO158" s="577"/>
      <c r="ARP158" s="577"/>
      <c r="ARQ158" s="577"/>
      <c r="ARR158" s="577"/>
      <c r="ARS158" s="577"/>
      <c r="ART158" s="577"/>
      <c r="ARU158" s="577"/>
      <c r="ARV158" s="577"/>
      <c r="ARW158" s="577"/>
      <c r="ARX158" s="577"/>
      <c r="ARY158" s="577"/>
      <c r="ARZ158" s="577"/>
      <c r="ASA158" s="577"/>
      <c r="ASB158" s="577"/>
      <c r="ASC158" s="577"/>
      <c r="ASD158" s="577"/>
      <c r="ASE158" s="577"/>
      <c r="ASF158" s="577"/>
      <c r="ASG158" s="577"/>
      <c r="ASH158" s="577"/>
      <c r="ASI158" s="577"/>
      <c r="ASJ158" s="577"/>
      <c r="ASK158" s="577"/>
      <c r="ASL158" s="577"/>
      <c r="ASM158" s="577"/>
      <c r="ASN158" s="577"/>
      <c r="ASO158" s="577"/>
      <c r="ASP158" s="577"/>
      <c r="ASQ158" s="577"/>
      <c r="ASR158" s="577"/>
      <c r="ASS158" s="577"/>
      <c r="AST158" s="577"/>
      <c r="ASU158" s="577"/>
      <c r="ASV158" s="577"/>
      <c r="ASW158" s="577"/>
      <c r="ASX158" s="577"/>
      <c r="ASY158" s="577"/>
      <c r="ASZ158" s="577"/>
      <c r="ATA158" s="577"/>
      <c r="ATB158" s="577"/>
      <c r="ATC158" s="577"/>
      <c r="ATD158" s="577"/>
      <c r="ATE158" s="577"/>
      <c r="ATF158" s="577"/>
      <c r="ATG158" s="577"/>
      <c r="ATH158" s="577"/>
      <c r="ATI158" s="577"/>
      <c r="ATJ158" s="577"/>
      <c r="ATK158" s="577"/>
      <c r="ATL158" s="577"/>
      <c r="ATM158" s="577"/>
      <c r="ATN158" s="577"/>
      <c r="ATO158" s="577"/>
      <c r="ATP158" s="577"/>
      <c r="ATQ158" s="577"/>
      <c r="ATR158" s="577"/>
      <c r="ATS158" s="577"/>
      <c r="ATT158" s="577"/>
      <c r="ATU158" s="577"/>
      <c r="ATV158" s="577"/>
      <c r="ATW158" s="577"/>
      <c r="ATX158" s="577"/>
      <c r="ATY158" s="577"/>
      <c r="ATZ158" s="577"/>
      <c r="AUA158" s="577"/>
      <c r="AUB158" s="577"/>
      <c r="AUC158" s="577"/>
      <c r="AUD158" s="577"/>
      <c r="AUE158" s="577"/>
      <c r="AUF158" s="577"/>
      <c r="AUG158" s="577"/>
      <c r="AUH158" s="577"/>
      <c r="AUI158" s="577"/>
      <c r="AUJ158" s="577"/>
      <c r="AUK158" s="577"/>
      <c r="AUL158" s="577"/>
      <c r="AUM158" s="577"/>
      <c r="AUN158" s="577"/>
      <c r="AUO158" s="577"/>
      <c r="AUP158" s="577"/>
      <c r="AUQ158" s="577"/>
      <c r="AUR158" s="577"/>
      <c r="AUS158" s="577"/>
      <c r="AUT158" s="577"/>
      <c r="AUU158" s="577"/>
      <c r="AUV158" s="577"/>
      <c r="AUW158" s="577"/>
      <c r="AUX158" s="577"/>
      <c r="AUY158" s="577"/>
      <c r="AUZ158" s="577"/>
      <c r="AVA158" s="577"/>
      <c r="AVB158" s="577"/>
      <c r="AVC158" s="577"/>
      <c r="AVD158" s="577"/>
      <c r="AVE158" s="577"/>
      <c r="AVF158" s="577"/>
      <c r="AVG158" s="577"/>
      <c r="AVH158" s="577"/>
      <c r="AVI158" s="577"/>
      <c r="AVJ158" s="577"/>
      <c r="AVK158" s="577"/>
      <c r="AVL158" s="577"/>
      <c r="AVM158" s="577"/>
      <c r="AVN158" s="577"/>
      <c r="AVO158" s="577"/>
      <c r="AVP158" s="577"/>
      <c r="AVQ158" s="577"/>
      <c r="AVR158" s="577"/>
      <c r="AVS158" s="577"/>
      <c r="AVT158" s="577"/>
      <c r="AVU158" s="577"/>
      <c r="AVV158" s="577"/>
      <c r="AVW158" s="577"/>
      <c r="AVX158" s="577"/>
      <c r="AVY158" s="577"/>
      <c r="AVZ158" s="577"/>
      <c r="AWA158" s="577"/>
      <c r="AWB158" s="577"/>
      <c r="AWC158" s="577"/>
      <c r="AWD158" s="577"/>
      <c r="AWE158" s="577"/>
      <c r="AWF158" s="577"/>
      <c r="AWG158" s="577"/>
      <c r="AWH158" s="577"/>
      <c r="AWI158" s="577"/>
      <c r="AWJ158" s="577"/>
      <c r="AWK158" s="577"/>
      <c r="AWL158" s="577"/>
      <c r="AWM158" s="577"/>
      <c r="AWN158" s="577"/>
      <c r="AWO158" s="577"/>
      <c r="AWP158" s="577"/>
      <c r="AWQ158" s="577"/>
      <c r="AWR158" s="577"/>
      <c r="AWS158" s="577"/>
      <c r="AWT158" s="577"/>
      <c r="AWU158" s="577"/>
      <c r="AWV158" s="577"/>
      <c r="AWW158" s="577"/>
      <c r="AWX158" s="577"/>
      <c r="AWY158" s="577"/>
      <c r="AWZ158" s="577"/>
      <c r="AXA158" s="577"/>
      <c r="AXB158" s="577"/>
      <c r="AXC158" s="577"/>
      <c r="AXD158" s="577"/>
      <c r="AXE158" s="577"/>
      <c r="AXF158" s="577"/>
      <c r="AXG158" s="577"/>
      <c r="AXH158" s="577"/>
      <c r="AXI158" s="577"/>
      <c r="AXJ158" s="577"/>
      <c r="AXK158" s="577"/>
      <c r="AXL158" s="577"/>
      <c r="AXM158" s="577"/>
      <c r="AXN158" s="577"/>
      <c r="AXO158" s="577"/>
      <c r="AXP158" s="577"/>
      <c r="AXQ158" s="577"/>
      <c r="AXR158" s="577"/>
      <c r="AXS158" s="577"/>
      <c r="AXT158" s="577"/>
      <c r="AXU158" s="577"/>
      <c r="AXV158" s="577"/>
      <c r="AXW158" s="577"/>
      <c r="AXX158" s="577"/>
      <c r="AXY158" s="577"/>
      <c r="AXZ158" s="577"/>
      <c r="AYA158" s="577"/>
      <c r="AYB158" s="577"/>
      <c r="AYC158" s="577"/>
      <c r="AYD158" s="577"/>
      <c r="AYE158" s="577"/>
      <c r="AYF158" s="577"/>
      <c r="AYG158" s="577"/>
      <c r="AYH158" s="577"/>
      <c r="AYI158" s="577"/>
      <c r="AYJ158" s="577"/>
      <c r="AYK158" s="577"/>
      <c r="AYL158" s="577"/>
      <c r="AYM158" s="577"/>
      <c r="AYN158" s="577"/>
      <c r="AYO158" s="577"/>
      <c r="AYP158" s="577"/>
      <c r="AYQ158" s="577"/>
      <c r="AYR158" s="577"/>
      <c r="AYS158" s="577"/>
      <c r="AYT158" s="577"/>
      <c r="AYU158" s="577"/>
      <c r="AYV158" s="577"/>
      <c r="AYW158" s="577"/>
      <c r="AYX158" s="577"/>
      <c r="AYY158" s="577"/>
      <c r="AYZ158" s="577"/>
      <c r="AZA158" s="577"/>
      <c r="AZB158" s="577"/>
      <c r="AZC158" s="577"/>
      <c r="AZD158" s="577"/>
      <c r="AZE158" s="577"/>
      <c r="AZF158" s="577"/>
      <c r="AZG158" s="577"/>
      <c r="AZH158" s="577"/>
      <c r="AZI158" s="577"/>
      <c r="AZJ158" s="577"/>
      <c r="AZK158" s="577"/>
      <c r="AZL158" s="577"/>
      <c r="AZM158" s="577"/>
      <c r="AZN158" s="577"/>
      <c r="AZO158" s="577"/>
      <c r="AZP158" s="577"/>
      <c r="AZQ158" s="577"/>
      <c r="AZR158" s="577"/>
      <c r="AZS158" s="577"/>
      <c r="AZT158" s="577"/>
      <c r="AZU158" s="577"/>
      <c r="AZV158" s="577"/>
      <c r="AZW158" s="577"/>
      <c r="AZX158" s="577"/>
      <c r="AZY158" s="577"/>
      <c r="AZZ158" s="577"/>
      <c r="BAA158" s="577"/>
      <c r="BAB158" s="577"/>
      <c r="BAC158" s="577"/>
      <c r="BAD158" s="577"/>
      <c r="BAE158" s="577"/>
      <c r="BAF158" s="577"/>
      <c r="BAG158" s="577"/>
      <c r="BAH158" s="577"/>
      <c r="BAI158" s="577"/>
      <c r="BAJ158" s="577"/>
      <c r="BAK158" s="577"/>
      <c r="BAL158" s="577"/>
      <c r="BAM158" s="577"/>
      <c r="BAN158" s="577"/>
      <c r="BAO158" s="577"/>
      <c r="BAP158" s="577"/>
      <c r="BAQ158" s="577"/>
      <c r="BAR158" s="577"/>
      <c r="BAS158" s="577"/>
      <c r="BAT158" s="577"/>
      <c r="BAU158" s="577"/>
      <c r="BAV158" s="577"/>
      <c r="BAW158" s="577"/>
      <c r="BAX158" s="577"/>
      <c r="BAY158" s="577"/>
      <c r="BAZ158" s="577"/>
      <c r="BBA158" s="577"/>
      <c r="BBB158" s="577"/>
      <c r="BBC158" s="577"/>
      <c r="BBD158" s="577"/>
      <c r="BBE158" s="577"/>
      <c r="BBF158" s="577"/>
      <c r="BBG158" s="577"/>
      <c r="BBH158" s="577"/>
      <c r="BBI158" s="577"/>
      <c r="BBJ158" s="577"/>
      <c r="BBK158" s="577"/>
      <c r="BBL158" s="577"/>
      <c r="BBM158" s="577"/>
      <c r="BBN158" s="577"/>
      <c r="BBO158" s="577"/>
      <c r="BBP158" s="577"/>
      <c r="BBQ158" s="577"/>
      <c r="BBR158" s="577"/>
      <c r="BBS158" s="577"/>
      <c r="BBT158" s="577"/>
      <c r="BBU158" s="577"/>
      <c r="BBV158" s="577"/>
      <c r="BBW158" s="577"/>
      <c r="BBX158" s="577"/>
      <c r="BBY158" s="577"/>
      <c r="BBZ158" s="577"/>
      <c r="BCA158" s="577"/>
      <c r="BCB158" s="577"/>
      <c r="BCC158" s="577"/>
      <c r="BCD158" s="577"/>
      <c r="BCE158" s="577"/>
      <c r="BCF158" s="577"/>
      <c r="BCG158" s="577"/>
      <c r="BCH158" s="577"/>
      <c r="BCI158" s="577"/>
      <c r="BCJ158" s="577"/>
      <c r="BCK158" s="577"/>
      <c r="BCL158" s="577"/>
      <c r="BCM158" s="577"/>
      <c r="BCN158" s="577"/>
      <c r="BCO158" s="577"/>
      <c r="BCP158" s="577"/>
      <c r="BCQ158" s="577"/>
      <c r="BCR158" s="577"/>
      <c r="BCS158" s="577"/>
      <c r="BCT158" s="577"/>
      <c r="BCU158" s="577"/>
      <c r="BCV158" s="577"/>
      <c r="BCW158" s="577"/>
      <c r="BCX158" s="577"/>
      <c r="BCY158" s="577"/>
      <c r="BCZ158" s="577"/>
      <c r="BDA158" s="577"/>
      <c r="BDB158" s="577"/>
      <c r="BDC158" s="577"/>
      <c r="BDD158" s="577"/>
      <c r="BDE158" s="577"/>
      <c r="BDF158" s="577"/>
      <c r="BDG158" s="577"/>
      <c r="BDH158" s="577"/>
      <c r="BDI158" s="577"/>
      <c r="BDJ158" s="577"/>
      <c r="BDK158" s="577"/>
      <c r="BDL158" s="577"/>
      <c r="BDM158" s="577"/>
      <c r="BDN158" s="577"/>
      <c r="BDO158" s="577"/>
      <c r="BDP158" s="577"/>
      <c r="BDQ158" s="577"/>
      <c r="BDR158" s="577"/>
      <c r="BDS158" s="577"/>
      <c r="BDT158" s="577"/>
      <c r="BDU158" s="577"/>
      <c r="BDV158" s="577"/>
      <c r="BDW158" s="577"/>
      <c r="BDX158" s="577"/>
      <c r="BDY158" s="577"/>
      <c r="BDZ158" s="577"/>
      <c r="BEA158" s="577"/>
      <c r="BEB158" s="577"/>
      <c r="BEC158" s="577"/>
      <c r="BED158" s="577"/>
      <c r="BEE158" s="577"/>
      <c r="BEF158" s="577"/>
      <c r="BEG158" s="577"/>
      <c r="BEH158" s="577"/>
      <c r="BEI158" s="577"/>
      <c r="BEJ158" s="577"/>
      <c r="BEK158" s="577"/>
      <c r="BEL158" s="577"/>
      <c r="BEM158" s="577"/>
      <c r="BEN158" s="577"/>
      <c r="BEO158" s="577"/>
      <c r="BEP158" s="577"/>
      <c r="BEQ158" s="577"/>
      <c r="BER158" s="577"/>
      <c r="BES158" s="577"/>
      <c r="BET158" s="577"/>
      <c r="BEU158" s="577"/>
      <c r="BEV158" s="577"/>
      <c r="BEW158" s="577"/>
      <c r="BEX158" s="577"/>
      <c r="BEY158" s="577"/>
      <c r="BEZ158" s="577"/>
      <c r="BFA158" s="577"/>
      <c r="BFB158" s="577"/>
      <c r="BFC158" s="577"/>
      <c r="BFD158" s="577"/>
      <c r="BFE158" s="577"/>
      <c r="BFF158" s="577"/>
      <c r="BFG158" s="577"/>
      <c r="BFH158" s="577"/>
      <c r="BFI158" s="577"/>
      <c r="BFJ158" s="577"/>
      <c r="BFK158" s="577"/>
      <c r="BFL158" s="577"/>
      <c r="BFM158" s="577"/>
      <c r="BFN158" s="577"/>
      <c r="BFO158" s="577"/>
      <c r="BFP158" s="577"/>
      <c r="BFQ158" s="577"/>
      <c r="BFR158" s="577"/>
      <c r="BFS158" s="577"/>
      <c r="BFT158" s="577"/>
      <c r="BFU158" s="577"/>
      <c r="BFV158" s="577"/>
      <c r="BFW158" s="577"/>
      <c r="BFX158" s="577"/>
      <c r="BFY158" s="577"/>
      <c r="BFZ158" s="577"/>
      <c r="BGA158" s="577"/>
      <c r="BGB158" s="577"/>
      <c r="BGC158" s="577"/>
      <c r="BGD158" s="577"/>
      <c r="BGE158" s="577"/>
      <c r="BGF158" s="577"/>
      <c r="BGG158" s="577"/>
      <c r="BGH158" s="577"/>
      <c r="BGI158" s="577"/>
      <c r="BGJ158" s="577"/>
      <c r="BGK158" s="577"/>
      <c r="BGL158" s="577"/>
      <c r="BGM158" s="577"/>
      <c r="BGN158" s="577"/>
      <c r="BGO158" s="577"/>
      <c r="BGP158" s="577"/>
      <c r="BGQ158" s="577"/>
      <c r="BGR158" s="577"/>
      <c r="BGS158" s="577"/>
      <c r="BGT158" s="577"/>
      <c r="BGU158" s="577"/>
      <c r="BGV158" s="577"/>
      <c r="BGW158" s="577"/>
      <c r="BGX158" s="577"/>
      <c r="BGY158" s="577"/>
      <c r="BGZ158" s="577"/>
      <c r="BHA158" s="577"/>
      <c r="BHB158" s="577"/>
      <c r="BHC158" s="577"/>
      <c r="BHD158" s="577"/>
      <c r="BHE158" s="577"/>
      <c r="BHF158" s="577"/>
      <c r="BHG158" s="577"/>
      <c r="BHH158" s="577"/>
      <c r="BHI158" s="577"/>
      <c r="BHJ158" s="577"/>
      <c r="BHK158" s="577"/>
      <c r="BHL158" s="577"/>
      <c r="BHM158" s="577"/>
      <c r="BHN158" s="577"/>
      <c r="BHO158" s="577"/>
      <c r="BHP158" s="577"/>
      <c r="BHQ158" s="577"/>
      <c r="BHR158" s="577"/>
      <c r="BHS158" s="577"/>
      <c r="BHT158" s="577"/>
      <c r="BHU158" s="577"/>
      <c r="BHV158" s="577"/>
      <c r="BHW158" s="577"/>
      <c r="BHX158" s="577"/>
      <c r="BHY158" s="577"/>
      <c r="BHZ158" s="577"/>
      <c r="BIA158" s="577"/>
      <c r="BIB158" s="577"/>
      <c r="BIC158" s="577"/>
      <c r="BID158" s="577"/>
      <c r="BIE158" s="577"/>
      <c r="BIF158" s="577"/>
      <c r="BIG158" s="577"/>
      <c r="BIH158" s="577"/>
      <c r="BII158" s="577"/>
      <c r="BIJ158" s="577"/>
      <c r="BIK158" s="577"/>
      <c r="BIL158" s="577"/>
      <c r="BIM158" s="577"/>
      <c r="BIN158" s="577"/>
      <c r="BIO158" s="577"/>
      <c r="BIP158" s="577"/>
      <c r="BIQ158" s="577"/>
      <c r="BIR158" s="577"/>
      <c r="BIS158" s="577"/>
      <c r="BIT158" s="577"/>
      <c r="BIU158" s="577"/>
      <c r="BIV158" s="577"/>
      <c r="BIW158" s="577"/>
      <c r="BIX158" s="577"/>
      <c r="BIY158" s="577"/>
      <c r="BIZ158" s="577"/>
      <c r="BJA158" s="577"/>
      <c r="BJB158" s="577"/>
      <c r="BJC158" s="577"/>
      <c r="BJD158" s="577"/>
      <c r="BJE158" s="577"/>
      <c r="BJF158" s="577"/>
      <c r="BJG158" s="577"/>
      <c r="BJH158" s="577"/>
      <c r="BJI158" s="577"/>
      <c r="BJJ158" s="577"/>
      <c r="BJK158" s="577"/>
      <c r="BJL158" s="577"/>
      <c r="BJM158" s="577"/>
      <c r="BJN158" s="577"/>
      <c r="BJO158" s="577"/>
      <c r="BJP158" s="577"/>
      <c r="BJQ158" s="577"/>
      <c r="BJR158" s="577"/>
      <c r="BJS158" s="577"/>
      <c r="BJT158" s="577"/>
      <c r="BJU158" s="577"/>
      <c r="BJV158" s="577"/>
      <c r="BJW158" s="577"/>
      <c r="BJX158" s="577"/>
      <c r="BJY158" s="577"/>
      <c r="BJZ158" s="577"/>
      <c r="BKA158" s="577"/>
      <c r="BKB158" s="577"/>
      <c r="BKC158" s="577"/>
      <c r="BKD158" s="577"/>
      <c r="BKE158" s="577"/>
      <c r="BKF158" s="577"/>
      <c r="BKG158" s="577"/>
      <c r="BKH158" s="577"/>
      <c r="BKI158" s="577"/>
      <c r="BKJ158" s="577"/>
      <c r="BKK158" s="577"/>
      <c r="BKL158" s="577"/>
      <c r="BKM158" s="577"/>
      <c r="BKN158" s="577"/>
      <c r="BKO158" s="577"/>
      <c r="BKP158" s="577"/>
      <c r="BKQ158" s="577"/>
      <c r="BKR158" s="577"/>
      <c r="BKS158" s="577"/>
      <c r="BKT158" s="577"/>
      <c r="BKU158" s="577"/>
      <c r="BKV158" s="577"/>
      <c r="BKW158" s="577"/>
      <c r="BKX158" s="577"/>
      <c r="BKY158" s="577"/>
      <c r="BKZ158" s="577"/>
      <c r="BLA158" s="577"/>
      <c r="BLB158" s="577"/>
      <c r="BLC158" s="577"/>
      <c r="BLD158" s="577"/>
      <c r="BLE158" s="577"/>
      <c r="BLF158" s="577"/>
      <c r="BLG158" s="577"/>
      <c r="BLH158" s="577"/>
      <c r="BLI158" s="577"/>
      <c r="BLJ158" s="577"/>
      <c r="BLK158" s="577"/>
      <c r="BLL158" s="577"/>
      <c r="BLM158" s="577"/>
      <c r="BLN158" s="577"/>
      <c r="BLO158" s="577"/>
      <c r="BLP158" s="577"/>
      <c r="BLQ158" s="577"/>
      <c r="BLR158" s="577"/>
      <c r="BLS158" s="577"/>
      <c r="BLT158" s="577"/>
      <c r="BLU158" s="577"/>
      <c r="BLV158" s="577"/>
      <c r="BLW158" s="577"/>
      <c r="BLX158" s="577"/>
      <c r="BLY158" s="577"/>
      <c r="BLZ158" s="577"/>
      <c r="BMA158" s="577"/>
      <c r="BMB158" s="577"/>
      <c r="BMC158" s="577"/>
      <c r="BMD158" s="577"/>
      <c r="BME158" s="577"/>
      <c r="BMF158" s="577"/>
      <c r="BMG158" s="577"/>
      <c r="BMH158" s="577"/>
      <c r="BMI158" s="577"/>
      <c r="BMJ158" s="577"/>
      <c r="BMK158" s="577"/>
      <c r="BML158" s="577"/>
      <c r="BMM158" s="577"/>
      <c r="BMN158" s="577"/>
      <c r="BMO158" s="577"/>
      <c r="BMP158" s="577"/>
      <c r="BMQ158" s="577"/>
      <c r="BMR158" s="577"/>
      <c r="BMS158" s="577"/>
      <c r="BMT158" s="577"/>
      <c r="BMU158" s="577"/>
      <c r="BMV158" s="577"/>
      <c r="BMW158" s="577"/>
      <c r="BMX158" s="577"/>
      <c r="BMY158" s="577"/>
      <c r="BMZ158" s="577"/>
      <c r="BNA158" s="577"/>
      <c r="BNB158" s="577"/>
      <c r="BNC158" s="577"/>
      <c r="BND158" s="577"/>
      <c r="BNE158" s="577"/>
      <c r="BNF158" s="624"/>
    </row>
    <row r="159" spans="1:934 1050:1722" s="591" customFormat="1" ht="13.8" x14ac:dyDescent="0.25">
      <c r="A159" s="608"/>
      <c r="B159" s="715"/>
      <c r="C159" s="692"/>
      <c r="D159" s="592"/>
      <c r="E159" s="594"/>
      <c r="F159" s="602"/>
      <c r="G159" s="592"/>
      <c r="H159" s="602"/>
      <c r="I159" s="592"/>
      <c r="J159" s="594"/>
      <c r="K159" s="594"/>
      <c r="L159" s="594"/>
      <c r="M159" s="592"/>
      <c r="N159" s="592"/>
      <c r="O159" s="592"/>
      <c r="P159" s="593">
        <f t="shared" si="256"/>
        <v>0</v>
      </c>
      <c r="Q159" s="592"/>
      <c r="R159" s="594"/>
      <c r="S159" s="602"/>
      <c r="T159" s="592"/>
      <c r="U159" s="602"/>
      <c r="V159" s="592"/>
      <c r="W159" s="594"/>
      <c r="X159" s="594"/>
      <c r="Y159" s="594"/>
      <c r="Z159" s="592"/>
      <c r="AA159" s="592"/>
      <c r="AB159" s="592"/>
      <c r="AC159" s="593"/>
      <c r="AD159" s="592"/>
      <c r="AE159" s="594"/>
      <c r="AF159" s="602"/>
      <c r="AG159" s="592"/>
      <c r="AH159" s="602"/>
      <c r="AI159" s="592"/>
      <c r="AJ159" s="594"/>
      <c r="AK159" s="594"/>
      <c r="AL159" s="594"/>
      <c r="AM159" s="592"/>
      <c r="AN159" s="592"/>
      <c r="AO159" s="592"/>
      <c r="AP159" s="593"/>
      <c r="AQ159" s="647"/>
      <c r="AR159" s="577"/>
      <c r="AS159" s="577"/>
      <c r="AT159" s="577"/>
      <c r="AU159" s="577"/>
      <c r="AV159" s="577"/>
      <c r="AW159" s="577"/>
      <c r="AX159" s="577"/>
      <c r="AY159" s="577"/>
      <c r="AZ159" s="577"/>
      <c r="BA159" s="577"/>
      <c r="BB159" s="577"/>
      <c r="BC159" s="577"/>
      <c r="BD159" s="577"/>
      <c r="BE159" s="577"/>
      <c r="BF159" s="577"/>
      <c r="BG159" s="577"/>
      <c r="BH159" s="577"/>
      <c r="BI159" s="577"/>
      <c r="BJ159" s="577"/>
      <c r="BK159" s="577"/>
      <c r="BL159" s="577"/>
      <c r="BM159" s="577"/>
      <c r="BN159" s="577"/>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c r="DG159" s="577"/>
      <c r="DH159" s="577"/>
      <c r="DI159" s="577"/>
      <c r="DJ159" s="577"/>
      <c r="DK159" s="577"/>
      <c r="DL159" s="577"/>
      <c r="DM159" s="577"/>
      <c r="DN159" s="577"/>
      <c r="DO159" s="577"/>
      <c r="DP159" s="577"/>
      <c r="DQ159" s="577"/>
      <c r="DR159" s="577"/>
      <c r="DS159" s="577"/>
      <c r="DT159" s="577"/>
      <c r="DU159" s="577"/>
      <c r="DV159" s="577"/>
      <c r="DW159" s="577"/>
      <c r="DX159" s="577"/>
      <c r="DY159" s="577"/>
      <c r="DZ159" s="577"/>
      <c r="EA159" s="577"/>
      <c r="EB159" s="577"/>
      <c r="EC159" s="577"/>
      <c r="ED159" s="577"/>
      <c r="EE159" s="577"/>
      <c r="EF159" s="577"/>
      <c r="EG159" s="577"/>
      <c r="EH159" s="577"/>
      <c r="EI159" s="577"/>
      <c r="EJ159" s="577"/>
      <c r="EK159" s="577"/>
      <c r="EL159" s="577"/>
      <c r="EM159" s="577"/>
      <c r="EN159" s="577"/>
      <c r="EO159" s="577"/>
      <c r="EP159" s="577"/>
      <c r="EQ159" s="577"/>
      <c r="ER159" s="577"/>
      <c r="ES159" s="577"/>
      <c r="ET159" s="577"/>
      <c r="EU159" s="577"/>
      <c r="EV159" s="577"/>
      <c r="EW159" s="577"/>
      <c r="EX159" s="577"/>
      <c r="EY159" s="577"/>
      <c r="EZ159" s="577"/>
      <c r="FA159" s="577"/>
      <c r="FB159" s="577"/>
      <c r="FC159" s="577"/>
      <c r="FD159" s="577"/>
      <c r="FE159" s="577"/>
      <c r="FF159" s="577"/>
      <c r="FG159" s="577"/>
      <c r="FH159" s="577"/>
      <c r="FI159" s="577"/>
      <c r="FJ159" s="577"/>
      <c r="FK159" s="577"/>
      <c r="FL159" s="577"/>
      <c r="FM159" s="577"/>
      <c r="FN159" s="577"/>
      <c r="FO159" s="577"/>
      <c r="FP159" s="577"/>
      <c r="FQ159" s="577"/>
      <c r="FR159" s="577"/>
      <c r="FS159" s="577"/>
      <c r="FT159" s="577"/>
      <c r="FU159" s="577"/>
      <c r="FV159" s="577"/>
      <c r="FW159" s="577"/>
      <c r="FX159" s="577"/>
      <c r="FY159" s="577"/>
      <c r="FZ159" s="577"/>
      <c r="GA159" s="577"/>
      <c r="GB159" s="577"/>
      <c r="GC159" s="577"/>
      <c r="GD159" s="577"/>
      <c r="GE159" s="577"/>
      <c r="GF159" s="577"/>
      <c r="GG159" s="577"/>
      <c r="GH159" s="577"/>
      <c r="GI159" s="577"/>
      <c r="GJ159" s="577"/>
      <c r="GK159" s="577"/>
      <c r="GL159" s="577"/>
      <c r="GM159" s="577"/>
      <c r="GN159" s="577"/>
      <c r="GO159" s="577"/>
      <c r="GP159" s="577"/>
      <c r="GQ159" s="577"/>
      <c r="GR159" s="577"/>
      <c r="GS159" s="577"/>
      <c r="GT159" s="577"/>
      <c r="GU159" s="577"/>
      <c r="GV159" s="577"/>
      <c r="GW159" s="577"/>
      <c r="GX159" s="577"/>
      <c r="GY159" s="577"/>
      <c r="GZ159" s="577"/>
      <c r="HA159" s="577"/>
      <c r="HB159" s="577"/>
      <c r="HC159" s="577"/>
      <c r="HD159" s="577"/>
      <c r="HE159" s="577"/>
      <c r="HF159" s="577"/>
      <c r="HG159" s="577"/>
      <c r="HH159" s="577"/>
      <c r="HI159" s="577"/>
      <c r="HJ159" s="577"/>
      <c r="HK159" s="577"/>
      <c r="HL159" s="577"/>
      <c r="HM159" s="577"/>
      <c r="HN159" s="577"/>
      <c r="HO159" s="577"/>
      <c r="HP159" s="577"/>
      <c r="HQ159" s="577"/>
      <c r="HR159" s="577"/>
      <c r="HS159" s="577"/>
      <c r="HT159" s="577"/>
      <c r="HU159" s="577"/>
      <c r="HV159" s="577"/>
      <c r="HW159" s="577"/>
      <c r="HX159" s="577"/>
      <c r="HY159" s="577"/>
      <c r="HZ159" s="577"/>
      <c r="IA159" s="577"/>
      <c r="IB159" s="577"/>
      <c r="IC159" s="577"/>
      <c r="ID159" s="577"/>
      <c r="IE159" s="577"/>
      <c r="IF159" s="577"/>
      <c r="IG159" s="577"/>
      <c r="IH159" s="577"/>
      <c r="II159" s="577"/>
      <c r="IJ159" s="577"/>
      <c r="IK159" s="577"/>
      <c r="IL159" s="577"/>
      <c r="IM159" s="577"/>
      <c r="IN159" s="577"/>
      <c r="IO159" s="577"/>
      <c r="IP159" s="577"/>
      <c r="IQ159" s="577"/>
      <c r="IR159" s="577"/>
      <c r="IS159" s="577"/>
      <c r="IT159" s="577"/>
      <c r="IU159" s="577"/>
      <c r="IV159" s="577"/>
      <c r="IW159" s="577"/>
      <c r="IX159" s="577"/>
      <c r="IY159" s="577"/>
      <c r="IZ159" s="577"/>
      <c r="JA159" s="577"/>
      <c r="JB159" s="577"/>
      <c r="JC159" s="577"/>
      <c r="JD159" s="577"/>
      <c r="JE159" s="577"/>
      <c r="JF159" s="577"/>
      <c r="JG159" s="577"/>
      <c r="JH159" s="577"/>
      <c r="JI159" s="577"/>
      <c r="JJ159" s="577"/>
      <c r="JK159" s="577"/>
      <c r="JL159" s="577"/>
      <c r="JM159" s="577"/>
      <c r="JN159" s="577"/>
      <c r="JO159" s="577"/>
      <c r="JP159" s="577"/>
      <c r="JQ159" s="577"/>
      <c r="JR159" s="577"/>
      <c r="JS159" s="577"/>
      <c r="JT159" s="577"/>
      <c r="JU159" s="577"/>
      <c r="JV159" s="577"/>
      <c r="JW159" s="577"/>
      <c r="JX159" s="577"/>
      <c r="JY159" s="577"/>
      <c r="JZ159" s="577"/>
      <c r="KA159" s="577"/>
      <c r="KB159" s="577"/>
      <c r="KC159" s="577"/>
      <c r="KD159" s="577"/>
      <c r="KE159" s="577"/>
      <c r="KF159" s="577"/>
      <c r="KG159" s="577"/>
      <c r="KH159" s="577"/>
      <c r="KI159" s="577"/>
      <c r="KJ159" s="577"/>
      <c r="KK159" s="577"/>
      <c r="KL159" s="577"/>
      <c r="KM159" s="577"/>
      <c r="KN159" s="577"/>
      <c r="KO159" s="577"/>
      <c r="KP159" s="577"/>
      <c r="KQ159" s="577"/>
      <c r="KR159" s="577"/>
      <c r="KS159" s="577"/>
      <c r="KT159" s="577"/>
      <c r="KU159" s="577"/>
      <c r="KV159" s="577"/>
      <c r="KW159" s="577"/>
      <c r="KX159" s="577"/>
      <c r="KY159" s="577"/>
      <c r="KZ159" s="577"/>
      <c r="LA159" s="577"/>
      <c r="LB159" s="577"/>
      <c r="LC159" s="577"/>
      <c r="LD159" s="577"/>
      <c r="LE159" s="577"/>
      <c r="LF159" s="577"/>
      <c r="LG159" s="577"/>
      <c r="LH159" s="577"/>
      <c r="LI159" s="577"/>
      <c r="LJ159" s="577"/>
      <c r="LK159" s="577"/>
      <c r="LL159" s="577"/>
      <c r="LM159" s="577"/>
      <c r="LN159" s="577"/>
      <c r="LO159" s="577"/>
      <c r="LP159" s="577"/>
      <c r="LQ159" s="577"/>
      <c r="LR159" s="577"/>
      <c r="LS159" s="577"/>
      <c r="LT159" s="577"/>
      <c r="LU159" s="577"/>
      <c r="LV159" s="577"/>
      <c r="LW159" s="577"/>
      <c r="LX159" s="577"/>
      <c r="LY159" s="577"/>
      <c r="LZ159" s="577"/>
      <c r="MA159" s="577"/>
      <c r="MB159" s="577"/>
      <c r="MC159" s="577"/>
      <c r="MD159" s="577"/>
      <c r="ME159" s="577"/>
      <c r="MF159" s="577"/>
      <c r="MG159" s="577"/>
      <c r="MH159" s="577"/>
      <c r="MI159" s="577"/>
      <c r="MJ159" s="577"/>
      <c r="MK159" s="577"/>
      <c r="ML159" s="577"/>
      <c r="MM159" s="577"/>
      <c r="MN159" s="577"/>
      <c r="MO159" s="577"/>
      <c r="MP159" s="577"/>
      <c r="MQ159" s="577"/>
      <c r="MR159" s="577"/>
      <c r="MS159" s="577"/>
      <c r="MT159" s="577"/>
      <c r="MU159" s="577"/>
      <c r="MV159" s="577"/>
      <c r="MW159" s="577"/>
      <c r="MX159" s="577"/>
      <c r="MY159" s="577"/>
      <c r="MZ159" s="577"/>
      <c r="NA159" s="577"/>
      <c r="NB159" s="577"/>
      <c r="NC159" s="577"/>
      <c r="ND159" s="577"/>
      <c r="NE159" s="577"/>
      <c r="NF159" s="577"/>
      <c r="NG159" s="577"/>
      <c r="NH159" s="577"/>
      <c r="NI159" s="577"/>
      <c r="NJ159" s="577"/>
      <c r="NK159" s="577"/>
      <c r="NL159" s="577"/>
      <c r="NM159" s="577"/>
      <c r="NN159" s="577"/>
      <c r="NO159" s="577"/>
      <c r="NP159" s="577"/>
      <c r="NQ159" s="577"/>
      <c r="NR159" s="577"/>
      <c r="NS159" s="577"/>
      <c r="NT159" s="577"/>
      <c r="NU159" s="577"/>
      <c r="NV159" s="577"/>
      <c r="NW159" s="577"/>
      <c r="NX159" s="577"/>
      <c r="NY159" s="577"/>
      <c r="NZ159" s="577"/>
      <c r="OA159" s="577"/>
      <c r="OB159" s="577"/>
      <c r="OC159" s="577"/>
      <c r="OD159" s="577"/>
      <c r="OE159" s="577"/>
      <c r="OF159" s="577"/>
      <c r="OG159" s="577"/>
      <c r="OH159" s="577"/>
      <c r="OI159" s="577"/>
      <c r="OJ159" s="577"/>
      <c r="OK159" s="577"/>
      <c r="OL159" s="577"/>
      <c r="OM159" s="577"/>
      <c r="ON159" s="577"/>
      <c r="OO159" s="577"/>
      <c r="OP159" s="577"/>
      <c r="OQ159" s="577"/>
      <c r="OR159" s="577"/>
      <c r="OS159" s="577"/>
      <c r="OT159" s="577"/>
      <c r="OU159" s="577"/>
      <c r="OV159" s="577"/>
      <c r="OW159" s="577"/>
      <c r="OX159" s="577"/>
      <c r="OY159" s="577"/>
      <c r="OZ159" s="577"/>
      <c r="PA159" s="577"/>
      <c r="PB159" s="577"/>
      <c r="PC159" s="577"/>
      <c r="PD159" s="577"/>
      <c r="PE159" s="577"/>
      <c r="PF159" s="577"/>
      <c r="PG159" s="577"/>
      <c r="PH159" s="577"/>
      <c r="PI159" s="577"/>
      <c r="PJ159" s="577"/>
      <c r="PK159" s="577"/>
      <c r="PL159" s="577"/>
      <c r="PM159" s="577"/>
      <c r="PN159" s="577"/>
      <c r="PO159" s="577"/>
      <c r="PP159" s="577"/>
      <c r="PQ159" s="577"/>
      <c r="PR159" s="577"/>
      <c r="PS159" s="577"/>
      <c r="PT159" s="577"/>
      <c r="PU159" s="577"/>
      <c r="PV159" s="577"/>
      <c r="PW159" s="577"/>
      <c r="PX159" s="577"/>
      <c r="PY159" s="577"/>
      <c r="PZ159" s="577"/>
      <c r="QA159" s="577"/>
      <c r="QB159" s="577"/>
      <c r="QC159" s="577"/>
      <c r="QD159" s="577"/>
      <c r="QE159" s="577"/>
      <c r="QF159" s="577"/>
      <c r="QG159" s="577"/>
      <c r="QH159" s="577"/>
      <c r="QI159" s="577"/>
      <c r="QJ159" s="577"/>
      <c r="QK159" s="577"/>
      <c r="QL159" s="577"/>
      <c r="QM159" s="577"/>
      <c r="QN159" s="577"/>
      <c r="QO159" s="577"/>
      <c r="QP159" s="577"/>
      <c r="QQ159" s="577"/>
      <c r="QR159" s="577"/>
      <c r="QS159" s="577"/>
      <c r="QT159" s="577"/>
      <c r="QU159" s="577"/>
      <c r="QV159" s="577"/>
      <c r="QW159" s="577"/>
      <c r="QX159" s="577"/>
      <c r="QY159" s="577"/>
      <c r="QZ159" s="577"/>
      <c r="RA159" s="577"/>
      <c r="RB159" s="577"/>
      <c r="RC159" s="577"/>
      <c r="RD159" s="577"/>
      <c r="RE159" s="577"/>
      <c r="RF159" s="577"/>
      <c r="RG159" s="577"/>
      <c r="RH159" s="577"/>
      <c r="RI159" s="577"/>
      <c r="RJ159" s="577"/>
      <c r="RK159" s="577"/>
      <c r="RL159" s="577"/>
      <c r="RM159" s="577"/>
      <c r="RN159" s="577"/>
      <c r="RO159" s="577"/>
      <c r="RP159" s="577"/>
      <c r="RQ159" s="577"/>
      <c r="RR159" s="577"/>
      <c r="RS159" s="577"/>
      <c r="RT159" s="577"/>
      <c r="RU159" s="577"/>
      <c r="RV159" s="577"/>
      <c r="RW159" s="577"/>
      <c r="RX159" s="577"/>
      <c r="RY159" s="577"/>
      <c r="RZ159" s="577"/>
      <c r="SA159" s="577"/>
      <c r="SB159" s="577"/>
      <c r="SC159" s="577"/>
      <c r="SD159" s="577"/>
      <c r="SE159" s="577"/>
      <c r="SF159" s="577"/>
      <c r="SG159" s="577"/>
      <c r="SH159" s="577"/>
      <c r="SI159" s="577"/>
      <c r="SJ159" s="577"/>
      <c r="SK159" s="577"/>
      <c r="SL159" s="577"/>
      <c r="SM159" s="577"/>
      <c r="SN159" s="577"/>
      <c r="SO159" s="577"/>
      <c r="SP159" s="577"/>
      <c r="SQ159" s="577"/>
      <c r="SR159" s="577"/>
      <c r="SS159" s="577"/>
      <c r="ST159" s="577"/>
      <c r="SU159" s="577"/>
      <c r="SV159" s="577"/>
      <c r="SW159" s="577"/>
      <c r="SX159" s="577"/>
      <c r="SY159" s="577"/>
      <c r="SZ159" s="577"/>
      <c r="TA159" s="577"/>
      <c r="TB159" s="577"/>
      <c r="TC159" s="577"/>
      <c r="TD159" s="577"/>
      <c r="TE159" s="577"/>
      <c r="TF159" s="577"/>
      <c r="TG159" s="577"/>
      <c r="TH159" s="577"/>
      <c r="TI159" s="577"/>
      <c r="TJ159" s="577"/>
      <c r="TK159" s="577"/>
      <c r="TL159" s="577"/>
      <c r="TM159" s="577"/>
      <c r="TN159" s="577"/>
      <c r="TO159" s="577"/>
      <c r="TP159" s="577"/>
      <c r="TQ159" s="577"/>
      <c r="TR159" s="577"/>
      <c r="TS159" s="577"/>
      <c r="TT159" s="577"/>
      <c r="TU159" s="577"/>
      <c r="TV159" s="577"/>
      <c r="TW159" s="577"/>
      <c r="TX159" s="577"/>
      <c r="TY159" s="577"/>
      <c r="TZ159" s="577"/>
      <c r="UA159" s="577"/>
      <c r="UB159" s="577"/>
      <c r="UC159" s="577"/>
      <c r="UD159" s="577"/>
      <c r="UE159" s="577"/>
      <c r="UF159" s="577"/>
      <c r="UG159" s="577"/>
      <c r="UH159" s="577"/>
      <c r="UI159" s="577"/>
      <c r="UJ159" s="577"/>
      <c r="UK159" s="577"/>
      <c r="UL159" s="577"/>
      <c r="UM159" s="577"/>
      <c r="UN159" s="577"/>
      <c r="UO159" s="577"/>
      <c r="UP159" s="577"/>
      <c r="UQ159" s="577"/>
      <c r="UR159" s="577"/>
      <c r="US159" s="577"/>
      <c r="UT159" s="577"/>
      <c r="UU159" s="577"/>
      <c r="UV159" s="577"/>
      <c r="UW159" s="577"/>
      <c r="UX159" s="577"/>
      <c r="UY159" s="577"/>
      <c r="UZ159" s="577"/>
      <c r="VA159" s="577"/>
      <c r="VB159" s="577"/>
      <c r="VC159" s="577"/>
      <c r="VD159" s="577"/>
      <c r="VE159" s="577"/>
      <c r="VF159" s="577"/>
      <c r="VG159" s="577"/>
      <c r="VH159" s="577"/>
      <c r="VI159" s="577"/>
      <c r="VJ159" s="577"/>
      <c r="VK159" s="577"/>
      <c r="VL159" s="577"/>
      <c r="VM159" s="577"/>
      <c r="VN159" s="577"/>
      <c r="VO159" s="577"/>
      <c r="VP159" s="577"/>
      <c r="VQ159" s="577"/>
      <c r="VR159" s="577"/>
      <c r="VS159" s="577"/>
      <c r="VT159" s="577"/>
      <c r="VU159" s="577"/>
      <c r="VV159" s="577"/>
      <c r="VW159" s="577"/>
      <c r="VX159" s="577"/>
      <c r="VY159" s="577"/>
      <c r="VZ159" s="577"/>
      <c r="WA159" s="577"/>
      <c r="WB159" s="577"/>
      <c r="WC159" s="577"/>
      <c r="WD159" s="577"/>
      <c r="WE159" s="577"/>
      <c r="WF159" s="577"/>
      <c r="WG159" s="577"/>
      <c r="WH159" s="577"/>
      <c r="WI159" s="577"/>
      <c r="WJ159" s="577"/>
      <c r="WK159" s="577"/>
      <c r="WL159" s="577"/>
      <c r="WM159" s="577"/>
      <c r="WN159" s="577"/>
      <c r="WO159" s="577"/>
      <c r="WP159" s="577"/>
      <c r="WQ159" s="577"/>
      <c r="WR159" s="577"/>
      <c r="WS159" s="577"/>
      <c r="WT159" s="577"/>
      <c r="WU159" s="577"/>
      <c r="WV159" s="577"/>
      <c r="WW159" s="577"/>
      <c r="WX159" s="577"/>
      <c r="WY159" s="577"/>
      <c r="WZ159" s="577"/>
      <c r="XA159" s="577"/>
      <c r="XB159" s="577"/>
      <c r="XC159" s="577"/>
      <c r="XD159" s="577"/>
      <c r="XE159" s="577"/>
      <c r="XF159" s="577"/>
      <c r="XG159" s="577"/>
      <c r="XH159" s="577"/>
      <c r="XI159" s="577"/>
      <c r="XJ159" s="577"/>
      <c r="XK159" s="577"/>
      <c r="XL159" s="577"/>
      <c r="XM159" s="577"/>
      <c r="XN159" s="577"/>
      <c r="XO159" s="577"/>
      <c r="XP159" s="577"/>
      <c r="XQ159" s="577"/>
      <c r="XR159" s="577"/>
      <c r="XS159" s="577"/>
      <c r="XT159" s="577"/>
      <c r="XU159" s="577"/>
      <c r="XV159" s="577"/>
      <c r="XW159" s="577"/>
      <c r="XX159" s="577"/>
      <c r="XY159" s="577"/>
      <c r="XZ159" s="577"/>
      <c r="YA159" s="577"/>
      <c r="YB159" s="577"/>
      <c r="YC159" s="577"/>
      <c r="YD159" s="577"/>
      <c r="YE159" s="577"/>
      <c r="YF159" s="577"/>
      <c r="YG159" s="577"/>
      <c r="YH159" s="577"/>
      <c r="YI159" s="577"/>
      <c r="YJ159" s="577"/>
      <c r="YK159" s="577"/>
      <c r="YL159" s="577"/>
      <c r="YM159" s="577"/>
      <c r="YN159" s="577"/>
      <c r="YO159" s="577"/>
      <c r="YP159" s="577"/>
      <c r="YQ159" s="577"/>
      <c r="YR159" s="577"/>
      <c r="YS159" s="577"/>
      <c r="YT159" s="577"/>
      <c r="YU159" s="577"/>
      <c r="YV159" s="577"/>
      <c r="YW159" s="577"/>
      <c r="YX159" s="577"/>
      <c r="YY159" s="577"/>
      <c r="YZ159" s="577"/>
      <c r="ZA159" s="577"/>
      <c r="ZB159" s="577"/>
      <c r="ZC159" s="577"/>
      <c r="ZD159" s="577"/>
      <c r="ZE159" s="577"/>
      <c r="ZF159" s="577"/>
      <c r="ZG159" s="577"/>
      <c r="ZH159" s="577"/>
      <c r="ZI159" s="577"/>
      <c r="ZJ159" s="577"/>
      <c r="ZK159" s="577"/>
      <c r="ZL159" s="577"/>
      <c r="ZM159" s="577"/>
      <c r="ZN159" s="577"/>
      <c r="ZO159" s="577"/>
      <c r="ZP159" s="577"/>
      <c r="ZQ159" s="577"/>
      <c r="ZR159" s="577"/>
      <c r="ZS159" s="577"/>
      <c r="ZT159" s="577"/>
      <c r="ZU159" s="577"/>
      <c r="ZV159" s="577"/>
      <c r="ZW159" s="577"/>
      <c r="ZX159" s="577"/>
      <c r="ZY159" s="577"/>
      <c r="ZZ159" s="577"/>
      <c r="AAA159" s="577"/>
      <c r="AAB159" s="577"/>
      <c r="AAC159" s="577"/>
      <c r="AAD159" s="577"/>
      <c r="AAE159" s="577"/>
      <c r="AAF159" s="577"/>
      <c r="AAG159" s="577"/>
      <c r="AAH159" s="577"/>
      <c r="AAI159" s="577"/>
      <c r="AAJ159" s="577"/>
      <c r="AAK159" s="577"/>
      <c r="AAL159" s="577"/>
      <c r="AAM159" s="577"/>
      <c r="AAN159" s="577"/>
      <c r="AAO159" s="577"/>
      <c r="AAP159" s="577"/>
      <c r="AAQ159" s="577"/>
      <c r="AAR159" s="577"/>
      <c r="AAS159" s="577"/>
      <c r="AAT159" s="577"/>
      <c r="AAU159" s="577"/>
      <c r="AAV159" s="577"/>
      <c r="AAW159" s="577"/>
      <c r="AAX159" s="577"/>
      <c r="AAY159" s="577"/>
      <c r="AAZ159" s="577"/>
      <c r="ABA159" s="577"/>
      <c r="ABB159" s="577"/>
      <c r="ABC159" s="577"/>
      <c r="ABD159" s="577"/>
      <c r="ABE159" s="577"/>
      <c r="ABF159" s="577"/>
      <c r="ABG159" s="577"/>
      <c r="ABH159" s="577"/>
      <c r="ABI159" s="577"/>
      <c r="ABJ159" s="577"/>
      <c r="ABK159" s="577"/>
      <c r="ABL159" s="577"/>
      <c r="ABM159" s="577"/>
      <c r="ABN159" s="577"/>
      <c r="ABO159" s="577"/>
      <c r="ABP159" s="577"/>
      <c r="ABQ159" s="577"/>
      <c r="ABR159" s="577"/>
      <c r="ABS159" s="577"/>
      <c r="ABT159" s="577"/>
      <c r="ABU159" s="577"/>
      <c r="ABV159" s="577"/>
      <c r="ABW159" s="577"/>
      <c r="ABX159" s="577"/>
      <c r="ABY159" s="577"/>
      <c r="ABZ159" s="577"/>
      <c r="ACA159" s="577"/>
      <c r="ACB159" s="577"/>
      <c r="ACC159" s="577"/>
      <c r="ACD159" s="577"/>
      <c r="ACE159" s="577"/>
      <c r="ACF159" s="577"/>
      <c r="ACG159" s="577"/>
      <c r="ACH159" s="577"/>
      <c r="ACI159" s="577"/>
      <c r="ACJ159" s="577"/>
      <c r="ACK159" s="577"/>
      <c r="ACL159" s="577"/>
      <c r="ACM159" s="577"/>
      <c r="ACN159" s="577"/>
      <c r="ACO159" s="577"/>
      <c r="ACP159" s="577"/>
      <c r="ACQ159" s="577"/>
      <c r="ACR159" s="577"/>
      <c r="ACS159" s="577"/>
      <c r="ACT159" s="577"/>
      <c r="ACU159" s="577"/>
      <c r="ACV159" s="577"/>
      <c r="ACW159" s="577"/>
      <c r="ACX159" s="577"/>
      <c r="ACY159" s="577"/>
      <c r="ACZ159" s="577"/>
      <c r="ADA159" s="577"/>
      <c r="ADB159" s="577"/>
      <c r="ADC159" s="577"/>
      <c r="ADD159" s="577"/>
      <c r="ADE159" s="577"/>
      <c r="ADF159" s="577"/>
      <c r="ADG159" s="577"/>
      <c r="ADH159" s="577"/>
      <c r="ADI159" s="577"/>
      <c r="ADJ159" s="577"/>
      <c r="ADK159" s="577"/>
      <c r="ADL159" s="577"/>
      <c r="ADM159" s="577"/>
      <c r="ADN159" s="577"/>
      <c r="ADO159" s="577"/>
      <c r="ADP159" s="577"/>
      <c r="ADQ159" s="577"/>
      <c r="ADR159" s="577"/>
      <c r="ADS159" s="577"/>
      <c r="ADT159" s="577"/>
      <c r="ADU159" s="577"/>
      <c r="ADV159" s="577"/>
      <c r="ADW159" s="577"/>
      <c r="ADX159" s="577"/>
      <c r="ADY159" s="577"/>
      <c r="ADZ159" s="577"/>
      <c r="AEA159" s="577"/>
      <c r="AEB159" s="577"/>
      <c r="AEC159" s="577"/>
      <c r="AED159" s="577"/>
      <c r="AEE159" s="577"/>
      <c r="AEF159" s="577"/>
      <c r="AEG159" s="577"/>
      <c r="AEH159" s="577"/>
      <c r="AEI159" s="577"/>
      <c r="AEJ159" s="577"/>
      <c r="AEK159" s="577"/>
      <c r="AEL159" s="577"/>
      <c r="AEM159" s="577"/>
      <c r="AEN159" s="577"/>
      <c r="AEO159" s="577"/>
      <c r="AEP159" s="577"/>
      <c r="AEQ159" s="577"/>
      <c r="AER159" s="577"/>
      <c r="AES159" s="577"/>
      <c r="AET159" s="577"/>
      <c r="AEU159" s="577"/>
      <c r="AEV159" s="577"/>
      <c r="AEW159" s="577"/>
      <c r="AEX159" s="577"/>
      <c r="AEY159" s="577"/>
      <c r="AEZ159" s="577"/>
      <c r="AFA159" s="577"/>
      <c r="AFB159" s="577"/>
      <c r="AFC159" s="577"/>
      <c r="AFD159" s="577"/>
      <c r="AFE159" s="577"/>
      <c r="AFF159" s="577"/>
      <c r="AFG159" s="577"/>
      <c r="AFH159" s="577"/>
      <c r="AFI159" s="577"/>
      <c r="AFJ159" s="577"/>
      <c r="AFK159" s="577"/>
      <c r="AFL159" s="577"/>
      <c r="AFM159" s="577"/>
      <c r="AFN159" s="577"/>
      <c r="AFO159" s="577"/>
      <c r="AFP159" s="577"/>
      <c r="AFQ159" s="577"/>
      <c r="AFR159" s="577"/>
      <c r="AFS159" s="577"/>
      <c r="AFT159" s="577"/>
      <c r="AFU159" s="577"/>
      <c r="AFV159" s="577"/>
      <c r="AFW159" s="577"/>
      <c r="AFX159" s="577"/>
      <c r="AFY159" s="577"/>
      <c r="AFZ159" s="577"/>
      <c r="AGA159" s="577"/>
      <c r="AGB159" s="577"/>
      <c r="AGC159" s="577"/>
      <c r="AGD159" s="577"/>
      <c r="AGE159" s="577"/>
      <c r="AGF159" s="577"/>
      <c r="AGG159" s="577"/>
      <c r="AGH159" s="577"/>
      <c r="AGI159" s="577"/>
      <c r="AGJ159" s="577"/>
      <c r="AGK159" s="577"/>
      <c r="AGL159" s="577"/>
      <c r="AGM159" s="577"/>
      <c r="AGN159" s="577"/>
      <c r="AGO159" s="577"/>
      <c r="AGP159" s="577"/>
      <c r="AGQ159" s="577"/>
      <c r="AGR159" s="577"/>
      <c r="AGS159" s="577"/>
      <c r="AGT159" s="577"/>
      <c r="AGU159" s="577"/>
      <c r="AGV159" s="577"/>
      <c r="AGW159" s="577"/>
      <c r="AGX159" s="577"/>
      <c r="AGY159" s="577"/>
      <c r="AGZ159" s="577"/>
      <c r="AHA159" s="577"/>
      <c r="AHB159" s="577"/>
      <c r="AHC159" s="577"/>
      <c r="AHD159" s="577"/>
      <c r="AHE159" s="577"/>
      <c r="AHF159" s="577"/>
      <c r="AHG159" s="577"/>
      <c r="AHH159" s="577"/>
      <c r="AHI159" s="577"/>
      <c r="AHJ159" s="577"/>
      <c r="AHK159" s="577"/>
      <c r="AHL159" s="577"/>
      <c r="AHM159" s="577"/>
      <c r="AHN159" s="577"/>
      <c r="AHO159" s="577"/>
      <c r="AHP159" s="577"/>
      <c r="AHQ159" s="577"/>
      <c r="AHR159" s="577"/>
      <c r="AHS159" s="577"/>
      <c r="AHT159" s="577"/>
      <c r="AHU159" s="577"/>
      <c r="AHV159" s="577"/>
      <c r="AHW159" s="577"/>
      <c r="AHX159" s="577"/>
      <c r="AHY159" s="577"/>
      <c r="AHZ159" s="577"/>
      <c r="AIA159" s="577"/>
      <c r="AIB159" s="577"/>
      <c r="AIC159" s="577"/>
      <c r="AID159" s="577"/>
      <c r="AIE159" s="577"/>
      <c r="AIF159" s="577"/>
      <c r="AIG159" s="577"/>
      <c r="AIH159" s="577"/>
      <c r="AII159" s="577"/>
      <c r="AIJ159" s="577"/>
      <c r="AIK159" s="577"/>
      <c r="AIL159" s="577"/>
      <c r="AIM159" s="577"/>
      <c r="AIN159" s="577"/>
      <c r="AIO159" s="577"/>
      <c r="AIP159" s="577"/>
      <c r="AIQ159" s="577"/>
      <c r="AIR159" s="577"/>
      <c r="AIS159" s="577"/>
      <c r="AIT159" s="577"/>
      <c r="AIU159" s="577"/>
      <c r="AIV159" s="577"/>
      <c r="AIW159" s="577"/>
      <c r="AIX159" s="624"/>
      <c r="ANJ159" s="623"/>
      <c r="ANK159" s="577"/>
      <c r="ANL159" s="577"/>
      <c r="ANM159" s="577"/>
      <c r="ANN159" s="577"/>
      <c r="ANO159" s="577"/>
      <c r="ANP159" s="577"/>
      <c r="ANQ159" s="577"/>
      <c r="ANR159" s="577"/>
      <c r="ANS159" s="577"/>
      <c r="ANT159" s="577"/>
      <c r="ANU159" s="577"/>
      <c r="ANV159" s="577"/>
      <c r="ANW159" s="577"/>
      <c r="ANX159" s="577"/>
      <c r="ANY159" s="577"/>
      <c r="ANZ159" s="577"/>
      <c r="AOA159" s="577"/>
      <c r="AOB159" s="577"/>
      <c r="AOC159" s="577"/>
      <c r="AOD159" s="577"/>
      <c r="AOE159" s="577"/>
      <c r="AOF159" s="577"/>
      <c r="AOG159" s="577"/>
      <c r="AOH159" s="577"/>
      <c r="AOI159" s="577"/>
      <c r="AOJ159" s="577"/>
      <c r="AOK159" s="577"/>
      <c r="AOL159" s="577"/>
      <c r="AOM159" s="577"/>
      <c r="AON159" s="577"/>
      <c r="AOO159" s="577"/>
      <c r="AOP159" s="577"/>
      <c r="AOQ159" s="577"/>
      <c r="AOR159" s="577"/>
      <c r="AOS159" s="577"/>
      <c r="AOT159" s="577"/>
      <c r="AOU159" s="577"/>
      <c r="AOV159" s="577"/>
      <c r="AOW159" s="577"/>
      <c r="AOX159" s="577"/>
      <c r="AOY159" s="577"/>
      <c r="AOZ159" s="577"/>
      <c r="APA159" s="577"/>
      <c r="APB159" s="577"/>
      <c r="APC159" s="577"/>
      <c r="APD159" s="577"/>
      <c r="APE159" s="577"/>
      <c r="APF159" s="577"/>
      <c r="APG159" s="577"/>
      <c r="APH159" s="577"/>
      <c r="API159" s="577"/>
      <c r="APJ159" s="577"/>
      <c r="APK159" s="577"/>
      <c r="APL159" s="577"/>
      <c r="APM159" s="577"/>
      <c r="APN159" s="577"/>
      <c r="APO159" s="577"/>
      <c r="APP159" s="577"/>
      <c r="APQ159" s="577"/>
      <c r="APR159" s="577"/>
      <c r="APS159" s="577"/>
      <c r="APT159" s="577"/>
      <c r="APU159" s="577"/>
      <c r="APV159" s="577"/>
      <c r="APW159" s="577"/>
      <c r="APX159" s="577"/>
      <c r="APY159" s="577"/>
      <c r="APZ159" s="577"/>
      <c r="AQA159" s="577"/>
      <c r="AQB159" s="577"/>
      <c r="AQC159" s="577"/>
      <c r="AQD159" s="577"/>
      <c r="AQE159" s="577"/>
      <c r="AQF159" s="577"/>
      <c r="AQG159" s="577"/>
      <c r="AQH159" s="577"/>
      <c r="AQI159" s="577"/>
      <c r="AQJ159" s="577"/>
      <c r="AQK159" s="577"/>
      <c r="AQL159" s="577"/>
      <c r="AQM159" s="577"/>
      <c r="AQN159" s="577"/>
      <c r="AQO159" s="577"/>
      <c r="AQP159" s="577"/>
      <c r="AQQ159" s="577"/>
      <c r="AQR159" s="577"/>
      <c r="AQS159" s="577"/>
      <c r="AQT159" s="577"/>
      <c r="AQU159" s="577"/>
      <c r="AQV159" s="577"/>
      <c r="AQW159" s="577"/>
      <c r="AQX159" s="577"/>
      <c r="AQY159" s="577"/>
      <c r="AQZ159" s="577"/>
      <c r="ARA159" s="577"/>
      <c r="ARB159" s="577"/>
      <c r="ARC159" s="577"/>
      <c r="ARD159" s="577"/>
      <c r="ARE159" s="577"/>
      <c r="ARF159" s="577"/>
      <c r="ARG159" s="577"/>
      <c r="ARH159" s="577"/>
      <c r="ARI159" s="577"/>
      <c r="ARJ159" s="577"/>
      <c r="ARK159" s="577"/>
      <c r="ARL159" s="577"/>
      <c r="ARM159" s="577"/>
      <c r="ARN159" s="577"/>
      <c r="ARO159" s="577"/>
      <c r="ARP159" s="577"/>
      <c r="ARQ159" s="577"/>
      <c r="ARR159" s="577"/>
      <c r="ARS159" s="577"/>
      <c r="ART159" s="577"/>
      <c r="ARU159" s="577"/>
      <c r="ARV159" s="577"/>
      <c r="ARW159" s="577"/>
      <c r="ARX159" s="577"/>
      <c r="ARY159" s="577"/>
      <c r="ARZ159" s="577"/>
      <c r="ASA159" s="577"/>
      <c r="ASB159" s="577"/>
      <c r="ASC159" s="577"/>
      <c r="ASD159" s="577"/>
      <c r="ASE159" s="577"/>
      <c r="ASF159" s="577"/>
      <c r="ASG159" s="577"/>
      <c r="ASH159" s="577"/>
      <c r="ASI159" s="577"/>
      <c r="ASJ159" s="577"/>
      <c r="ASK159" s="577"/>
      <c r="ASL159" s="577"/>
      <c r="ASM159" s="577"/>
      <c r="ASN159" s="577"/>
      <c r="ASO159" s="577"/>
      <c r="ASP159" s="577"/>
      <c r="ASQ159" s="577"/>
      <c r="ASR159" s="577"/>
      <c r="ASS159" s="577"/>
      <c r="AST159" s="577"/>
      <c r="ASU159" s="577"/>
      <c r="ASV159" s="577"/>
      <c r="ASW159" s="577"/>
      <c r="ASX159" s="577"/>
      <c r="ASY159" s="577"/>
      <c r="ASZ159" s="577"/>
      <c r="ATA159" s="577"/>
      <c r="ATB159" s="577"/>
      <c r="ATC159" s="577"/>
      <c r="ATD159" s="577"/>
      <c r="ATE159" s="577"/>
      <c r="ATF159" s="577"/>
      <c r="ATG159" s="577"/>
      <c r="ATH159" s="577"/>
      <c r="ATI159" s="577"/>
      <c r="ATJ159" s="577"/>
      <c r="ATK159" s="577"/>
      <c r="ATL159" s="577"/>
      <c r="ATM159" s="577"/>
      <c r="ATN159" s="577"/>
      <c r="ATO159" s="577"/>
      <c r="ATP159" s="577"/>
      <c r="ATQ159" s="577"/>
      <c r="ATR159" s="577"/>
      <c r="ATS159" s="577"/>
      <c r="ATT159" s="577"/>
      <c r="ATU159" s="577"/>
      <c r="ATV159" s="577"/>
      <c r="ATW159" s="577"/>
      <c r="ATX159" s="577"/>
      <c r="ATY159" s="577"/>
      <c r="ATZ159" s="577"/>
      <c r="AUA159" s="577"/>
      <c r="AUB159" s="577"/>
      <c r="AUC159" s="577"/>
      <c r="AUD159" s="577"/>
      <c r="AUE159" s="577"/>
      <c r="AUF159" s="577"/>
      <c r="AUG159" s="577"/>
      <c r="AUH159" s="577"/>
      <c r="AUI159" s="577"/>
      <c r="AUJ159" s="577"/>
      <c r="AUK159" s="577"/>
      <c r="AUL159" s="577"/>
      <c r="AUM159" s="577"/>
      <c r="AUN159" s="577"/>
      <c r="AUO159" s="577"/>
      <c r="AUP159" s="577"/>
      <c r="AUQ159" s="577"/>
      <c r="AUR159" s="577"/>
      <c r="AUS159" s="577"/>
      <c r="AUT159" s="577"/>
      <c r="AUU159" s="577"/>
      <c r="AUV159" s="577"/>
      <c r="AUW159" s="577"/>
      <c r="AUX159" s="577"/>
      <c r="AUY159" s="577"/>
      <c r="AUZ159" s="577"/>
      <c r="AVA159" s="577"/>
      <c r="AVB159" s="577"/>
      <c r="AVC159" s="577"/>
      <c r="AVD159" s="577"/>
      <c r="AVE159" s="577"/>
      <c r="AVF159" s="577"/>
      <c r="AVG159" s="577"/>
      <c r="AVH159" s="577"/>
      <c r="AVI159" s="577"/>
      <c r="AVJ159" s="577"/>
      <c r="AVK159" s="577"/>
      <c r="AVL159" s="577"/>
      <c r="AVM159" s="577"/>
      <c r="AVN159" s="577"/>
      <c r="AVO159" s="577"/>
      <c r="AVP159" s="577"/>
      <c r="AVQ159" s="577"/>
      <c r="AVR159" s="577"/>
      <c r="AVS159" s="577"/>
      <c r="AVT159" s="577"/>
      <c r="AVU159" s="577"/>
      <c r="AVV159" s="577"/>
      <c r="AVW159" s="577"/>
      <c r="AVX159" s="577"/>
      <c r="AVY159" s="577"/>
      <c r="AVZ159" s="577"/>
      <c r="AWA159" s="577"/>
      <c r="AWB159" s="577"/>
      <c r="AWC159" s="577"/>
      <c r="AWD159" s="577"/>
      <c r="AWE159" s="577"/>
      <c r="AWF159" s="577"/>
      <c r="AWG159" s="577"/>
      <c r="AWH159" s="577"/>
      <c r="AWI159" s="577"/>
      <c r="AWJ159" s="577"/>
      <c r="AWK159" s="577"/>
      <c r="AWL159" s="577"/>
      <c r="AWM159" s="577"/>
      <c r="AWN159" s="577"/>
      <c r="AWO159" s="577"/>
      <c r="AWP159" s="577"/>
      <c r="AWQ159" s="577"/>
      <c r="AWR159" s="577"/>
      <c r="AWS159" s="577"/>
      <c r="AWT159" s="577"/>
      <c r="AWU159" s="577"/>
      <c r="AWV159" s="577"/>
      <c r="AWW159" s="577"/>
      <c r="AWX159" s="577"/>
      <c r="AWY159" s="577"/>
      <c r="AWZ159" s="577"/>
      <c r="AXA159" s="577"/>
      <c r="AXB159" s="577"/>
      <c r="AXC159" s="577"/>
      <c r="AXD159" s="577"/>
      <c r="AXE159" s="577"/>
      <c r="AXF159" s="577"/>
      <c r="AXG159" s="577"/>
      <c r="AXH159" s="577"/>
      <c r="AXI159" s="577"/>
      <c r="AXJ159" s="577"/>
      <c r="AXK159" s="577"/>
      <c r="AXL159" s="577"/>
      <c r="AXM159" s="577"/>
      <c r="AXN159" s="577"/>
      <c r="AXO159" s="577"/>
      <c r="AXP159" s="577"/>
      <c r="AXQ159" s="577"/>
      <c r="AXR159" s="577"/>
      <c r="AXS159" s="577"/>
      <c r="AXT159" s="577"/>
      <c r="AXU159" s="577"/>
      <c r="AXV159" s="577"/>
      <c r="AXW159" s="577"/>
      <c r="AXX159" s="577"/>
      <c r="AXY159" s="577"/>
      <c r="AXZ159" s="577"/>
      <c r="AYA159" s="577"/>
      <c r="AYB159" s="577"/>
      <c r="AYC159" s="577"/>
      <c r="AYD159" s="577"/>
      <c r="AYE159" s="577"/>
      <c r="AYF159" s="577"/>
      <c r="AYG159" s="577"/>
      <c r="AYH159" s="577"/>
      <c r="AYI159" s="577"/>
      <c r="AYJ159" s="577"/>
      <c r="AYK159" s="577"/>
      <c r="AYL159" s="577"/>
      <c r="AYM159" s="577"/>
      <c r="AYN159" s="577"/>
      <c r="AYO159" s="577"/>
      <c r="AYP159" s="577"/>
      <c r="AYQ159" s="577"/>
      <c r="AYR159" s="577"/>
      <c r="AYS159" s="577"/>
      <c r="AYT159" s="577"/>
      <c r="AYU159" s="577"/>
      <c r="AYV159" s="577"/>
      <c r="AYW159" s="577"/>
      <c r="AYX159" s="577"/>
      <c r="AYY159" s="577"/>
      <c r="AYZ159" s="577"/>
      <c r="AZA159" s="577"/>
      <c r="AZB159" s="577"/>
      <c r="AZC159" s="577"/>
      <c r="AZD159" s="577"/>
      <c r="AZE159" s="577"/>
      <c r="AZF159" s="577"/>
      <c r="AZG159" s="577"/>
      <c r="AZH159" s="577"/>
      <c r="AZI159" s="577"/>
      <c r="AZJ159" s="577"/>
      <c r="AZK159" s="577"/>
      <c r="AZL159" s="577"/>
      <c r="AZM159" s="577"/>
      <c r="AZN159" s="577"/>
      <c r="AZO159" s="577"/>
      <c r="AZP159" s="577"/>
      <c r="AZQ159" s="577"/>
      <c r="AZR159" s="577"/>
      <c r="AZS159" s="577"/>
      <c r="AZT159" s="577"/>
      <c r="AZU159" s="577"/>
      <c r="AZV159" s="577"/>
      <c r="AZW159" s="577"/>
      <c r="AZX159" s="577"/>
      <c r="AZY159" s="577"/>
      <c r="AZZ159" s="577"/>
      <c r="BAA159" s="577"/>
      <c r="BAB159" s="577"/>
      <c r="BAC159" s="577"/>
      <c r="BAD159" s="577"/>
      <c r="BAE159" s="577"/>
      <c r="BAF159" s="577"/>
      <c r="BAG159" s="577"/>
      <c r="BAH159" s="577"/>
      <c r="BAI159" s="577"/>
      <c r="BAJ159" s="577"/>
      <c r="BAK159" s="577"/>
      <c r="BAL159" s="577"/>
      <c r="BAM159" s="577"/>
      <c r="BAN159" s="577"/>
      <c r="BAO159" s="577"/>
      <c r="BAP159" s="577"/>
      <c r="BAQ159" s="577"/>
      <c r="BAR159" s="577"/>
      <c r="BAS159" s="577"/>
      <c r="BAT159" s="577"/>
      <c r="BAU159" s="577"/>
      <c r="BAV159" s="577"/>
      <c r="BAW159" s="577"/>
      <c r="BAX159" s="577"/>
      <c r="BAY159" s="577"/>
      <c r="BAZ159" s="577"/>
      <c r="BBA159" s="577"/>
      <c r="BBB159" s="577"/>
      <c r="BBC159" s="577"/>
      <c r="BBD159" s="577"/>
      <c r="BBE159" s="577"/>
      <c r="BBF159" s="577"/>
      <c r="BBG159" s="577"/>
      <c r="BBH159" s="577"/>
      <c r="BBI159" s="577"/>
      <c r="BBJ159" s="577"/>
      <c r="BBK159" s="577"/>
      <c r="BBL159" s="577"/>
      <c r="BBM159" s="577"/>
      <c r="BBN159" s="577"/>
      <c r="BBO159" s="577"/>
      <c r="BBP159" s="577"/>
      <c r="BBQ159" s="577"/>
      <c r="BBR159" s="577"/>
      <c r="BBS159" s="577"/>
      <c r="BBT159" s="577"/>
      <c r="BBU159" s="577"/>
      <c r="BBV159" s="577"/>
      <c r="BBW159" s="577"/>
      <c r="BBX159" s="577"/>
      <c r="BBY159" s="577"/>
      <c r="BBZ159" s="577"/>
      <c r="BCA159" s="577"/>
      <c r="BCB159" s="577"/>
      <c r="BCC159" s="577"/>
      <c r="BCD159" s="577"/>
      <c r="BCE159" s="577"/>
      <c r="BCF159" s="577"/>
      <c r="BCG159" s="577"/>
      <c r="BCH159" s="577"/>
      <c r="BCI159" s="577"/>
      <c r="BCJ159" s="577"/>
      <c r="BCK159" s="577"/>
      <c r="BCL159" s="577"/>
      <c r="BCM159" s="577"/>
      <c r="BCN159" s="577"/>
      <c r="BCO159" s="577"/>
      <c r="BCP159" s="577"/>
      <c r="BCQ159" s="577"/>
      <c r="BCR159" s="577"/>
      <c r="BCS159" s="577"/>
      <c r="BCT159" s="577"/>
      <c r="BCU159" s="577"/>
      <c r="BCV159" s="577"/>
      <c r="BCW159" s="577"/>
      <c r="BCX159" s="577"/>
      <c r="BCY159" s="577"/>
      <c r="BCZ159" s="577"/>
      <c r="BDA159" s="577"/>
      <c r="BDB159" s="577"/>
      <c r="BDC159" s="577"/>
      <c r="BDD159" s="577"/>
      <c r="BDE159" s="577"/>
      <c r="BDF159" s="577"/>
      <c r="BDG159" s="577"/>
      <c r="BDH159" s="577"/>
      <c r="BDI159" s="577"/>
      <c r="BDJ159" s="577"/>
      <c r="BDK159" s="577"/>
      <c r="BDL159" s="577"/>
      <c r="BDM159" s="577"/>
      <c r="BDN159" s="577"/>
      <c r="BDO159" s="577"/>
      <c r="BDP159" s="577"/>
      <c r="BDQ159" s="577"/>
      <c r="BDR159" s="577"/>
      <c r="BDS159" s="577"/>
      <c r="BDT159" s="577"/>
      <c r="BDU159" s="577"/>
      <c r="BDV159" s="577"/>
      <c r="BDW159" s="577"/>
      <c r="BDX159" s="577"/>
      <c r="BDY159" s="577"/>
      <c r="BDZ159" s="577"/>
      <c r="BEA159" s="577"/>
      <c r="BEB159" s="577"/>
      <c r="BEC159" s="577"/>
      <c r="BED159" s="577"/>
      <c r="BEE159" s="577"/>
      <c r="BEF159" s="577"/>
      <c r="BEG159" s="577"/>
      <c r="BEH159" s="577"/>
      <c r="BEI159" s="577"/>
      <c r="BEJ159" s="577"/>
      <c r="BEK159" s="577"/>
      <c r="BEL159" s="577"/>
      <c r="BEM159" s="577"/>
      <c r="BEN159" s="577"/>
      <c r="BEO159" s="577"/>
      <c r="BEP159" s="577"/>
      <c r="BEQ159" s="577"/>
      <c r="BER159" s="577"/>
      <c r="BES159" s="577"/>
      <c r="BET159" s="577"/>
      <c r="BEU159" s="577"/>
      <c r="BEV159" s="577"/>
      <c r="BEW159" s="577"/>
      <c r="BEX159" s="577"/>
      <c r="BEY159" s="577"/>
      <c r="BEZ159" s="577"/>
      <c r="BFA159" s="577"/>
      <c r="BFB159" s="577"/>
      <c r="BFC159" s="577"/>
      <c r="BFD159" s="577"/>
      <c r="BFE159" s="577"/>
      <c r="BFF159" s="577"/>
      <c r="BFG159" s="577"/>
      <c r="BFH159" s="577"/>
      <c r="BFI159" s="577"/>
      <c r="BFJ159" s="577"/>
      <c r="BFK159" s="577"/>
      <c r="BFL159" s="577"/>
      <c r="BFM159" s="577"/>
      <c r="BFN159" s="577"/>
      <c r="BFO159" s="577"/>
      <c r="BFP159" s="577"/>
      <c r="BFQ159" s="577"/>
      <c r="BFR159" s="577"/>
      <c r="BFS159" s="577"/>
      <c r="BFT159" s="577"/>
      <c r="BFU159" s="577"/>
      <c r="BFV159" s="577"/>
      <c r="BFW159" s="577"/>
      <c r="BFX159" s="577"/>
      <c r="BFY159" s="577"/>
      <c r="BFZ159" s="577"/>
      <c r="BGA159" s="577"/>
      <c r="BGB159" s="577"/>
      <c r="BGC159" s="577"/>
      <c r="BGD159" s="577"/>
      <c r="BGE159" s="577"/>
      <c r="BGF159" s="577"/>
      <c r="BGG159" s="577"/>
      <c r="BGH159" s="577"/>
      <c r="BGI159" s="577"/>
      <c r="BGJ159" s="577"/>
      <c r="BGK159" s="577"/>
      <c r="BGL159" s="577"/>
      <c r="BGM159" s="577"/>
      <c r="BGN159" s="577"/>
      <c r="BGO159" s="577"/>
      <c r="BGP159" s="577"/>
      <c r="BGQ159" s="577"/>
      <c r="BGR159" s="577"/>
      <c r="BGS159" s="577"/>
      <c r="BGT159" s="577"/>
      <c r="BGU159" s="577"/>
      <c r="BGV159" s="577"/>
      <c r="BGW159" s="577"/>
      <c r="BGX159" s="577"/>
      <c r="BGY159" s="577"/>
      <c r="BGZ159" s="577"/>
      <c r="BHA159" s="577"/>
      <c r="BHB159" s="577"/>
      <c r="BHC159" s="577"/>
      <c r="BHD159" s="577"/>
      <c r="BHE159" s="577"/>
      <c r="BHF159" s="577"/>
      <c r="BHG159" s="577"/>
      <c r="BHH159" s="577"/>
      <c r="BHI159" s="577"/>
      <c r="BHJ159" s="577"/>
      <c r="BHK159" s="577"/>
      <c r="BHL159" s="577"/>
      <c r="BHM159" s="577"/>
      <c r="BHN159" s="577"/>
      <c r="BHO159" s="577"/>
      <c r="BHP159" s="577"/>
      <c r="BHQ159" s="577"/>
      <c r="BHR159" s="577"/>
      <c r="BHS159" s="577"/>
      <c r="BHT159" s="577"/>
      <c r="BHU159" s="577"/>
      <c r="BHV159" s="577"/>
      <c r="BHW159" s="577"/>
      <c r="BHX159" s="577"/>
      <c r="BHY159" s="577"/>
      <c r="BHZ159" s="577"/>
      <c r="BIA159" s="577"/>
      <c r="BIB159" s="577"/>
      <c r="BIC159" s="577"/>
      <c r="BID159" s="577"/>
      <c r="BIE159" s="577"/>
      <c r="BIF159" s="577"/>
      <c r="BIG159" s="577"/>
      <c r="BIH159" s="577"/>
      <c r="BII159" s="577"/>
      <c r="BIJ159" s="577"/>
      <c r="BIK159" s="577"/>
      <c r="BIL159" s="577"/>
      <c r="BIM159" s="577"/>
      <c r="BIN159" s="577"/>
      <c r="BIO159" s="577"/>
      <c r="BIP159" s="577"/>
      <c r="BIQ159" s="577"/>
      <c r="BIR159" s="577"/>
      <c r="BIS159" s="577"/>
      <c r="BIT159" s="577"/>
      <c r="BIU159" s="577"/>
      <c r="BIV159" s="577"/>
      <c r="BIW159" s="577"/>
      <c r="BIX159" s="577"/>
      <c r="BIY159" s="577"/>
      <c r="BIZ159" s="577"/>
      <c r="BJA159" s="577"/>
      <c r="BJB159" s="577"/>
      <c r="BJC159" s="577"/>
      <c r="BJD159" s="577"/>
      <c r="BJE159" s="577"/>
      <c r="BJF159" s="577"/>
      <c r="BJG159" s="577"/>
      <c r="BJH159" s="577"/>
      <c r="BJI159" s="577"/>
      <c r="BJJ159" s="577"/>
      <c r="BJK159" s="577"/>
      <c r="BJL159" s="577"/>
      <c r="BJM159" s="577"/>
      <c r="BJN159" s="577"/>
      <c r="BJO159" s="577"/>
      <c r="BJP159" s="577"/>
      <c r="BJQ159" s="577"/>
      <c r="BJR159" s="577"/>
      <c r="BJS159" s="577"/>
      <c r="BJT159" s="577"/>
      <c r="BJU159" s="577"/>
      <c r="BJV159" s="577"/>
      <c r="BJW159" s="577"/>
      <c r="BJX159" s="577"/>
      <c r="BJY159" s="577"/>
      <c r="BJZ159" s="577"/>
      <c r="BKA159" s="577"/>
      <c r="BKB159" s="577"/>
      <c r="BKC159" s="577"/>
      <c r="BKD159" s="577"/>
      <c r="BKE159" s="577"/>
      <c r="BKF159" s="577"/>
      <c r="BKG159" s="577"/>
      <c r="BKH159" s="577"/>
      <c r="BKI159" s="577"/>
      <c r="BKJ159" s="577"/>
      <c r="BKK159" s="577"/>
      <c r="BKL159" s="577"/>
      <c r="BKM159" s="577"/>
      <c r="BKN159" s="577"/>
      <c r="BKO159" s="577"/>
      <c r="BKP159" s="577"/>
      <c r="BKQ159" s="577"/>
      <c r="BKR159" s="577"/>
      <c r="BKS159" s="577"/>
      <c r="BKT159" s="577"/>
      <c r="BKU159" s="577"/>
      <c r="BKV159" s="577"/>
      <c r="BKW159" s="577"/>
      <c r="BKX159" s="577"/>
      <c r="BKY159" s="577"/>
      <c r="BKZ159" s="577"/>
      <c r="BLA159" s="577"/>
      <c r="BLB159" s="577"/>
      <c r="BLC159" s="577"/>
      <c r="BLD159" s="577"/>
      <c r="BLE159" s="577"/>
      <c r="BLF159" s="577"/>
      <c r="BLG159" s="577"/>
      <c r="BLH159" s="577"/>
      <c r="BLI159" s="577"/>
      <c r="BLJ159" s="577"/>
      <c r="BLK159" s="577"/>
      <c r="BLL159" s="577"/>
      <c r="BLM159" s="577"/>
      <c r="BLN159" s="577"/>
      <c r="BLO159" s="577"/>
      <c r="BLP159" s="577"/>
      <c r="BLQ159" s="577"/>
      <c r="BLR159" s="577"/>
      <c r="BLS159" s="577"/>
      <c r="BLT159" s="577"/>
      <c r="BLU159" s="577"/>
      <c r="BLV159" s="577"/>
      <c r="BLW159" s="577"/>
      <c r="BLX159" s="577"/>
      <c r="BLY159" s="577"/>
      <c r="BLZ159" s="577"/>
      <c r="BMA159" s="577"/>
      <c r="BMB159" s="577"/>
      <c r="BMC159" s="577"/>
      <c r="BMD159" s="577"/>
      <c r="BME159" s="577"/>
      <c r="BMF159" s="577"/>
      <c r="BMG159" s="577"/>
      <c r="BMH159" s="577"/>
      <c r="BMI159" s="577"/>
      <c r="BMJ159" s="577"/>
      <c r="BMK159" s="577"/>
      <c r="BML159" s="577"/>
      <c r="BMM159" s="577"/>
      <c r="BMN159" s="577"/>
      <c r="BMO159" s="577"/>
      <c r="BMP159" s="577"/>
      <c r="BMQ159" s="577"/>
      <c r="BMR159" s="577"/>
      <c r="BMS159" s="577"/>
      <c r="BMT159" s="577"/>
      <c r="BMU159" s="577"/>
      <c r="BMV159" s="577"/>
      <c r="BMW159" s="577"/>
      <c r="BMX159" s="577"/>
      <c r="BMY159" s="577"/>
      <c r="BMZ159" s="577"/>
      <c r="BNA159" s="577"/>
      <c r="BNB159" s="577"/>
      <c r="BNC159" s="577"/>
      <c r="BND159" s="577"/>
      <c r="BNE159" s="577"/>
      <c r="BNF159" s="624"/>
    </row>
    <row r="160" spans="1:934 1050:1722" s="591" customFormat="1" ht="13.8" x14ac:dyDescent="0.25">
      <c r="A160" s="608"/>
      <c r="B160" s="715"/>
      <c r="C160" s="692"/>
      <c r="D160" s="592"/>
      <c r="E160" s="594"/>
      <c r="F160" s="602"/>
      <c r="G160" s="592"/>
      <c r="H160" s="602"/>
      <c r="I160" s="592"/>
      <c r="J160" s="594"/>
      <c r="K160" s="594"/>
      <c r="L160" s="594"/>
      <c r="M160" s="592"/>
      <c r="N160" s="592"/>
      <c r="O160" s="592"/>
      <c r="P160" s="593">
        <f t="shared" si="256"/>
        <v>0</v>
      </c>
      <c r="Q160" s="592"/>
      <c r="R160" s="594"/>
      <c r="S160" s="602"/>
      <c r="T160" s="592"/>
      <c r="U160" s="602"/>
      <c r="V160" s="592"/>
      <c r="W160" s="594"/>
      <c r="X160" s="594"/>
      <c r="Y160" s="594"/>
      <c r="Z160" s="592"/>
      <c r="AA160" s="592"/>
      <c r="AB160" s="592"/>
      <c r="AC160" s="593"/>
      <c r="AD160" s="592"/>
      <c r="AE160" s="594"/>
      <c r="AF160" s="602"/>
      <c r="AG160" s="592"/>
      <c r="AH160" s="602"/>
      <c r="AI160" s="592"/>
      <c r="AJ160" s="594"/>
      <c r="AK160" s="594"/>
      <c r="AL160" s="594"/>
      <c r="AM160" s="592"/>
      <c r="AN160" s="592"/>
      <c r="AO160" s="592"/>
      <c r="AP160" s="593"/>
      <c r="AQ160" s="64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c r="EA160" s="577"/>
      <c r="EB160" s="577"/>
      <c r="EC160" s="577"/>
      <c r="ED160" s="577"/>
      <c r="EE160" s="577"/>
      <c r="EF160" s="577"/>
      <c r="EG160" s="577"/>
      <c r="EH160" s="577"/>
      <c r="EI160" s="577"/>
      <c r="EJ160" s="577"/>
      <c r="EK160" s="577"/>
      <c r="EL160" s="577"/>
      <c r="EM160" s="577"/>
      <c r="EN160" s="577"/>
      <c r="EO160" s="577"/>
      <c r="EP160" s="577"/>
      <c r="EQ160" s="577"/>
      <c r="ER160" s="577"/>
      <c r="ES160" s="577"/>
      <c r="ET160" s="577"/>
      <c r="EU160" s="577"/>
      <c r="EV160" s="577"/>
      <c r="EW160" s="577"/>
      <c r="EX160" s="577"/>
      <c r="EY160" s="577"/>
      <c r="EZ160" s="577"/>
      <c r="FA160" s="577"/>
      <c r="FB160" s="577"/>
      <c r="FC160" s="577"/>
      <c r="FD160" s="577"/>
      <c r="FE160" s="577"/>
      <c r="FF160" s="577"/>
      <c r="FG160" s="577"/>
      <c r="FH160" s="577"/>
      <c r="FI160" s="577"/>
      <c r="FJ160" s="577"/>
      <c r="FK160" s="577"/>
      <c r="FL160" s="577"/>
      <c r="FM160" s="577"/>
      <c r="FN160" s="577"/>
      <c r="FO160" s="577"/>
      <c r="FP160" s="577"/>
      <c r="FQ160" s="577"/>
      <c r="FR160" s="577"/>
      <c r="FS160" s="577"/>
      <c r="FT160" s="577"/>
      <c r="FU160" s="577"/>
      <c r="FV160" s="577"/>
      <c r="FW160" s="577"/>
      <c r="FX160" s="577"/>
      <c r="FY160" s="577"/>
      <c r="FZ160" s="577"/>
      <c r="GA160" s="577"/>
      <c r="GB160" s="577"/>
      <c r="GC160" s="577"/>
      <c r="GD160" s="577"/>
      <c r="GE160" s="577"/>
      <c r="GF160" s="577"/>
      <c r="GG160" s="577"/>
      <c r="GH160" s="577"/>
      <c r="GI160" s="577"/>
      <c r="GJ160" s="577"/>
      <c r="GK160" s="577"/>
      <c r="GL160" s="577"/>
      <c r="GM160" s="577"/>
      <c r="GN160" s="577"/>
      <c r="GO160" s="577"/>
      <c r="GP160" s="577"/>
      <c r="GQ160" s="577"/>
      <c r="GR160" s="577"/>
      <c r="GS160" s="577"/>
      <c r="GT160" s="577"/>
      <c r="GU160" s="577"/>
      <c r="GV160" s="577"/>
      <c r="GW160" s="577"/>
      <c r="GX160" s="577"/>
      <c r="GY160" s="577"/>
      <c r="GZ160" s="577"/>
      <c r="HA160" s="577"/>
      <c r="HB160" s="577"/>
      <c r="HC160" s="577"/>
      <c r="HD160" s="577"/>
      <c r="HE160" s="577"/>
      <c r="HF160" s="577"/>
      <c r="HG160" s="577"/>
      <c r="HH160" s="577"/>
      <c r="HI160" s="577"/>
      <c r="HJ160" s="577"/>
      <c r="HK160" s="577"/>
      <c r="HL160" s="577"/>
      <c r="HM160" s="577"/>
      <c r="HN160" s="577"/>
      <c r="HO160" s="577"/>
      <c r="HP160" s="577"/>
      <c r="HQ160" s="577"/>
      <c r="HR160" s="577"/>
      <c r="HS160" s="577"/>
      <c r="HT160" s="577"/>
      <c r="HU160" s="577"/>
      <c r="HV160" s="577"/>
      <c r="HW160" s="577"/>
      <c r="HX160" s="577"/>
      <c r="HY160" s="577"/>
      <c r="HZ160" s="577"/>
      <c r="IA160" s="577"/>
      <c r="IB160" s="577"/>
      <c r="IC160" s="577"/>
      <c r="ID160" s="577"/>
      <c r="IE160" s="577"/>
      <c r="IF160" s="577"/>
      <c r="IG160" s="577"/>
      <c r="IH160" s="577"/>
      <c r="II160" s="577"/>
      <c r="IJ160" s="577"/>
      <c r="IK160" s="577"/>
      <c r="IL160" s="577"/>
      <c r="IM160" s="577"/>
      <c r="IN160" s="577"/>
      <c r="IO160" s="577"/>
      <c r="IP160" s="577"/>
      <c r="IQ160" s="577"/>
      <c r="IR160" s="577"/>
      <c r="IS160" s="577"/>
      <c r="IT160" s="577"/>
      <c r="IU160" s="577"/>
      <c r="IV160" s="577"/>
      <c r="IW160" s="577"/>
      <c r="IX160" s="577"/>
      <c r="IY160" s="577"/>
      <c r="IZ160" s="577"/>
      <c r="JA160" s="577"/>
      <c r="JB160" s="577"/>
      <c r="JC160" s="577"/>
      <c r="JD160" s="577"/>
      <c r="JE160" s="577"/>
      <c r="JF160" s="577"/>
      <c r="JG160" s="577"/>
      <c r="JH160" s="577"/>
      <c r="JI160" s="577"/>
      <c r="JJ160" s="577"/>
      <c r="JK160" s="577"/>
      <c r="JL160" s="577"/>
      <c r="JM160" s="577"/>
      <c r="JN160" s="577"/>
      <c r="JO160" s="577"/>
      <c r="JP160" s="577"/>
      <c r="JQ160" s="577"/>
      <c r="JR160" s="577"/>
      <c r="JS160" s="577"/>
      <c r="JT160" s="577"/>
      <c r="JU160" s="577"/>
      <c r="JV160" s="577"/>
      <c r="JW160" s="577"/>
      <c r="JX160" s="577"/>
      <c r="JY160" s="577"/>
      <c r="JZ160" s="577"/>
      <c r="KA160" s="577"/>
      <c r="KB160" s="577"/>
      <c r="KC160" s="577"/>
      <c r="KD160" s="577"/>
      <c r="KE160" s="577"/>
      <c r="KF160" s="577"/>
      <c r="KG160" s="577"/>
      <c r="KH160" s="577"/>
      <c r="KI160" s="577"/>
      <c r="KJ160" s="577"/>
      <c r="KK160" s="577"/>
      <c r="KL160" s="577"/>
      <c r="KM160" s="577"/>
      <c r="KN160" s="577"/>
      <c r="KO160" s="577"/>
      <c r="KP160" s="577"/>
      <c r="KQ160" s="577"/>
      <c r="KR160" s="577"/>
      <c r="KS160" s="577"/>
      <c r="KT160" s="577"/>
      <c r="KU160" s="577"/>
      <c r="KV160" s="577"/>
      <c r="KW160" s="577"/>
      <c r="KX160" s="577"/>
      <c r="KY160" s="577"/>
      <c r="KZ160" s="577"/>
      <c r="LA160" s="577"/>
      <c r="LB160" s="577"/>
      <c r="LC160" s="577"/>
      <c r="LD160" s="577"/>
      <c r="LE160" s="577"/>
      <c r="LF160" s="577"/>
      <c r="LG160" s="577"/>
      <c r="LH160" s="577"/>
      <c r="LI160" s="577"/>
      <c r="LJ160" s="577"/>
      <c r="LK160" s="577"/>
      <c r="LL160" s="577"/>
      <c r="LM160" s="577"/>
      <c r="LN160" s="577"/>
      <c r="LO160" s="577"/>
      <c r="LP160" s="577"/>
      <c r="LQ160" s="577"/>
      <c r="LR160" s="577"/>
      <c r="LS160" s="577"/>
      <c r="LT160" s="577"/>
      <c r="LU160" s="577"/>
      <c r="LV160" s="577"/>
      <c r="LW160" s="577"/>
      <c r="LX160" s="577"/>
      <c r="LY160" s="577"/>
      <c r="LZ160" s="577"/>
      <c r="MA160" s="577"/>
      <c r="MB160" s="577"/>
      <c r="MC160" s="577"/>
      <c r="MD160" s="577"/>
      <c r="ME160" s="577"/>
      <c r="MF160" s="577"/>
      <c r="MG160" s="577"/>
      <c r="MH160" s="577"/>
      <c r="MI160" s="577"/>
      <c r="MJ160" s="577"/>
      <c r="MK160" s="577"/>
      <c r="ML160" s="577"/>
      <c r="MM160" s="577"/>
      <c r="MN160" s="577"/>
      <c r="MO160" s="577"/>
      <c r="MP160" s="577"/>
      <c r="MQ160" s="577"/>
      <c r="MR160" s="577"/>
      <c r="MS160" s="577"/>
      <c r="MT160" s="577"/>
      <c r="MU160" s="577"/>
      <c r="MV160" s="577"/>
      <c r="MW160" s="577"/>
      <c r="MX160" s="577"/>
      <c r="MY160" s="577"/>
      <c r="MZ160" s="577"/>
      <c r="NA160" s="577"/>
      <c r="NB160" s="577"/>
      <c r="NC160" s="577"/>
      <c r="ND160" s="577"/>
      <c r="NE160" s="577"/>
      <c r="NF160" s="577"/>
      <c r="NG160" s="577"/>
      <c r="NH160" s="577"/>
      <c r="NI160" s="577"/>
      <c r="NJ160" s="577"/>
      <c r="NK160" s="577"/>
      <c r="NL160" s="577"/>
      <c r="NM160" s="577"/>
      <c r="NN160" s="577"/>
      <c r="NO160" s="577"/>
      <c r="NP160" s="577"/>
      <c r="NQ160" s="577"/>
      <c r="NR160" s="577"/>
      <c r="NS160" s="577"/>
      <c r="NT160" s="577"/>
      <c r="NU160" s="577"/>
      <c r="NV160" s="577"/>
      <c r="NW160" s="577"/>
      <c r="NX160" s="577"/>
      <c r="NY160" s="577"/>
      <c r="NZ160" s="577"/>
      <c r="OA160" s="577"/>
      <c r="OB160" s="577"/>
      <c r="OC160" s="577"/>
      <c r="OD160" s="577"/>
      <c r="OE160" s="577"/>
      <c r="OF160" s="577"/>
      <c r="OG160" s="577"/>
      <c r="OH160" s="577"/>
      <c r="OI160" s="577"/>
      <c r="OJ160" s="577"/>
      <c r="OK160" s="577"/>
      <c r="OL160" s="577"/>
      <c r="OM160" s="577"/>
      <c r="ON160" s="577"/>
      <c r="OO160" s="577"/>
      <c r="OP160" s="577"/>
      <c r="OQ160" s="577"/>
      <c r="OR160" s="577"/>
      <c r="OS160" s="577"/>
      <c r="OT160" s="577"/>
      <c r="OU160" s="577"/>
      <c r="OV160" s="577"/>
      <c r="OW160" s="577"/>
      <c r="OX160" s="577"/>
      <c r="OY160" s="577"/>
      <c r="OZ160" s="577"/>
      <c r="PA160" s="577"/>
      <c r="PB160" s="577"/>
      <c r="PC160" s="577"/>
      <c r="PD160" s="577"/>
      <c r="PE160" s="577"/>
      <c r="PF160" s="577"/>
      <c r="PG160" s="577"/>
      <c r="PH160" s="577"/>
      <c r="PI160" s="577"/>
      <c r="PJ160" s="577"/>
      <c r="PK160" s="577"/>
      <c r="PL160" s="577"/>
      <c r="PM160" s="577"/>
      <c r="PN160" s="577"/>
      <c r="PO160" s="577"/>
      <c r="PP160" s="577"/>
      <c r="PQ160" s="577"/>
      <c r="PR160" s="577"/>
      <c r="PS160" s="577"/>
      <c r="PT160" s="577"/>
      <c r="PU160" s="577"/>
      <c r="PV160" s="577"/>
      <c r="PW160" s="577"/>
      <c r="PX160" s="577"/>
      <c r="PY160" s="577"/>
      <c r="PZ160" s="577"/>
      <c r="QA160" s="577"/>
      <c r="QB160" s="577"/>
      <c r="QC160" s="577"/>
      <c r="QD160" s="577"/>
      <c r="QE160" s="577"/>
      <c r="QF160" s="577"/>
      <c r="QG160" s="577"/>
      <c r="QH160" s="577"/>
      <c r="QI160" s="577"/>
      <c r="QJ160" s="577"/>
      <c r="QK160" s="577"/>
      <c r="QL160" s="577"/>
      <c r="QM160" s="577"/>
      <c r="QN160" s="577"/>
      <c r="QO160" s="577"/>
      <c r="QP160" s="577"/>
      <c r="QQ160" s="577"/>
      <c r="QR160" s="577"/>
      <c r="QS160" s="577"/>
      <c r="QT160" s="577"/>
      <c r="QU160" s="577"/>
      <c r="QV160" s="577"/>
      <c r="QW160" s="577"/>
      <c r="QX160" s="577"/>
      <c r="QY160" s="577"/>
      <c r="QZ160" s="577"/>
      <c r="RA160" s="577"/>
      <c r="RB160" s="577"/>
      <c r="RC160" s="577"/>
      <c r="RD160" s="577"/>
      <c r="RE160" s="577"/>
      <c r="RF160" s="577"/>
      <c r="RG160" s="577"/>
      <c r="RH160" s="577"/>
      <c r="RI160" s="577"/>
      <c r="RJ160" s="577"/>
      <c r="RK160" s="577"/>
      <c r="RL160" s="577"/>
      <c r="RM160" s="577"/>
      <c r="RN160" s="577"/>
      <c r="RO160" s="577"/>
      <c r="RP160" s="577"/>
      <c r="RQ160" s="577"/>
      <c r="RR160" s="577"/>
      <c r="RS160" s="577"/>
      <c r="RT160" s="577"/>
      <c r="RU160" s="577"/>
      <c r="RV160" s="577"/>
      <c r="RW160" s="577"/>
      <c r="RX160" s="577"/>
      <c r="RY160" s="577"/>
      <c r="RZ160" s="577"/>
      <c r="SA160" s="577"/>
      <c r="SB160" s="577"/>
      <c r="SC160" s="577"/>
      <c r="SD160" s="577"/>
      <c r="SE160" s="577"/>
      <c r="SF160" s="577"/>
      <c r="SG160" s="577"/>
      <c r="SH160" s="577"/>
      <c r="SI160" s="577"/>
      <c r="SJ160" s="577"/>
      <c r="SK160" s="577"/>
      <c r="SL160" s="577"/>
      <c r="SM160" s="577"/>
      <c r="SN160" s="577"/>
      <c r="SO160" s="577"/>
      <c r="SP160" s="577"/>
      <c r="SQ160" s="577"/>
      <c r="SR160" s="577"/>
      <c r="SS160" s="577"/>
      <c r="ST160" s="577"/>
      <c r="SU160" s="577"/>
      <c r="SV160" s="577"/>
      <c r="SW160" s="577"/>
      <c r="SX160" s="577"/>
      <c r="SY160" s="577"/>
      <c r="SZ160" s="577"/>
      <c r="TA160" s="577"/>
      <c r="TB160" s="577"/>
      <c r="TC160" s="577"/>
      <c r="TD160" s="577"/>
      <c r="TE160" s="577"/>
      <c r="TF160" s="577"/>
      <c r="TG160" s="577"/>
      <c r="TH160" s="577"/>
      <c r="TI160" s="577"/>
      <c r="TJ160" s="577"/>
      <c r="TK160" s="577"/>
      <c r="TL160" s="577"/>
      <c r="TM160" s="577"/>
      <c r="TN160" s="577"/>
      <c r="TO160" s="577"/>
      <c r="TP160" s="577"/>
      <c r="TQ160" s="577"/>
      <c r="TR160" s="577"/>
      <c r="TS160" s="577"/>
      <c r="TT160" s="577"/>
      <c r="TU160" s="577"/>
      <c r="TV160" s="577"/>
      <c r="TW160" s="577"/>
      <c r="TX160" s="577"/>
      <c r="TY160" s="577"/>
      <c r="TZ160" s="577"/>
      <c r="UA160" s="577"/>
      <c r="UB160" s="577"/>
      <c r="UC160" s="577"/>
      <c r="UD160" s="577"/>
      <c r="UE160" s="577"/>
      <c r="UF160" s="577"/>
      <c r="UG160" s="577"/>
      <c r="UH160" s="577"/>
      <c r="UI160" s="577"/>
      <c r="UJ160" s="577"/>
      <c r="UK160" s="577"/>
      <c r="UL160" s="577"/>
      <c r="UM160" s="577"/>
      <c r="UN160" s="577"/>
      <c r="UO160" s="577"/>
      <c r="UP160" s="577"/>
      <c r="UQ160" s="577"/>
      <c r="UR160" s="577"/>
      <c r="US160" s="577"/>
      <c r="UT160" s="577"/>
      <c r="UU160" s="577"/>
      <c r="UV160" s="577"/>
      <c r="UW160" s="577"/>
      <c r="UX160" s="577"/>
      <c r="UY160" s="577"/>
      <c r="UZ160" s="577"/>
      <c r="VA160" s="577"/>
      <c r="VB160" s="577"/>
      <c r="VC160" s="577"/>
      <c r="VD160" s="577"/>
      <c r="VE160" s="577"/>
      <c r="VF160" s="577"/>
      <c r="VG160" s="577"/>
      <c r="VH160" s="577"/>
      <c r="VI160" s="577"/>
      <c r="VJ160" s="577"/>
      <c r="VK160" s="577"/>
      <c r="VL160" s="577"/>
      <c r="VM160" s="577"/>
      <c r="VN160" s="577"/>
      <c r="VO160" s="577"/>
      <c r="VP160" s="577"/>
      <c r="VQ160" s="577"/>
      <c r="VR160" s="577"/>
      <c r="VS160" s="577"/>
      <c r="VT160" s="577"/>
      <c r="VU160" s="577"/>
      <c r="VV160" s="577"/>
      <c r="VW160" s="577"/>
      <c r="VX160" s="577"/>
      <c r="VY160" s="577"/>
      <c r="VZ160" s="577"/>
      <c r="WA160" s="577"/>
      <c r="WB160" s="577"/>
      <c r="WC160" s="577"/>
      <c r="WD160" s="577"/>
      <c r="WE160" s="577"/>
      <c r="WF160" s="577"/>
      <c r="WG160" s="577"/>
      <c r="WH160" s="577"/>
      <c r="WI160" s="577"/>
      <c r="WJ160" s="577"/>
      <c r="WK160" s="577"/>
      <c r="WL160" s="577"/>
      <c r="WM160" s="577"/>
      <c r="WN160" s="577"/>
      <c r="WO160" s="577"/>
      <c r="WP160" s="577"/>
      <c r="WQ160" s="577"/>
      <c r="WR160" s="577"/>
      <c r="WS160" s="577"/>
      <c r="WT160" s="577"/>
      <c r="WU160" s="577"/>
      <c r="WV160" s="577"/>
      <c r="WW160" s="577"/>
      <c r="WX160" s="577"/>
      <c r="WY160" s="577"/>
      <c r="WZ160" s="577"/>
      <c r="XA160" s="577"/>
      <c r="XB160" s="577"/>
      <c r="XC160" s="577"/>
      <c r="XD160" s="577"/>
      <c r="XE160" s="577"/>
      <c r="XF160" s="577"/>
      <c r="XG160" s="577"/>
      <c r="XH160" s="577"/>
      <c r="XI160" s="577"/>
      <c r="XJ160" s="577"/>
      <c r="XK160" s="577"/>
      <c r="XL160" s="577"/>
      <c r="XM160" s="577"/>
      <c r="XN160" s="577"/>
      <c r="XO160" s="577"/>
      <c r="XP160" s="577"/>
      <c r="XQ160" s="577"/>
      <c r="XR160" s="577"/>
      <c r="XS160" s="577"/>
      <c r="XT160" s="577"/>
      <c r="XU160" s="577"/>
      <c r="XV160" s="577"/>
      <c r="XW160" s="577"/>
      <c r="XX160" s="577"/>
      <c r="XY160" s="577"/>
      <c r="XZ160" s="577"/>
      <c r="YA160" s="577"/>
      <c r="YB160" s="577"/>
      <c r="YC160" s="577"/>
      <c r="YD160" s="577"/>
      <c r="YE160" s="577"/>
      <c r="YF160" s="577"/>
      <c r="YG160" s="577"/>
      <c r="YH160" s="577"/>
      <c r="YI160" s="577"/>
      <c r="YJ160" s="577"/>
      <c r="YK160" s="577"/>
      <c r="YL160" s="577"/>
      <c r="YM160" s="577"/>
      <c r="YN160" s="577"/>
      <c r="YO160" s="577"/>
      <c r="YP160" s="577"/>
      <c r="YQ160" s="577"/>
      <c r="YR160" s="577"/>
      <c r="YS160" s="577"/>
      <c r="YT160" s="577"/>
      <c r="YU160" s="577"/>
      <c r="YV160" s="577"/>
      <c r="YW160" s="577"/>
      <c r="YX160" s="577"/>
      <c r="YY160" s="577"/>
      <c r="YZ160" s="577"/>
      <c r="ZA160" s="577"/>
      <c r="ZB160" s="577"/>
      <c r="ZC160" s="577"/>
      <c r="ZD160" s="577"/>
      <c r="ZE160" s="577"/>
      <c r="ZF160" s="577"/>
      <c r="ZG160" s="577"/>
      <c r="ZH160" s="577"/>
      <c r="ZI160" s="577"/>
      <c r="ZJ160" s="577"/>
      <c r="ZK160" s="577"/>
      <c r="ZL160" s="577"/>
      <c r="ZM160" s="577"/>
      <c r="ZN160" s="577"/>
      <c r="ZO160" s="577"/>
      <c r="ZP160" s="577"/>
      <c r="ZQ160" s="577"/>
      <c r="ZR160" s="577"/>
      <c r="ZS160" s="577"/>
      <c r="ZT160" s="577"/>
      <c r="ZU160" s="577"/>
      <c r="ZV160" s="577"/>
      <c r="ZW160" s="577"/>
      <c r="ZX160" s="577"/>
      <c r="ZY160" s="577"/>
      <c r="ZZ160" s="577"/>
      <c r="AAA160" s="577"/>
      <c r="AAB160" s="577"/>
      <c r="AAC160" s="577"/>
      <c r="AAD160" s="577"/>
      <c r="AAE160" s="577"/>
      <c r="AAF160" s="577"/>
      <c r="AAG160" s="577"/>
      <c r="AAH160" s="577"/>
      <c r="AAI160" s="577"/>
      <c r="AAJ160" s="577"/>
      <c r="AAK160" s="577"/>
      <c r="AAL160" s="577"/>
      <c r="AAM160" s="577"/>
      <c r="AAN160" s="577"/>
      <c r="AAO160" s="577"/>
      <c r="AAP160" s="577"/>
      <c r="AAQ160" s="577"/>
      <c r="AAR160" s="577"/>
      <c r="AAS160" s="577"/>
      <c r="AAT160" s="577"/>
      <c r="AAU160" s="577"/>
      <c r="AAV160" s="577"/>
      <c r="AAW160" s="577"/>
      <c r="AAX160" s="577"/>
      <c r="AAY160" s="577"/>
      <c r="AAZ160" s="577"/>
      <c r="ABA160" s="577"/>
      <c r="ABB160" s="577"/>
      <c r="ABC160" s="577"/>
      <c r="ABD160" s="577"/>
      <c r="ABE160" s="577"/>
      <c r="ABF160" s="577"/>
      <c r="ABG160" s="577"/>
      <c r="ABH160" s="577"/>
      <c r="ABI160" s="577"/>
      <c r="ABJ160" s="577"/>
      <c r="ABK160" s="577"/>
      <c r="ABL160" s="577"/>
      <c r="ABM160" s="577"/>
      <c r="ABN160" s="577"/>
      <c r="ABO160" s="577"/>
      <c r="ABP160" s="577"/>
      <c r="ABQ160" s="577"/>
      <c r="ABR160" s="577"/>
      <c r="ABS160" s="577"/>
      <c r="ABT160" s="577"/>
      <c r="ABU160" s="577"/>
      <c r="ABV160" s="577"/>
      <c r="ABW160" s="577"/>
      <c r="ABX160" s="577"/>
      <c r="ABY160" s="577"/>
      <c r="ABZ160" s="577"/>
      <c r="ACA160" s="577"/>
      <c r="ACB160" s="577"/>
      <c r="ACC160" s="577"/>
      <c r="ACD160" s="577"/>
      <c r="ACE160" s="577"/>
      <c r="ACF160" s="577"/>
      <c r="ACG160" s="577"/>
      <c r="ACH160" s="577"/>
      <c r="ACI160" s="577"/>
      <c r="ACJ160" s="577"/>
      <c r="ACK160" s="577"/>
      <c r="ACL160" s="577"/>
      <c r="ACM160" s="577"/>
      <c r="ACN160" s="577"/>
      <c r="ACO160" s="577"/>
      <c r="ACP160" s="577"/>
      <c r="ACQ160" s="577"/>
      <c r="ACR160" s="577"/>
      <c r="ACS160" s="577"/>
      <c r="ACT160" s="577"/>
      <c r="ACU160" s="577"/>
      <c r="ACV160" s="577"/>
      <c r="ACW160" s="577"/>
      <c r="ACX160" s="577"/>
      <c r="ACY160" s="577"/>
      <c r="ACZ160" s="577"/>
      <c r="ADA160" s="577"/>
      <c r="ADB160" s="577"/>
      <c r="ADC160" s="577"/>
      <c r="ADD160" s="577"/>
      <c r="ADE160" s="577"/>
      <c r="ADF160" s="577"/>
      <c r="ADG160" s="577"/>
      <c r="ADH160" s="577"/>
      <c r="ADI160" s="577"/>
      <c r="ADJ160" s="577"/>
      <c r="ADK160" s="577"/>
      <c r="ADL160" s="577"/>
      <c r="ADM160" s="577"/>
      <c r="ADN160" s="577"/>
      <c r="ADO160" s="577"/>
      <c r="ADP160" s="577"/>
      <c r="ADQ160" s="577"/>
      <c r="ADR160" s="577"/>
      <c r="ADS160" s="577"/>
      <c r="ADT160" s="577"/>
      <c r="ADU160" s="577"/>
      <c r="ADV160" s="577"/>
      <c r="ADW160" s="577"/>
      <c r="ADX160" s="577"/>
      <c r="ADY160" s="577"/>
      <c r="ADZ160" s="577"/>
      <c r="AEA160" s="577"/>
      <c r="AEB160" s="577"/>
      <c r="AEC160" s="577"/>
      <c r="AED160" s="577"/>
      <c r="AEE160" s="577"/>
      <c r="AEF160" s="577"/>
      <c r="AEG160" s="577"/>
      <c r="AEH160" s="577"/>
      <c r="AEI160" s="577"/>
      <c r="AEJ160" s="577"/>
      <c r="AEK160" s="577"/>
      <c r="AEL160" s="577"/>
      <c r="AEM160" s="577"/>
      <c r="AEN160" s="577"/>
      <c r="AEO160" s="577"/>
      <c r="AEP160" s="577"/>
      <c r="AEQ160" s="577"/>
      <c r="AER160" s="577"/>
      <c r="AES160" s="577"/>
      <c r="AET160" s="577"/>
      <c r="AEU160" s="577"/>
      <c r="AEV160" s="577"/>
      <c r="AEW160" s="577"/>
      <c r="AEX160" s="577"/>
      <c r="AEY160" s="577"/>
      <c r="AEZ160" s="577"/>
      <c r="AFA160" s="577"/>
      <c r="AFB160" s="577"/>
      <c r="AFC160" s="577"/>
      <c r="AFD160" s="577"/>
      <c r="AFE160" s="577"/>
      <c r="AFF160" s="577"/>
      <c r="AFG160" s="577"/>
      <c r="AFH160" s="577"/>
      <c r="AFI160" s="577"/>
      <c r="AFJ160" s="577"/>
      <c r="AFK160" s="577"/>
      <c r="AFL160" s="577"/>
      <c r="AFM160" s="577"/>
      <c r="AFN160" s="577"/>
      <c r="AFO160" s="577"/>
      <c r="AFP160" s="577"/>
      <c r="AFQ160" s="577"/>
      <c r="AFR160" s="577"/>
      <c r="AFS160" s="577"/>
      <c r="AFT160" s="577"/>
      <c r="AFU160" s="577"/>
      <c r="AFV160" s="577"/>
      <c r="AFW160" s="577"/>
      <c r="AFX160" s="577"/>
      <c r="AFY160" s="577"/>
      <c r="AFZ160" s="577"/>
      <c r="AGA160" s="577"/>
      <c r="AGB160" s="577"/>
      <c r="AGC160" s="577"/>
      <c r="AGD160" s="577"/>
      <c r="AGE160" s="577"/>
      <c r="AGF160" s="577"/>
      <c r="AGG160" s="577"/>
      <c r="AGH160" s="577"/>
      <c r="AGI160" s="577"/>
      <c r="AGJ160" s="577"/>
      <c r="AGK160" s="577"/>
      <c r="AGL160" s="577"/>
      <c r="AGM160" s="577"/>
      <c r="AGN160" s="577"/>
      <c r="AGO160" s="577"/>
      <c r="AGP160" s="577"/>
      <c r="AGQ160" s="577"/>
      <c r="AGR160" s="577"/>
      <c r="AGS160" s="577"/>
      <c r="AGT160" s="577"/>
      <c r="AGU160" s="577"/>
      <c r="AGV160" s="577"/>
      <c r="AGW160" s="577"/>
      <c r="AGX160" s="577"/>
      <c r="AGY160" s="577"/>
      <c r="AGZ160" s="577"/>
      <c r="AHA160" s="577"/>
      <c r="AHB160" s="577"/>
      <c r="AHC160" s="577"/>
      <c r="AHD160" s="577"/>
      <c r="AHE160" s="577"/>
      <c r="AHF160" s="577"/>
      <c r="AHG160" s="577"/>
      <c r="AHH160" s="577"/>
      <c r="AHI160" s="577"/>
      <c r="AHJ160" s="577"/>
      <c r="AHK160" s="577"/>
      <c r="AHL160" s="577"/>
      <c r="AHM160" s="577"/>
      <c r="AHN160" s="577"/>
      <c r="AHO160" s="577"/>
      <c r="AHP160" s="577"/>
      <c r="AHQ160" s="577"/>
      <c r="AHR160" s="577"/>
      <c r="AHS160" s="577"/>
      <c r="AHT160" s="577"/>
      <c r="AHU160" s="577"/>
      <c r="AHV160" s="577"/>
      <c r="AHW160" s="577"/>
      <c r="AHX160" s="577"/>
      <c r="AHY160" s="577"/>
      <c r="AHZ160" s="577"/>
      <c r="AIA160" s="577"/>
      <c r="AIB160" s="577"/>
      <c r="AIC160" s="577"/>
      <c r="AID160" s="577"/>
      <c r="AIE160" s="577"/>
      <c r="AIF160" s="577"/>
      <c r="AIG160" s="577"/>
      <c r="AIH160" s="577"/>
      <c r="AII160" s="577"/>
      <c r="AIJ160" s="577"/>
      <c r="AIK160" s="577"/>
      <c r="AIL160" s="577"/>
      <c r="AIM160" s="577"/>
      <c r="AIN160" s="577"/>
      <c r="AIO160" s="577"/>
      <c r="AIP160" s="577"/>
      <c r="AIQ160" s="577"/>
      <c r="AIR160" s="577"/>
      <c r="AIS160" s="577"/>
      <c r="AIT160" s="577"/>
      <c r="AIU160" s="577"/>
      <c r="AIV160" s="577"/>
      <c r="AIW160" s="577"/>
      <c r="AIX160" s="624"/>
      <c r="ANJ160" s="623"/>
      <c r="ANK160" s="577"/>
      <c r="ANL160" s="577"/>
      <c r="ANM160" s="577"/>
      <c r="ANN160" s="577"/>
      <c r="ANO160" s="577"/>
      <c r="ANP160" s="577"/>
      <c r="ANQ160" s="577"/>
      <c r="ANR160" s="577"/>
      <c r="ANS160" s="577"/>
      <c r="ANT160" s="577"/>
      <c r="ANU160" s="577"/>
      <c r="ANV160" s="577"/>
      <c r="ANW160" s="577"/>
      <c r="ANX160" s="577"/>
      <c r="ANY160" s="577"/>
      <c r="ANZ160" s="577"/>
      <c r="AOA160" s="577"/>
      <c r="AOB160" s="577"/>
      <c r="AOC160" s="577"/>
      <c r="AOD160" s="577"/>
      <c r="AOE160" s="577"/>
      <c r="AOF160" s="577"/>
      <c r="AOG160" s="577"/>
      <c r="AOH160" s="577"/>
      <c r="AOI160" s="577"/>
      <c r="AOJ160" s="577"/>
      <c r="AOK160" s="577"/>
      <c r="AOL160" s="577"/>
      <c r="AOM160" s="577"/>
      <c r="AON160" s="577"/>
      <c r="AOO160" s="577"/>
      <c r="AOP160" s="577"/>
      <c r="AOQ160" s="577"/>
      <c r="AOR160" s="577"/>
      <c r="AOS160" s="577"/>
      <c r="AOT160" s="577"/>
      <c r="AOU160" s="577"/>
      <c r="AOV160" s="577"/>
      <c r="AOW160" s="577"/>
      <c r="AOX160" s="577"/>
      <c r="AOY160" s="577"/>
      <c r="AOZ160" s="577"/>
      <c r="APA160" s="577"/>
      <c r="APB160" s="577"/>
      <c r="APC160" s="577"/>
      <c r="APD160" s="577"/>
      <c r="APE160" s="577"/>
      <c r="APF160" s="577"/>
      <c r="APG160" s="577"/>
      <c r="APH160" s="577"/>
      <c r="API160" s="577"/>
      <c r="APJ160" s="577"/>
      <c r="APK160" s="577"/>
      <c r="APL160" s="577"/>
      <c r="APM160" s="577"/>
      <c r="APN160" s="577"/>
      <c r="APO160" s="577"/>
      <c r="APP160" s="577"/>
      <c r="APQ160" s="577"/>
      <c r="APR160" s="577"/>
      <c r="APS160" s="577"/>
      <c r="APT160" s="577"/>
      <c r="APU160" s="577"/>
      <c r="APV160" s="577"/>
      <c r="APW160" s="577"/>
      <c r="APX160" s="577"/>
      <c r="APY160" s="577"/>
      <c r="APZ160" s="577"/>
      <c r="AQA160" s="577"/>
      <c r="AQB160" s="577"/>
      <c r="AQC160" s="577"/>
      <c r="AQD160" s="577"/>
      <c r="AQE160" s="577"/>
      <c r="AQF160" s="577"/>
      <c r="AQG160" s="577"/>
      <c r="AQH160" s="577"/>
      <c r="AQI160" s="577"/>
      <c r="AQJ160" s="577"/>
      <c r="AQK160" s="577"/>
      <c r="AQL160" s="577"/>
      <c r="AQM160" s="577"/>
      <c r="AQN160" s="577"/>
      <c r="AQO160" s="577"/>
      <c r="AQP160" s="577"/>
      <c r="AQQ160" s="577"/>
      <c r="AQR160" s="577"/>
      <c r="AQS160" s="577"/>
      <c r="AQT160" s="577"/>
      <c r="AQU160" s="577"/>
      <c r="AQV160" s="577"/>
      <c r="AQW160" s="577"/>
      <c r="AQX160" s="577"/>
      <c r="AQY160" s="577"/>
      <c r="AQZ160" s="577"/>
      <c r="ARA160" s="577"/>
      <c r="ARB160" s="577"/>
      <c r="ARC160" s="577"/>
      <c r="ARD160" s="577"/>
      <c r="ARE160" s="577"/>
      <c r="ARF160" s="577"/>
      <c r="ARG160" s="577"/>
      <c r="ARH160" s="577"/>
      <c r="ARI160" s="577"/>
      <c r="ARJ160" s="577"/>
      <c r="ARK160" s="577"/>
      <c r="ARL160" s="577"/>
      <c r="ARM160" s="577"/>
      <c r="ARN160" s="577"/>
      <c r="ARO160" s="577"/>
      <c r="ARP160" s="577"/>
      <c r="ARQ160" s="577"/>
      <c r="ARR160" s="577"/>
      <c r="ARS160" s="577"/>
      <c r="ART160" s="577"/>
      <c r="ARU160" s="577"/>
      <c r="ARV160" s="577"/>
      <c r="ARW160" s="577"/>
      <c r="ARX160" s="577"/>
      <c r="ARY160" s="577"/>
      <c r="ARZ160" s="577"/>
      <c r="ASA160" s="577"/>
      <c r="ASB160" s="577"/>
      <c r="ASC160" s="577"/>
      <c r="ASD160" s="577"/>
      <c r="ASE160" s="577"/>
      <c r="ASF160" s="577"/>
      <c r="ASG160" s="577"/>
      <c r="ASH160" s="577"/>
      <c r="ASI160" s="577"/>
      <c r="ASJ160" s="577"/>
      <c r="ASK160" s="577"/>
      <c r="ASL160" s="577"/>
      <c r="ASM160" s="577"/>
      <c r="ASN160" s="577"/>
      <c r="ASO160" s="577"/>
      <c r="ASP160" s="577"/>
      <c r="ASQ160" s="577"/>
      <c r="ASR160" s="577"/>
      <c r="ASS160" s="577"/>
      <c r="AST160" s="577"/>
      <c r="ASU160" s="577"/>
      <c r="ASV160" s="577"/>
      <c r="ASW160" s="577"/>
      <c r="ASX160" s="577"/>
      <c r="ASY160" s="577"/>
      <c r="ASZ160" s="577"/>
      <c r="ATA160" s="577"/>
      <c r="ATB160" s="577"/>
      <c r="ATC160" s="577"/>
      <c r="ATD160" s="577"/>
      <c r="ATE160" s="577"/>
      <c r="ATF160" s="577"/>
      <c r="ATG160" s="577"/>
      <c r="ATH160" s="577"/>
      <c r="ATI160" s="577"/>
      <c r="ATJ160" s="577"/>
      <c r="ATK160" s="577"/>
      <c r="ATL160" s="577"/>
      <c r="ATM160" s="577"/>
      <c r="ATN160" s="577"/>
      <c r="ATO160" s="577"/>
      <c r="ATP160" s="577"/>
      <c r="ATQ160" s="577"/>
      <c r="ATR160" s="577"/>
      <c r="ATS160" s="577"/>
      <c r="ATT160" s="577"/>
      <c r="ATU160" s="577"/>
      <c r="ATV160" s="577"/>
      <c r="ATW160" s="577"/>
      <c r="ATX160" s="577"/>
      <c r="ATY160" s="577"/>
      <c r="ATZ160" s="577"/>
      <c r="AUA160" s="577"/>
      <c r="AUB160" s="577"/>
      <c r="AUC160" s="577"/>
      <c r="AUD160" s="577"/>
      <c r="AUE160" s="577"/>
      <c r="AUF160" s="577"/>
      <c r="AUG160" s="577"/>
      <c r="AUH160" s="577"/>
      <c r="AUI160" s="577"/>
      <c r="AUJ160" s="577"/>
      <c r="AUK160" s="577"/>
      <c r="AUL160" s="577"/>
      <c r="AUM160" s="577"/>
      <c r="AUN160" s="577"/>
      <c r="AUO160" s="577"/>
      <c r="AUP160" s="577"/>
      <c r="AUQ160" s="577"/>
      <c r="AUR160" s="577"/>
      <c r="AUS160" s="577"/>
      <c r="AUT160" s="577"/>
      <c r="AUU160" s="577"/>
      <c r="AUV160" s="577"/>
      <c r="AUW160" s="577"/>
      <c r="AUX160" s="577"/>
      <c r="AUY160" s="577"/>
      <c r="AUZ160" s="577"/>
      <c r="AVA160" s="577"/>
      <c r="AVB160" s="577"/>
      <c r="AVC160" s="577"/>
      <c r="AVD160" s="577"/>
      <c r="AVE160" s="577"/>
      <c r="AVF160" s="577"/>
      <c r="AVG160" s="577"/>
      <c r="AVH160" s="577"/>
      <c r="AVI160" s="577"/>
      <c r="AVJ160" s="577"/>
      <c r="AVK160" s="577"/>
      <c r="AVL160" s="577"/>
      <c r="AVM160" s="577"/>
      <c r="AVN160" s="577"/>
      <c r="AVO160" s="577"/>
      <c r="AVP160" s="577"/>
      <c r="AVQ160" s="577"/>
      <c r="AVR160" s="577"/>
      <c r="AVS160" s="577"/>
      <c r="AVT160" s="577"/>
      <c r="AVU160" s="577"/>
      <c r="AVV160" s="577"/>
      <c r="AVW160" s="577"/>
      <c r="AVX160" s="577"/>
      <c r="AVY160" s="577"/>
      <c r="AVZ160" s="577"/>
      <c r="AWA160" s="577"/>
      <c r="AWB160" s="577"/>
      <c r="AWC160" s="577"/>
      <c r="AWD160" s="577"/>
      <c r="AWE160" s="577"/>
      <c r="AWF160" s="577"/>
      <c r="AWG160" s="577"/>
      <c r="AWH160" s="577"/>
      <c r="AWI160" s="577"/>
      <c r="AWJ160" s="577"/>
      <c r="AWK160" s="577"/>
      <c r="AWL160" s="577"/>
      <c r="AWM160" s="577"/>
      <c r="AWN160" s="577"/>
      <c r="AWO160" s="577"/>
      <c r="AWP160" s="577"/>
      <c r="AWQ160" s="577"/>
      <c r="AWR160" s="577"/>
      <c r="AWS160" s="577"/>
      <c r="AWT160" s="577"/>
      <c r="AWU160" s="577"/>
      <c r="AWV160" s="577"/>
      <c r="AWW160" s="577"/>
      <c r="AWX160" s="577"/>
      <c r="AWY160" s="577"/>
      <c r="AWZ160" s="577"/>
      <c r="AXA160" s="577"/>
      <c r="AXB160" s="577"/>
      <c r="AXC160" s="577"/>
      <c r="AXD160" s="577"/>
      <c r="AXE160" s="577"/>
      <c r="AXF160" s="577"/>
      <c r="AXG160" s="577"/>
      <c r="AXH160" s="577"/>
      <c r="AXI160" s="577"/>
      <c r="AXJ160" s="577"/>
      <c r="AXK160" s="577"/>
      <c r="AXL160" s="577"/>
      <c r="AXM160" s="577"/>
      <c r="AXN160" s="577"/>
      <c r="AXO160" s="577"/>
      <c r="AXP160" s="577"/>
      <c r="AXQ160" s="577"/>
      <c r="AXR160" s="577"/>
      <c r="AXS160" s="577"/>
      <c r="AXT160" s="577"/>
      <c r="AXU160" s="577"/>
      <c r="AXV160" s="577"/>
      <c r="AXW160" s="577"/>
      <c r="AXX160" s="577"/>
      <c r="AXY160" s="577"/>
      <c r="AXZ160" s="577"/>
      <c r="AYA160" s="577"/>
      <c r="AYB160" s="577"/>
      <c r="AYC160" s="577"/>
      <c r="AYD160" s="577"/>
      <c r="AYE160" s="577"/>
      <c r="AYF160" s="577"/>
      <c r="AYG160" s="577"/>
      <c r="AYH160" s="577"/>
      <c r="AYI160" s="577"/>
      <c r="AYJ160" s="577"/>
      <c r="AYK160" s="577"/>
      <c r="AYL160" s="577"/>
      <c r="AYM160" s="577"/>
      <c r="AYN160" s="577"/>
      <c r="AYO160" s="577"/>
      <c r="AYP160" s="577"/>
      <c r="AYQ160" s="577"/>
      <c r="AYR160" s="577"/>
      <c r="AYS160" s="577"/>
      <c r="AYT160" s="577"/>
      <c r="AYU160" s="577"/>
      <c r="AYV160" s="577"/>
      <c r="AYW160" s="577"/>
      <c r="AYX160" s="577"/>
      <c r="AYY160" s="577"/>
      <c r="AYZ160" s="577"/>
      <c r="AZA160" s="577"/>
      <c r="AZB160" s="577"/>
      <c r="AZC160" s="577"/>
      <c r="AZD160" s="577"/>
      <c r="AZE160" s="577"/>
      <c r="AZF160" s="577"/>
      <c r="AZG160" s="577"/>
      <c r="AZH160" s="577"/>
      <c r="AZI160" s="577"/>
      <c r="AZJ160" s="577"/>
      <c r="AZK160" s="577"/>
      <c r="AZL160" s="577"/>
      <c r="AZM160" s="577"/>
      <c r="AZN160" s="577"/>
      <c r="AZO160" s="577"/>
      <c r="AZP160" s="577"/>
      <c r="AZQ160" s="577"/>
      <c r="AZR160" s="577"/>
      <c r="AZS160" s="577"/>
      <c r="AZT160" s="577"/>
      <c r="AZU160" s="577"/>
      <c r="AZV160" s="577"/>
      <c r="AZW160" s="577"/>
      <c r="AZX160" s="577"/>
      <c r="AZY160" s="577"/>
      <c r="AZZ160" s="577"/>
      <c r="BAA160" s="577"/>
      <c r="BAB160" s="577"/>
      <c r="BAC160" s="577"/>
      <c r="BAD160" s="577"/>
      <c r="BAE160" s="577"/>
      <c r="BAF160" s="577"/>
      <c r="BAG160" s="577"/>
      <c r="BAH160" s="577"/>
      <c r="BAI160" s="577"/>
      <c r="BAJ160" s="577"/>
      <c r="BAK160" s="577"/>
      <c r="BAL160" s="577"/>
      <c r="BAM160" s="577"/>
      <c r="BAN160" s="577"/>
      <c r="BAO160" s="577"/>
      <c r="BAP160" s="577"/>
      <c r="BAQ160" s="577"/>
      <c r="BAR160" s="577"/>
      <c r="BAS160" s="577"/>
      <c r="BAT160" s="577"/>
      <c r="BAU160" s="577"/>
      <c r="BAV160" s="577"/>
      <c r="BAW160" s="577"/>
      <c r="BAX160" s="577"/>
      <c r="BAY160" s="577"/>
      <c r="BAZ160" s="577"/>
      <c r="BBA160" s="577"/>
      <c r="BBB160" s="577"/>
      <c r="BBC160" s="577"/>
      <c r="BBD160" s="577"/>
      <c r="BBE160" s="577"/>
      <c r="BBF160" s="577"/>
      <c r="BBG160" s="577"/>
      <c r="BBH160" s="577"/>
      <c r="BBI160" s="577"/>
      <c r="BBJ160" s="577"/>
      <c r="BBK160" s="577"/>
      <c r="BBL160" s="577"/>
      <c r="BBM160" s="577"/>
      <c r="BBN160" s="577"/>
      <c r="BBO160" s="577"/>
      <c r="BBP160" s="577"/>
      <c r="BBQ160" s="577"/>
      <c r="BBR160" s="577"/>
      <c r="BBS160" s="577"/>
      <c r="BBT160" s="577"/>
      <c r="BBU160" s="577"/>
      <c r="BBV160" s="577"/>
      <c r="BBW160" s="577"/>
      <c r="BBX160" s="577"/>
      <c r="BBY160" s="577"/>
      <c r="BBZ160" s="577"/>
      <c r="BCA160" s="577"/>
      <c r="BCB160" s="577"/>
      <c r="BCC160" s="577"/>
      <c r="BCD160" s="577"/>
      <c r="BCE160" s="577"/>
      <c r="BCF160" s="577"/>
      <c r="BCG160" s="577"/>
      <c r="BCH160" s="577"/>
      <c r="BCI160" s="577"/>
      <c r="BCJ160" s="577"/>
      <c r="BCK160" s="577"/>
      <c r="BCL160" s="577"/>
      <c r="BCM160" s="577"/>
      <c r="BCN160" s="577"/>
      <c r="BCO160" s="577"/>
      <c r="BCP160" s="577"/>
      <c r="BCQ160" s="577"/>
      <c r="BCR160" s="577"/>
      <c r="BCS160" s="577"/>
      <c r="BCT160" s="577"/>
      <c r="BCU160" s="577"/>
      <c r="BCV160" s="577"/>
      <c r="BCW160" s="577"/>
      <c r="BCX160" s="577"/>
      <c r="BCY160" s="577"/>
      <c r="BCZ160" s="577"/>
      <c r="BDA160" s="577"/>
      <c r="BDB160" s="577"/>
      <c r="BDC160" s="577"/>
      <c r="BDD160" s="577"/>
      <c r="BDE160" s="577"/>
      <c r="BDF160" s="577"/>
      <c r="BDG160" s="577"/>
      <c r="BDH160" s="577"/>
      <c r="BDI160" s="577"/>
      <c r="BDJ160" s="577"/>
      <c r="BDK160" s="577"/>
      <c r="BDL160" s="577"/>
      <c r="BDM160" s="577"/>
      <c r="BDN160" s="577"/>
      <c r="BDO160" s="577"/>
      <c r="BDP160" s="577"/>
      <c r="BDQ160" s="577"/>
      <c r="BDR160" s="577"/>
      <c r="BDS160" s="577"/>
      <c r="BDT160" s="577"/>
      <c r="BDU160" s="577"/>
      <c r="BDV160" s="577"/>
      <c r="BDW160" s="577"/>
      <c r="BDX160" s="577"/>
      <c r="BDY160" s="577"/>
      <c r="BDZ160" s="577"/>
      <c r="BEA160" s="577"/>
      <c r="BEB160" s="577"/>
      <c r="BEC160" s="577"/>
      <c r="BED160" s="577"/>
      <c r="BEE160" s="577"/>
      <c r="BEF160" s="577"/>
      <c r="BEG160" s="577"/>
      <c r="BEH160" s="577"/>
      <c r="BEI160" s="577"/>
      <c r="BEJ160" s="577"/>
      <c r="BEK160" s="577"/>
      <c r="BEL160" s="577"/>
      <c r="BEM160" s="577"/>
      <c r="BEN160" s="577"/>
      <c r="BEO160" s="577"/>
      <c r="BEP160" s="577"/>
      <c r="BEQ160" s="577"/>
      <c r="BER160" s="577"/>
      <c r="BES160" s="577"/>
      <c r="BET160" s="577"/>
      <c r="BEU160" s="577"/>
      <c r="BEV160" s="577"/>
      <c r="BEW160" s="577"/>
      <c r="BEX160" s="577"/>
      <c r="BEY160" s="577"/>
      <c r="BEZ160" s="577"/>
      <c r="BFA160" s="577"/>
      <c r="BFB160" s="577"/>
      <c r="BFC160" s="577"/>
      <c r="BFD160" s="577"/>
      <c r="BFE160" s="577"/>
      <c r="BFF160" s="577"/>
      <c r="BFG160" s="577"/>
      <c r="BFH160" s="577"/>
      <c r="BFI160" s="577"/>
      <c r="BFJ160" s="577"/>
      <c r="BFK160" s="577"/>
      <c r="BFL160" s="577"/>
      <c r="BFM160" s="577"/>
      <c r="BFN160" s="577"/>
      <c r="BFO160" s="577"/>
      <c r="BFP160" s="577"/>
      <c r="BFQ160" s="577"/>
      <c r="BFR160" s="577"/>
      <c r="BFS160" s="577"/>
      <c r="BFT160" s="577"/>
      <c r="BFU160" s="577"/>
      <c r="BFV160" s="577"/>
      <c r="BFW160" s="577"/>
      <c r="BFX160" s="577"/>
      <c r="BFY160" s="577"/>
      <c r="BFZ160" s="577"/>
      <c r="BGA160" s="577"/>
      <c r="BGB160" s="577"/>
      <c r="BGC160" s="577"/>
      <c r="BGD160" s="577"/>
      <c r="BGE160" s="577"/>
      <c r="BGF160" s="577"/>
      <c r="BGG160" s="577"/>
      <c r="BGH160" s="577"/>
      <c r="BGI160" s="577"/>
      <c r="BGJ160" s="577"/>
      <c r="BGK160" s="577"/>
      <c r="BGL160" s="577"/>
      <c r="BGM160" s="577"/>
      <c r="BGN160" s="577"/>
      <c r="BGO160" s="577"/>
      <c r="BGP160" s="577"/>
      <c r="BGQ160" s="577"/>
      <c r="BGR160" s="577"/>
      <c r="BGS160" s="577"/>
      <c r="BGT160" s="577"/>
      <c r="BGU160" s="577"/>
      <c r="BGV160" s="577"/>
      <c r="BGW160" s="577"/>
      <c r="BGX160" s="577"/>
      <c r="BGY160" s="577"/>
      <c r="BGZ160" s="577"/>
      <c r="BHA160" s="577"/>
      <c r="BHB160" s="577"/>
      <c r="BHC160" s="577"/>
      <c r="BHD160" s="577"/>
      <c r="BHE160" s="577"/>
      <c r="BHF160" s="577"/>
      <c r="BHG160" s="577"/>
      <c r="BHH160" s="577"/>
      <c r="BHI160" s="577"/>
      <c r="BHJ160" s="577"/>
      <c r="BHK160" s="577"/>
      <c r="BHL160" s="577"/>
      <c r="BHM160" s="577"/>
      <c r="BHN160" s="577"/>
      <c r="BHO160" s="577"/>
      <c r="BHP160" s="577"/>
      <c r="BHQ160" s="577"/>
      <c r="BHR160" s="577"/>
      <c r="BHS160" s="577"/>
      <c r="BHT160" s="577"/>
      <c r="BHU160" s="577"/>
      <c r="BHV160" s="577"/>
      <c r="BHW160" s="577"/>
      <c r="BHX160" s="577"/>
      <c r="BHY160" s="577"/>
      <c r="BHZ160" s="577"/>
      <c r="BIA160" s="577"/>
      <c r="BIB160" s="577"/>
      <c r="BIC160" s="577"/>
      <c r="BID160" s="577"/>
      <c r="BIE160" s="577"/>
      <c r="BIF160" s="577"/>
      <c r="BIG160" s="577"/>
      <c r="BIH160" s="577"/>
      <c r="BII160" s="577"/>
      <c r="BIJ160" s="577"/>
      <c r="BIK160" s="577"/>
      <c r="BIL160" s="577"/>
      <c r="BIM160" s="577"/>
      <c r="BIN160" s="577"/>
      <c r="BIO160" s="577"/>
      <c r="BIP160" s="577"/>
      <c r="BIQ160" s="577"/>
      <c r="BIR160" s="577"/>
      <c r="BIS160" s="577"/>
      <c r="BIT160" s="577"/>
      <c r="BIU160" s="577"/>
      <c r="BIV160" s="577"/>
      <c r="BIW160" s="577"/>
      <c r="BIX160" s="577"/>
      <c r="BIY160" s="577"/>
      <c r="BIZ160" s="577"/>
      <c r="BJA160" s="577"/>
      <c r="BJB160" s="577"/>
      <c r="BJC160" s="577"/>
      <c r="BJD160" s="577"/>
      <c r="BJE160" s="577"/>
      <c r="BJF160" s="577"/>
      <c r="BJG160" s="577"/>
      <c r="BJH160" s="577"/>
      <c r="BJI160" s="577"/>
      <c r="BJJ160" s="577"/>
      <c r="BJK160" s="577"/>
      <c r="BJL160" s="577"/>
      <c r="BJM160" s="577"/>
      <c r="BJN160" s="577"/>
      <c r="BJO160" s="577"/>
      <c r="BJP160" s="577"/>
      <c r="BJQ160" s="577"/>
      <c r="BJR160" s="577"/>
      <c r="BJS160" s="577"/>
      <c r="BJT160" s="577"/>
      <c r="BJU160" s="577"/>
      <c r="BJV160" s="577"/>
      <c r="BJW160" s="577"/>
      <c r="BJX160" s="577"/>
      <c r="BJY160" s="577"/>
      <c r="BJZ160" s="577"/>
      <c r="BKA160" s="577"/>
      <c r="BKB160" s="577"/>
      <c r="BKC160" s="577"/>
      <c r="BKD160" s="577"/>
      <c r="BKE160" s="577"/>
      <c r="BKF160" s="577"/>
      <c r="BKG160" s="577"/>
      <c r="BKH160" s="577"/>
      <c r="BKI160" s="577"/>
      <c r="BKJ160" s="577"/>
      <c r="BKK160" s="577"/>
      <c r="BKL160" s="577"/>
      <c r="BKM160" s="577"/>
      <c r="BKN160" s="577"/>
      <c r="BKO160" s="577"/>
      <c r="BKP160" s="577"/>
      <c r="BKQ160" s="577"/>
      <c r="BKR160" s="577"/>
      <c r="BKS160" s="577"/>
      <c r="BKT160" s="577"/>
      <c r="BKU160" s="577"/>
      <c r="BKV160" s="577"/>
      <c r="BKW160" s="577"/>
      <c r="BKX160" s="577"/>
      <c r="BKY160" s="577"/>
      <c r="BKZ160" s="577"/>
      <c r="BLA160" s="577"/>
      <c r="BLB160" s="577"/>
      <c r="BLC160" s="577"/>
      <c r="BLD160" s="577"/>
      <c r="BLE160" s="577"/>
      <c r="BLF160" s="577"/>
      <c r="BLG160" s="577"/>
      <c r="BLH160" s="577"/>
      <c r="BLI160" s="577"/>
      <c r="BLJ160" s="577"/>
      <c r="BLK160" s="577"/>
      <c r="BLL160" s="577"/>
      <c r="BLM160" s="577"/>
      <c r="BLN160" s="577"/>
      <c r="BLO160" s="577"/>
      <c r="BLP160" s="577"/>
      <c r="BLQ160" s="577"/>
      <c r="BLR160" s="577"/>
      <c r="BLS160" s="577"/>
      <c r="BLT160" s="577"/>
      <c r="BLU160" s="577"/>
      <c r="BLV160" s="577"/>
      <c r="BLW160" s="577"/>
      <c r="BLX160" s="577"/>
      <c r="BLY160" s="577"/>
      <c r="BLZ160" s="577"/>
      <c r="BMA160" s="577"/>
      <c r="BMB160" s="577"/>
      <c r="BMC160" s="577"/>
      <c r="BMD160" s="577"/>
      <c r="BME160" s="577"/>
      <c r="BMF160" s="577"/>
      <c r="BMG160" s="577"/>
      <c r="BMH160" s="577"/>
      <c r="BMI160" s="577"/>
      <c r="BMJ160" s="577"/>
      <c r="BMK160" s="577"/>
      <c r="BML160" s="577"/>
      <c r="BMM160" s="577"/>
      <c r="BMN160" s="577"/>
      <c r="BMO160" s="577"/>
      <c r="BMP160" s="577"/>
      <c r="BMQ160" s="577"/>
      <c r="BMR160" s="577"/>
      <c r="BMS160" s="577"/>
      <c r="BMT160" s="577"/>
      <c r="BMU160" s="577"/>
      <c r="BMV160" s="577"/>
      <c r="BMW160" s="577"/>
      <c r="BMX160" s="577"/>
      <c r="BMY160" s="577"/>
      <c r="BMZ160" s="577"/>
      <c r="BNA160" s="577"/>
      <c r="BNB160" s="577"/>
      <c r="BNC160" s="577"/>
      <c r="BND160" s="577"/>
      <c r="BNE160" s="577"/>
      <c r="BNF160" s="624"/>
    </row>
    <row r="161" spans="1:934 1050:1722" s="591" customFormat="1" ht="13.8" x14ac:dyDescent="0.25">
      <c r="A161" s="608"/>
      <c r="B161" s="715"/>
      <c r="C161" s="692"/>
      <c r="D161" s="592"/>
      <c r="E161" s="594"/>
      <c r="F161" s="602"/>
      <c r="G161" s="592"/>
      <c r="H161" s="602"/>
      <c r="I161" s="592"/>
      <c r="J161" s="594"/>
      <c r="K161" s="594"/>
      <c r="L161" s="594"/>
      <c r="M161" s="592"/>
      <c r="N161" s="592"/>
      <c r="O161" s="592"/>
      <c r="P161" s="593">
        <f t="shared" si="256"/>
        <v>0</v>
      </c>
      <c r="Q161" s="592"/>
      <c r="R161" s="594"/>
      <c r="S161" s="602"/>
      <c r="T161" s="592"/>
      <c r="U161" s="602"/>
      <c r="V161" s="592"/>
      <c r="W161" s="594"/>
      <c r="X161" s="594"/>
      <c r="Y161" s="594"/>
      <c r="Z161" s="592"/>
      <c r="AA161" s="592"/>
      <c r="AB161" s="592"/>
      <c r="AC161" s="593"/>
      <c r="AD161" s="592"/>
      <c r="AE161" s="594"/>
      <c r="AF161" s="602"/>
      <c r="AG161" s="592"/>
      <c r="AH161" s="602"/>
      <c r="AI161" s="592"/>
      <c r="AJ161" s="594"/>
      <c r="AK161" s="594"/>
      <c r="AL161" s="594"/>
      <c r="AM161" s="592"/>
      <c r="AN161" s="592"/>
      <c r="AO161" s="592"/>
      <c r="AP161" s="593"/>
      <c r="AQ161" s="64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c r="EA161" s="577"/>
      <c r="EB161" s="577"/>
      <c r="EC161" s="577"/>
      <c r="ED161" s="577"/>
      <c r="EE161" s="577"/>
      <c r="EF161" s="577"/>
      <c r="EG161" s="577"/>
      <c r="EH161" s="577"/>
      <c r="EI161" s="577"/>
      <c r="EJ161" s="577"/>
      <c r="EK161" s="577"/>
      <c r="EL161" s="577"/>
      <c r="EM161" s="577"/>
      <c r="EN161" s="577"/>
      <c r="EO161" s="577"/>
      <c r="EP161" s="577"/>
      <c r="EQ161" s="577"/>
      <c r="ER161" s="577"/>
      <c r="ES161" s="577"/>
      <c r="ET161" s="577"/>
      <c r="EU161" s="577"/>
      <c r="EV161" s="577"/>
      <c r="EW161" s="577"/>
      <c r="EX161" s="577"/>
      <c r="EY161" s="577"/>
      <c r="EZ161" s="577"/>
      <c r="FA161" s="577"/>
      <c r="FB161" s="577"/>
      <c r="FC161" s="577"/>
      <c r="FD161" s="577"/>
      <c r="FE161" s="577"/>
      <c r="FF161" s="577"/>
      <c r="FG161" s="577"/>
      <c r="FH161" s="577"/>
      <c r="FI161" s="577"/>
      <c r="FJ161" s="577"/>
      <c r="FK161" s="577"/>
      <c r="FL161" s="577"/>
      <c r="FM161" s="577"/>
      <c r="FN161" s="577"/>
      <c r="FO161" s="577"/>
      <c r="FP161" s="577"/>
      <c r="FQ161" s="577"/>
      <c r="FR161" s="577"/>
      <c r="FS161" s="577"/>
      <c r="FT161" s="577"/>
      <c r="FU161" s="577"/>
      <c r="FV161" s="577"/>
      <c r="FW161" s="577"/>
      <c r="FX161" s="577"/>
      <c r="FY161" s="577"/>
      <c r="FZ161" s="577"/>
      <c r="GA161" s="577"/>
      <c r="GB161" s="577"/>
      <c r="GC161" s="577"/>
      <c r="GD161" s="577"/>
      <c r="GE161" s="577"/>
      <c r="GF161" s="577"/>
      <c r="GG161" s="577"/>
      <c r="GH161" s="577"/>
      <c r="GI161" s="577"/>
      <c r="GJ161" s="577"/>
      <c r="GK161" s="577"/>
      <c r="GL161" s="577"/>
      <c r="GM161" s="577"/>
      <c r="GN161" s="577"/>
      <c r="GO161" s="577"/>
      <c r="GP161" s="577"/>
      <c r="GQ161" s="577"/>
      <c r="GR161" s="577"/>
      <c r="GS161" s="577"/>
      <c r="GT161" s="577"/>
      <c r="GU161" s="577"/>
      <c r="GV161" s="577"/>
      <c r="GW161" s="577"/>
      <c r="GX161" s="577"/>
      <c r="GY161" s="577"/>
      <c r="GZ161" s="577"/>
      <c r="HA161" s="577"/>
      <c r="HB161" s="577"/>
      <c r="HC161" s="577"/>
      <c r="HD161" s="577"/>
      <c r="HE161" s="577"/>
      <c r="HF161" s="577"/>
      <c r="HG161" s="577"/>
      <c r="HH161" s="577"/>
      <c r="HI161" s="577"/>
      <c r="HJ161" s="577"/>
      <c r="HK161" s="577"/>
      <c r="HL161" s="577"/>
      <c r="HM161" s="577"/>
      <c r="HN161" s="577"/>
      <c r="HO161" s="577"/>
      <c r="HP161" s="577"/>
      <c r="HQ161" s="577"/>
      <c r="HR161" s="577"/>
      <c r="HS161" s="577"/>
      <c r="HT161" s="577"/>
      <c r="HU161" s="577"/>
      <c r="HV161" s="577"/>
      <c r="HW161" s="577"/>
      <c r="HX161" s="577"/>
      <c r="HY161" s="577"/>
      <c r="HZ161" s="577"/>
      <c r="IA161" s="577"/>
      <c r="IB161" s="577"/>
      <c r="IC161" s="577"/>
      <c r="ID161" s="577"/>
      <c r="IE161" s="577"/>
      <c r="IF161" s="577"/>
      <c r="IG161" s="577"/>
      <c r="IH161" s="577"/>
      <c r="II161" s="577"/>
      <c r="IJ161" s="577"/>
      <c r="IK161" s="577"/>
      <c r="IL161" s="577"/>
      <c r="IM161" s="577"/>
      <c r="IN161" s="577"/>
      <c r="IO161" s="577"/>
      <c r="IP161" s="577"/>
      <c r="IQ161" s="577"/>
      <c r="IR161" s="577"/>
      <c r="IS161" s="577"/>
      <c r="IT161" s="577"/>
      <c r="IU161" s="577"/>
      <c r="IV161" s="577"/>
      <c r="IW161" s="577"/>
      <c r="IX161" s="577"/>
      <c r="IY161" s="577"/>
      <c r="IZ161" s="577"/>
      <c r="JA161" s="577"/>
      <c r="JB161" s="577"/>
      <c r="JC161" s="577"/>
      <c r="JD161" s="577"/>
      <c r="JE161" s="577"/>
      <c r="JF161" s="577"/>
      <c r="JG161" s="577"/>
      <c r="JH161" s="577"/>
      <c r="JI161" s="577"/>
      <c r="JJ161" s="577"/>
      <c r="JK161" s="577"/>
      <c r="JL161" s="577"/>
      <c r="JM161" s="577"/>
      <c r="JN161" s="577"/>
      <c r="JO161" s="577"/>
      <c r="JP161" s="577"/>
      <c r="JQ161" s="577"/>
      <c r="JR161" s="577"/>
      <c r="JS161" s="577"/>
      <c r="JT161" s="577"/>
      <c r="JU161" s="577"/>
      <c r="JV161" s="577"/>
      <c r="JW161" s="577"/>
      <c r="JX161" s="577"/>
      <c r="JY161" s="577"/>
      <c r="JZ161" s="577"/>
      <c r="KA161" s="577"/>
      <c r="KB161" s="577"/>
      <c r="KC161" s="577"/>
      <c r="KD161" s="577"/>
      <c r="KE161" s="577"/>
      <c r="KF161" s="577"/>
      <c r="KG161" s="577"/>
      <c r="KH161" s="577"/>
      <c r="KI161" s="577"/>
      <c r="KJ161" s="577"/>
      <c r="KK161" s="577"/>
      <c r="KL161" s="577"/>
      <c r="KM161" s="577"/>
      <c r="KN161" s="577"/>
      <c r="KO161" s="577"/>
      <c r="KP161" s="577"/>
      <c r="KQ161" s="577"/>
      <c r="KR161" s="577"/>
      <c r="KS161" s="577"/>
      <c r="KT161" s="577"/>
      <c r="KU161" s="577"/>
      <c r="KV161" s="577"/>
      <c r="KW161" s="577"/>
      <c r="KX161" s="577"/>
      <c r="KY161" s="577"/>
      <c r="KZ161" s="577"/>
      <c r="LA161" s="577"/>
      <c r="LB161" s="577"/>
      <c r="LC161" s="577"/>
      <c r="LD161" s="577"/>
      <c r="LE161" s="577"/>
      <c r="LF161" s="577"/>
      <c r="LG161" s="577"/>
      <c r="LH161" s="577"/>
      <c r="LI161" s="577"/>
      <c r="LJ161" s="577"/>
      <c r="LK161" s="577"/>
      <c r="LL161" s="577"/>
      <c r="LM161" s="577"/>
      <c r="LN161" s="577"/>
      <c r="LO161" s="577"/>
      <c r="LP161" s="577"/>
      <c r="LQ161" s="577"/>
      <c r="LR161" s="577"/>
      <c r="LS161" s="577"/>
      <c r="LT161" s="577"/>
      <c r="LU161" s="577"/>
      <c r="LV161" s="577"/>
      <c r="LW161" s="577"/>
      <c r="LX161" s="577"/>
      <c r="LY161" s="577"/>
      <c r="LZ161" s="577"/>
      <c r="MA161" s="577"/>
      <c r="MB161" s="577"/>
      <c r="MC161" s="577"/>
      <c r="MD161" s="577"/>
      <c r="ME161" s="577"/>
      <c r="MF161" s="577"/>
      <c r="MG161" s="577"/>
      <c r="MH161" s="577"/>
      <c r="MI161" s="577"/>
      <c r="MJ161" s="577"/>
      <c r="MK161" s="577"/>
      <c r="ML161" s="577"/>
      <c r="MM161" s="577"/>
      <c r="MN161" s="577"/>
      <c r="MO161" s="577"/>
      <c r="MP161" s="577"/>
      <c r="MQ161" s="577"/>
      <c r="MR161" s="577"/>
      <c r="MS161" s="577"/>
      <c r="MT161" s="577"/>
      <c r="MU161" s="577"/>
      <c r="MV161" s="577"/>
      <c r="MW161" s="577"/>
      <c r="MX161" s="577"/>
      <c r="MY161" s="577"/>
      <c r="MZ161" s="577"/>
      <c r="NA161" s="577"/>
      <c r="NB161" s="577"/>
      <c r="NC161" s="577"/>
      <c r="ND161" s="577"/>
      <c r="NE161" s="577"/>
      <c r="NF161" s="577"/>
      <c r="NG161" s="577"/>
      <c r="NH161" s="577"/>
      <c r="NI161" s="577"/>
      <c r="NJ161" s="577"/>
      <c r="NK161" s="577"/>
      <c r="NL161" s="577"/>
      <c r="NM161" s="577"/>
      <c r="NN161" s="577"/>
      <c r="NO161" s="577"/>
      <c r="NP161" s="577"/>
      <c r="NQ161" s="577"/>
      <c r="NR161" s="577"/>
      <c r="NS161" s="577"/>
      <c r="NT161" s="577"/>
      <c r="NU161" s="577"/>
      <c r="NV161" s="577"/>
      <c r="NW161" s="577"/>
      <c r="NX161" s="577"/>
      <c r="NY161" s="577"/>
      <c r="NZ161" s="577"/>
      <c r="OA161" s="577"/>
      <c r="OB161" s="577"/>
      <c r="OC161" s="577"/>
      <c r="OD161" s="577"/>
      <c r="OE161" s="577"/>
      <c r="OF161" s="577"/>
      <c r="OG161" s="577"/>
      <c r="OH161" s="577"/>
      <c r="OI161" s="577"/>
      <c r="OJ161" s="577"/>
      <c r="OK161" s="577"/>
      <c r="OL161" s="577"/>
      <c r="OM161" s="577"/>
      <c r="ON161" s="577"/>
      <c r="OO161" s="577"/>
      <c r="OP161" s="577"/>
      <c r="OQ161" s="577"/>
      <c r="OR161" s="577"/>
      <c r="OS161" s="577"/>
      <c r="OT161" s="577"/>
      <c r="OU161" s="577"/>
      <c r="OV161" s="577"/>
      <c r="OW161" s="577"/>
      <c r="OX161" s="577"/>
      <c r="OY161" s="577"/>
      <c r="OZ161" s="577"/>
      <c r="PA161" s="577"/>
      <c r="PB161" s="577"/>
      <c r="PC161" s="577"/>
      <c r="PD161" s="577"/>
      <c r="PE161" s="577"/>
      <c r="PF161" s="577"/>
      <c r="PG161" s="577"/>
      <c r="PH161" s="577"/>
      <c r="PI161" s="577"/>
      <c r="PJ161" s="577"/>
      <c r="PK161" s="577"/>
      <c r="PL161" s="577"/>
      <c r="PM161" s="577"/>
      <c r="PN161" s="577"/>
      <c r="PO161" s="577"/>
      <c r="PP161" s="577"/>
      <c r="PQ161" s="577"/>
      <c r="PR161" s="577"/>
      <c r="PS161" s="577"/>
      <c r="PT161" s="577"/>
      <c r="PU161" s="577"/>
      <c r="PV161" s="577"/>
      <c r="PW161" s="577"/>
      <c r="PX161" s="577"/>
      <c r="PY161" s="577"/>
      <c r="PZ161" s="577"/>
      <c r="QA161" s="577"/>
      <c r="QB161" s="577"/>
      <c r="QC161" s="577"/>
      <c r="QD161" s="577"/>
      <c r="QE161" s="577"/>
      <c r="QF161" s="577"/>
      <c r="QG161" s="577"/>
      <c r="QH161" s="577"/>
      <c r="QI161" s="577"/>
      <c r="QJ161" s="577"/>
      <c r="QK161" s="577"/>
      <c r="QL161" s="577"/>
      <c r="QM161" s="577"/>
      <c r="QN161" s="577"/>
      <c r="QO161" s="577"/>
      <c r="QP161" s="577"/>
      <c r="QQ161" s="577"/>
      <c r="QR161" s="577"/>
      <c r="QS161" s="577"/>
      <c r="QT161" s="577"/>
      <c r="QU161" s="577"/>
      <c r="QV161" s="577"/>
      <c r="QW161" s="577"/>
      <c r="QX161" s="577"/>
      <c r="QY161" s="577"/>
      <c r="QZ161" s="577"/>
      <c r="RA161" s="577"/>
      <c r="RB161" s="577"/>
      <c r="RC161" s="577"/>
      <c r="RD161" s="577"/>
      <c r="RE161" s="577"/>
      <c r="RF161" s="577"/>
      <c r="RG161" s="577"/>
      <c r="RH161" s="577"/>
      <c r="RI161" s="577"/>
      <c r="RJ161" s="577"/>
      <c r="RK161" s="577"/>
      <c r="RL161" s="577"/>
      <c r="RM161" s="577"/>
      <c r="RN161" s="577"/>
      <c r="RO161" s="577"/>
      <c r="RP161" s="577"/>
      <c r="RQ161" s="577"/>
      <c r="RR161" s="577"/>
      <c r="RS161" s="577"/>
      <c r="RT161" s="577"/>
      <c r="RU161" s="577"/>
      <c r="RV161" s="577"/>
      <c r="RW161" s="577"/>
      <c r="RX161" s="577"/>
      <c r="RY161" s="577"/>
      <c r="RZ161" s="577"/>
      <c r="SA161" s="577"/>
      <c r="SB161" s="577"/>
      <c r="SC161" s="577"/>
      <c r="SD161" s="577"/>
      <c r="SE161" s="577"/>
      <c r="SF161" s="577"/>
      <c r="SG161" s="577"/>
      <c r="SH161" s="577"/>
      <c r="SI161" s="577"/>
      <c r="SJ161" s="577"/>
      <c r="SK161" s="577"/>
      <c r="SL161" s="577"/>
      <c r="SM161" s="577"/>
      <c r="SN161" s="577"/>
      <c r="SO161" s="577"/>
      <c r="SP161" s="577"/>
      <c r="SQ161" s="577"/>
      <c r="SR161" s="577"/>
      <c r="SS161" s="577"/>
      <c r="ST161" s="577"/>
      <c r="SU161" s="577"/>
      <c r="SV161" s="577"/>
      <c r="SW161" s="577"/>
      <c r="SX161" s="577"/>
      <c r="SY161" s="577"/>
      <c r="SZ161" s="577"/>
      <c r="TA161" s="577"/>
      <c r="TB161" s="577"/>
      <c r="TC161" s="577"/>
      <c r="TD161" s="577"/>
      <c r="TE161" s="577"/>
      <c r="TF161" s="577"/>
      <c r="TG161" s="577"/>
      <c r="TH161" s="577"/>
      <c r="TI161" s="577"/>
      <c r="TJ161" s="577"/>
      <c r="TK161" s="577"/>
      <c r="TL161" s="577"/>
      <c r="TM161" s="577"/>
      <c r="TN161" s="577"/>
      <c r="TO161" s="577"/>
      <c r="TP161" s="577"/>
      <c r="TQ161" s="577"/>
      <c r="TR161" s="577"/>
      <c r="TS161" s="577"/>
      <c r="TT161" s="577"/>
      <c r="TU161" s="577"/>
      <c r="TV161" s="577"/>
      <c r="TW161" s="577"/>
      <c r="TX161" s="577"/>
      <c r="TY161" s="577"/>
      <c r="TZ161" s="577"/>
      <c r="UA161" s="577"/>
      <c r="UB161" s="577"/>
      <c r="UC161" s="577"/>
      <c r="UD161" s="577"/>
      <c r="UE161" s="577"/>
      <c r="UF161" s="577"/>
      <c r="UG161" s="577"/>
      <c r="UH161" s="577"/>
      <c r="UI161" s="577"/>
      <c r="UJ161" s="577"/>
      <c r="UK161" s="577"/>
      <c r="UL161" s="577"/>
      <c r="UM161" s="577"/>
      <c r="UN161" s="577"/>
      <c r="UO161" s="577"/>
      <c r="UP161" s="577"/>
      <c r="UQ161" s="577"/>
      <c r="UR161" s="577"/>
      <c r="US161" s="577"/>
      <c r="UT161" s="577"/>
      <c r="UU161" s="577"/>
      <c r="UV161" s="577"/>
      <c r="UW161" s="577"/>
      <c r="UX161" s="577"/>
      <c r="UY161" s="577"/>
      <c r="UZ161" s="577"/>
      <c r="VA161" s="577"/>
      <c r="VB161" s="577"/>
      <c r="VC161" s="577"/>
      <c r="VD161" s="577"/>
      <c r="VE161" s="577"/>
      <c r="VF161" s="577"/>
      <c r="VG161" s="577"/>
      <c r="VH161" s="577"/>
      <c r="VI161" s="577"/>
      <c r="VJ161" s="577"/>
      <c r="VK161" s="577"/>
      <c r="VL161" s="577"/>
      <c r="VM161" s="577"/>
      <c r="VN161" s="577"/>
      <c r="VO161" s="577"/>
      <c r="VP161" s="577"/>
      <c r="VQ161" s="577"/>
      <c r="VR161" s="577"/>
      <c r="VS161" s="577"/>
      <c r="VT161" s="577"/>
      <c r="VU161" s="577"/>
      <c r="VV161" s="577"/>
      <c r="VW161" s="577"/>
      <c r="VX161" s="577"/>
      <c r="VY161" s="577"/>
      <c r="VZ161" s="577"/>
      <c r="WA161" s="577"/>
      <c r="WB161" s="577"/>
      <c r="WC161" s="577"/>
      <c r="WD161" s="577"/>
      <c r="WE161" s="577"/>
      <c r="WF161" s="577"/>
      <c r="WG161" s="577"/>
      <c r="WH161" s="577"/>
      <c r="WI161" s="577"/>
      <c r="WJ161" s="577"/>
      <c r="WK161" s="577"/>
      <c r="WL161" s="577"/>
      <c r="WM161" s="577"/>
      <c r="WN161" s="577"/>
      <c r="WO161" s="577"/>
      <c r="WP161" s="577"/>
      <c r="WQ161" s="577"/>
      <c r="WR161" s="577"/>
      <c r="WS161" s="577"/>
      <c r="WT161" s="577"/>
      <c r="WU161" s="577"/>
      <c r="WV161" s="577"/>
      <c r="WW161" s="577"/>
      <c r="WX161" s="577"/>
      <c r="WY161" s="577"/>
      <c r="WZ161" s="577"/>
      <c r="XA161" s="577"/>
      <c r="XB161" s="577"/>
      <c r="XC161" s="577"/>
      <c r="XD161" s="577"/>
      <c r="XE161" s="577"/>
      <c r="XF161" s="577"/>
      <c r="XG161" s="577"/>
      <c r="XH161" s="577"/>
      <c r="XI161" s="577"/>
      <c r="XJ161" s="577"/>
      <c r="XK161" s="577"/>
      <c r="XL161" s="577"/>
      <c r="XM161" s="577"/>
      <c r="XN161" s="577"/>
      <c r="XO161" s="577"/>
      <c r="XP161" s="577"/>
      <c r="XQ161" s="577"/>
      <c r="XR161" s="577"/>
      <c r="XS161" s="577"/>
      <c r="XT161" s="577"/>
      <c r="XU161" s="577"/>
      <c r="XV161" s="577"/>
      <c r="XW161" s="577"/>
      <c r="XX161" s="577"/>
      <c r="XY161" s="577"/>
      <c r="XZ161" s="577"/>
      <c r="YA161" s="577"/>
      <c r="YB161" s="577"/>
      <c r="YC161" s="577"/>
      <c r="YD161" s="577"/>
      <c r="YE161" s="577"/>
      <c r="YF161" s="577"/>
      <c r="YG161" s="577"/>
      <c r="YH161" s="577"/>
      <c r="YI161" s="577"/>
      <c r="YJ161" s="577"/>
      <c r="YK161" s="577"/>
      <c r="YL161" s="577"/>
      <c r="YM161" s="577"/>
      <c r="YN161" s="577"/>
      <c r="YO161" s="577"/>
      <c r="YP161" s="577"/>
      <c r="YQ161" s="577"/>
      <c r="YR161" s="577"/>
      <c r="YS161" s="577"/>
      <c r="YT161" s="577"/>
      <c r="YU161" s="577"/>
      <c r="YV161" s="577"/>
      <c r="YW161" s="577"/>
      <c r="YX161" s="577"/>
      <c r="YY161" s="577"/>
      <c r="YZ161" s="577"/>
      <c r="ZA161" s="577"/>
      <c r="ZB161" s="577"/>
      <c r="ZC161" s="577"/>
      <c r="ZD161" s="577"/>
      <c r="ZE161" s="577"/>
      <c r="ZF161" s="577"/>
      <c r="ZG161" s="577"/>
      <c r="ZH161" s="577"/>
      <c r="ZI161" s="577"/>
      <c r="ZJ161" s="577"/>
      <c r="ZK161" s="577"/>
      <c r="ZL161" s="577"/>
      <c r="ZM161" s="577"/>
      <c r="ZN161" s="577"/>
      <c r="ZO161" s="577"/>
      <c r="ZP161" s="577"/>
      <c r="ZQ161" s="577"/>
      <c r="ZR161" s="577"/>
      <c r="ZS161" s="577"/>
      <c r="ZT161" s="577"/>
      <c r="ZU161" s="577"/>
      <c r="ZV161" s="577"/>
      <c r="ZW161" s="577"/>
      <c r="ZX161" s="577"/>
      <c r="ZY161" s="577"/>
      <c r="ZZ161" s="577"/>
      <c r="AAA161" s="577"/>
      <c r="AAB161" s="577"/>
      <c r="AAC161" s="577"/>
      <c r="AAD161" s="577"/>
      <c r="AAE161" s="577"/>
      <c r="AAF161" s="577"/>
      <c r="AAG161" s="577"/>
      <c r="AAH161" s="577"/>
      <c r="AAI161" s="577"/>
      <c r="AAJ161" s="577"/>
      <c r="AAK161" s="577"/>
      <c r="AAL161" s="577"/>
      <c r="AAM161" s="577"/>
      <c r="AAN161" s="577"/>
      <c r="AAO161" s="577"/>
      <c r="AAP161" s="577"/>
      <c r="AAQ161" s="577"/>
      <c r="AAR161" s="577"/>
      <c r="AAS161" s="577"/>
      <c r="AAT161" s="577"/>
      <c r="AAU161" s="577"/>
      <c r="AAV161" s="577"/>
      <c r="AAW161" s="577"/>
      <c r="AAX161" s="577"/>
      <c r="AAY161" s="577"/>
      <c r="AAZ161" s="577"/>
      <c r="ABA161" s="577"/>
      <c r="ABB161" s="577"/>
      <c r="ABC161" s="577"/>
      <c r="ABD161" s="577"/>
      <c r="ABE161" s="577"/>
      <c r="ABF161" s="577"/>
      <c r="ABG161" s="577"/>
      <c r="ABH161" s="577"/>
      <c r="ABI161" s="577"/>
      <c r="ABJ161" s="577"/>
      <c r="ABK161" s="577"/>
      <c r="ABL161" s="577"/>
      <c r="ABM161" s="577"/>
      <c r="ABN161" s="577"/>
      <c r="ABO161" s="577"/>
      <c r="ABP161" s="577"/>
      <c r="ABQ161" s="577"/>
      <c r="ABR161" s="577"/>
      <c r="ABS161" s="577"/>
      <c r="ABT161" s="577"/>
      <c r="ABU161" s="577"/>
      <c r="ABV161" s="577"/>
      <c r="ABW161" s="577"/>
      <c r="ABX161" s="577"/>
      <c r="ABY161" s="577"/>
      <c r="ABZ161" s="577"/>
      <c r="ACA161" s="577"/>
      <c r="ACB161" s="577"/>
      <c r="ACC161" s="577"/>
      <c r="ACD161" s="577"/>
      <c r="ACE161" s="577"/>
      <c r="ACF161" s="577"/>
      <c r="ACG161" s="577"/>
      <c r="ACH161" s="577"/>
      <c r="ACI161" s="577"/>
      <c r="ACJ161" s="577"/>
      <c r="ACK161" s="577"/>
      <c r="ACL161" s="577"/>
      <c r="ACM161" s="577"/>
      <c r="ACN161" s="577"/>
      <c r="ACO161" s="577"/>
      <c r="ACP161" s="577"/>
      <c r="ACQ161" s="577"/>
      <c r="ACR161" s="577"/>
      <c r="ACS161" s="577"/>
      <c r="ACT161" s="577"/>
      <c r="ACU161" s="577"/>
      <c r="ACV161" s="577"/>
      <c r="ACW161" s="577"/>
      <c r="ACX161" s="577"/>
      <c r="ACY161" s="577"/>
      <c r="ACZ161" s="577"/>
      <c r="ADA161" s="577"/>
      <c r="ADB161" s="577"/>
      <c r="ADC161" s="577"/>
      <c r="ADD161" s="577"/>
      <c r="ADE161" s="577"/>
      <c r="ADF161" s="577"/>
      <c r="ADG161" s="577"/>
      <c r="ADH161" s="577"/>
      <c r="ADI161" s="577"/>
      <c r="ADJ161" s="577"/>
      <c r="ADK161" s="577"/>
      <c r="ADL161" s="577"/>
      <c r="ADM161" s="577"/>
      <c r="ADN161" s="577"/>
      <c r="ADO161" s="577"/>
      <c r="ADP161" s="577"/>
      <c r="ADQ161" s="577"/>
      <c r="ADR161" s="577"/>
      <c r="ADS161" s="577"/>
      <c r="ADT161" s="577"/>
      <c r="ADU161" s="577"/>
      <c r="ADV161" s="577"/>
      <c r="ADW161" s="577"/>
      <c r="ADX161" s="577"/>
      <c r="ADY161" s="577"/>
      <c r="ADZ161" s="577"/>
      <c r="AEA161" s="577"/>
      <c r="AEB161" s="577"/>
      <c r="AEC161" s="577"/>
      <c r="AED161" s="577"/>
      <c r="AEE161" s="577"/>
      <c r="AEF161" s="577"/>
      <c r="AEG161" s="577"/>
      <c r="AEH161" s="577"/>
      <c r="AEI161" s="577"/>
      <c r="AEJ161" s="577"/>
      <c r="AEK161" s="577"/>
      <c r="AEL161" s="577"/>
      <c r="AEM161" s="577"/>
      <c r="AEN161" s="577"/>
      <c r="AEO161" s="577"/>
      <c r="AEP161" s="577"/>
      <c r="AEQ161" s="577"/>
      <c r="AER161" s="577"/>
      <c r="AES161" s="577"/>
      <c r="AET161" s="577"/>
      <c r="AEU161" s="577"/>
      <c r="AEV161" s="577"/>
      <c r="AEW161" s="577"/>
      <c r="AEX161" s="577"/>
      <c r="AEY161" s="577"/>
      <c r="AEZ161" s="577"/>
      <c r="AFA161" s="577"/>
      <c r="AFB161" s="577"/>
      <c r="AFC161" s="577"/>
      <c r="AFD161" s="577"/>
      <c r="AFE161" s="577"/>
      <c r="AFF161" s="577"/>
      <c r="AFG161" s="577"/>
      <c r="AFH161" s="577"/>
      <c r="AFI161" s="577"/>
      <c r="AFJ161" s="577"/>
      <c r="AFK161" s="577"/>
      <c r="AFL161" s="577"/>
      <c r="AFM161" s="577"/>
      <c r="AFN161" s="577"/>
      <c r="AFO161" s="577"/>
      <c r="AFP161" s="577"/>
      <c r="AFQ161" s="577"/>
      <c r="AFR161" s="577"/>
      <c r="AFS161" s="577"/>
      <c r="AFT161" s="577"/>
      <c r="AFU161" s="577"/>
      <c r="AFV161" s="577"/>
      <c r="AFW161" s="577"/>
      <c r="AFX161" s="577"/>
      <c r="AFY161" s="577"/>
      <c r="AFZ161" s="577"/>
      <c r="AGA161" s="577"/>
      <c r="AGB161" s="577"/>
      <c r="AGC161" s="577"/>
      <c r="AGD161" s="577"/>
      <c r="AGE161" s="577"/>
      <c r="AGF161" s="577"/>
      <c r="AGG161" s="577"/>
      <c r="AGH161" s="577"/>
      <c r="AGI161" s="577"/>
      <c r="AGJ161" s="577"/>
      <c r="AGK161" s="577"/>
      <c r="AGL161" s="577"/>
      <c r="AGM161" s="577"/>
      <c r="AGN161" s="577"/>
      <c r="AGO161" s="577"/>
      <c r="AGP161" s="577"/>
      <c r="AGQ161" s="577"/>
      <c r="AGR161" s="577"/>
      <c r="AGS161" s="577"/>
      <c r="AGT161" s="577"/>
      <c r="AGU161" s="577"/>
      <c r="AGV161" s="577"/>
      <c r="AGW161" s="577"/>
      <c r="AGX161" s="577"/>
      <c r="AGY161" s="577"/>
      <c r="AGZ161" s="577"/>
      <c r="AHA161" s="577"/>
      <c r="AHB161" s="577"/>
      <c r="AHC161" s="577"/>
      <c r="AHD161" s="577"/>
      <c r="AHE161" s="577"/>
      <c r="AHF161" s="577"/>
      <c r="AHG161" s="577"/>
      <c r="AHH161" s="577"/>
      <c r="AHI161" s="577"/>
      <c r="AHJ161" s="577"/>
      <c r="AHK161" s="577"/>
      <c r="AHL161" s="577"/>
      <c r="AHM161" s="577"/>
      <c r="AHN161" s="577"/>
      <c r="AHO161" s="577"/>
      <c r="AHP161" s="577"/>
      <c r="AHQ161" s="577"/>
      <c r="AHR161" s="577"/>
      <c r="AHS161" s="577"/>
      <c r="AHT161" s="577"/>
      <c r="AHU161" s="577"/>
      <c r="AHV161" s="577"/>
      <c r="AHW161" s="577"/>
      <c r="AHX161" s="577"/>
      <c r="AHY161" s="577"/>
      <c r="AHZ161" s="577"/>
      <c r="AIA161" s="577"/>
      <c r="AIB161" s="577"/>
      <c r="AIC161" s="577"/>
      <c r="AID161" s="577"/>
      <c r="AIE161" s="577"/>
      <c r="AIF161" s="577"/>
      <c r="AIG161" s="577"/>
      <c r="AIH161" s="577"/>
      <c r="AII161" s="577"/>
      <c r="AIJ161" s="577"/>
      <c r="AIK161" s="577"/>
      <c r="AIL161" s="577"/>
      <c r="AIM161" s="577"/>
      <c r="AIN161" s="577"/>
      <c r="AIO161" s="577"/>
      <c r="AIP161" s="577"/>
      <c r="AIQ161" s="577"/>
      <c r="AIR161" s="577"/>
      <c r="AIS161" s="577"/>
      <c r="AIT161" s="577"/>
      <c r="AIU161" s="577"/>
      <c r="AIV161" s="577"/>
      <c r="AIW161" s="577"/>
      <c r="AIX161" s="624"/>
      <c r="ANJ161" s="623"/>
      <c r="ANK161" s="577"/>
      <c r="ANL161" s="577"/>
      <c r="ANM161" s="577"/>
      <c r="ANN161" s="577"/>
      <c r="ANO161" s="577"/>
      <c r="ANP161" s="577"/>
      <c r="ANQ161" s="577"/>
      <c r="ANR161" s="577"/>
      <c r="ANS161" s="577"/>
      <c r="ANT161" s="577"/>
      <c r="ANU161" s="577"/>
      <c r="ANV161" s="577"/>
      <c r="ANW161" s="577"/>
      <c r="ANX161" s="577"/>
      <c r="ANY161" s="577"/>
      <c r="ANZ161" s="577"/>
      <c r="AOA161" s="577"/>
      <c r="AOB161" s="577"/>
      <c r="AOC161" s="577"/>
      <c r="AOD161" s="577"/>
      <c r="AOE161" s="577"/>
      <c r="AOF161" s="577"/>
      <c r="AOG161" s="577"/>
      <c r="AOH161" s="577"/>
      <c r="AOI161" s="577"/>
      <c r="AOJ161" s="577"/>
      <c r="AOK161" s="577"/>
      <c r="AOL161" s="577"/>
      <c r="AOM161" s="577"/>
      <c r="AON161" s="577"/>
      <c r="AOO161" s="577"/>
      <c r="AOP161" s="577"/>
      <c r="AOQ161" s="577"/>
      <c r="AOR161" s="577"/>
      <c r="AOS161" s="577"/>
      <c r="AOT161" s="577"/>
      <c r="AOU161" s="577"/>
      <c r="AOV161" s="577"/>
      <c r="AOW161" s="577"/>
      <c r="AOX161" s="577"/>
      <c r="AOY161" s="577"/>
      <c r="AOZ161" s="577"/>
      <c r="APA161" s="577"/>
      <c r="APB161" s="577"/>
      <c r="APC161" s="577"/>
      <c r="APD161" s="577"/>
      <c r="APE161" s="577"/>
      <c r="APF161" s="577"/>
      <c r="APG161" s="577"/>
      <c r="APH161" s="577"/>
      <c r="API161" s="577"/>
      <c r="APJ161" s="577"/>
      <c r="APK161" s="577"/>
      <c r="APL161" s="577"/>
      <c r="APM161" s="577"/>
      <c r="APN161" s="577"/>
      <c r="APO161" s="577"/>
      <c r="APP161" s="577"/>
      <c r="APQ161" s="577"/>
      <c r="APR161" s="577"/>
      <c r="APS161" s="577"/>
      <c r="APT161" s="577"/>
      <c r="APU161" s="577"/>
      <c r="APV161" s="577"/>
      <c r="APW161" s="577"/>
      <c r="APX161" s="577"/>
      <c r="APY161" s="577"/>
      <c r="APZ161" s="577"/>
      <c r="AQA161" s="577"/>
      <c r="AQB161" s="577"/>
      <c r="AQC161" s="577"/>
      <c r="AQD161" s="577"/>
      <c r="AQE161" s="577"/>
      <c r="AQF161" s="577"/>
      <c r="AQG161" s="577"/>
      <c r="AQH161" s="577"/>
      <c r="AQI161" s="577"/>
      <c r="AQJ161" s="577"/>
      <c r="AQK161" s="577"/>
      <c r="AQL161" s="577"/>
      <c r="AQM161" s="577"/>
      <c r="AQN161" s="577"/>
      <c r="AQO161" s="577"/>
      <c r="AQP161" s="577"/>
      <c r="AQQ161" s="577"/>
      <c r="AQR161" s="577"/>
      <c r="AQS161" s="577"/>
      <c r="AQT161" s="577"/>
      <c r="AQU161" s="577"/>
      <c r="AQV161" s="577"/>
      <c r="AQW161" s="577"/>
      <c r="AQX161" s="577"/>
      <c r="AQY161" s="577"/>
      <c r="AQZ161" s="577"/>
      <c r="ARA161" s="577"/>
      <c r="ARB161" s="577"/>
      <c r="ARC161" s="577"/>
      <c r="ARD161" s="577"/>
      <c r="ARE161" s="577"/>
      <c r="ARF161" s="577"/>
      <c r="ARG161" s="577"/>
      <c r="ARH161" s="577"/>
      <c r="ARI161" s="577"/>
      <c r="ARJ161" s="577"/>
      <c r="ARK161" s="577"/>
      <c r="ARL161" s="577"/>
      <c r="ARM161" s="577"/>
      <c r="ARN161" s="577"/>
      <c r="ARO161" s="577"/>
      <c r="ARP161" s="577"/>
      <c r="ARQ161" s="577"/>
      <c r="ARR161" s="577"/>
      <c r="ARS161" s="577"/>
      <c r="ART161" s="577"/>
      <c r="ARU161" s="577"/>
      <c r="ARV161" s="577"/>
      <c r="ARW161" s="577"/>
      <c r="ARX161" s="577"/>
      <c r="ARY161" s="577"/>
      <c r="ARZ161" s="577"/>
      <c r="ASA161" s="577"/>
      <c r="ASB161" s="577"/>
      <c r="ASC161" s="577"/>
      <c r="ASD161" s="577"/>
      <c r="ASE161" s="577"/>
      <c r="ASF161" s="577"/>
      <c r="ASG161" s="577"/>
      <c r="ASH161" s="577"/>
      <c r="ASI161" s="577"/>
      <c r="ASJ161" s="577"/>
      <c r="ASK161" s="577"/>
      <c r="ASL161" s="577"/>
      <c r="ASM161" s="577"/>
      <c r="ASN161" s="577"/>
      <c r="ASO161" s="577"/>
      <c r="ASP161" s="577"/>
      <c r="ASQ161" s="577"/>
      <c r="ASR161" s="577"/>
      <c r="ASS161" s="577"/>
      <c r="AST161" s="577"/>
      <c r="ASU161" s="577"/>
      <c r="ASV161" s="577"/>
      <c r="ASW161" s="577"/>
      <c r="ASX161" s="577"/>
      <c r="ASY161" s="577"/>
      <c r="ASZ161" s="577"/>
      <c r="ATA161" s="577"/>
      <c r="ATB161" s="577"/>
      <c r="ATC161" s="577"/>
      <c r="ATD161" s="577"/>
      <c r="ATE161" s="577"/>
      <c r="ATF161" s="577"/>
      <c r="ATG161" s="577"/>
      <c r="ATH161" s="577"/>
      <c r="ATI161" s="577"/>
      <c r="ATJ161" s="577"/>
      <c r="ATK161" s="577"/>
      <c r="ATL161" s="577"/>
      <c r="ATM161" s="577"/>
      <c r="ATN161" s="577"/>
      <c r="ATO161" s="577"/>
      <c r="ATP161" s="577"/>
      <c r="ATQ161" s="577"/>
      <c r="ATR161" s="577"/>
      <c r="ATS161" s="577"/>
      <c r="ATT161" s="577"/>
      <c r="ATU161" s="577"/>
      <c r="ATV161" s="577"/>
      <c r="ATW161" s="577"/>
      <c r="ATX161" s="577"/>
      <c r="ATY161" s="577"/>
      <c r="ATZ161" s="577"/>
      <c r="AUA161" s="577"/>
      <c r="AUB161" s="577"/>
      <c r="AUC161" s="577"/>
      <c r="AUD161" s="577"/>
      <c r="AUE161" s="577"/>
      <c r="AUF161" s="577"/>
      <c r="AUG161" s="577"/>
      <c r="AUH161" s="577"/>
      <c r="AUI161" s="577"/>
      <c r="AUJ161" s="577"/>
      <c r="AUK161" s="577"/>
      <c r="AUL161" s="577"/>
      <c r="AUM161" s="577"/>
      <c r="AUN161" s="577"/>
      <c r="AUO161" s="577"/>
      <c r="AUP161" s="577"/>
      <c r="AUQ161" s="577"/>
      <c r="AUR161" s="577"/>
      <c r="AUS161" s="577"/>
      <c r="AUT161" s="577"/>
      <c r="AUU161" s="577"/>
      <c r="AUV161" s="577"/>
      <c r="AUW161" s="577"/>
      <c r="AUX161" s="577"/>
      <c r="AUY161" s="577"/>
      <c r="AUZ161" s="577"/>
      <c r="AVA161" s="577"/>
      <c r="AVB161" s="577"/>
      <c r="AVC161" s="577"/>
      <c r="AVD161" s="577"/>
      <c r="AVE161" s="577"/>
      <c r="AVF161" s="577"/>
      <c r="AVG161" s="577"/>
      <c r="AVH161" s="577"/>
      <c r="AVI161" s="577"/>
      <c r="AVJ161" s="577"/>
      <c r="AVK161" s="577"/>
      <c r="AVL161" s="577"/>
      <c r="AVM161" s="577"/>
      <c r="AVN161" s="577"/>
      <c r="AVO161" s="577"/>
      <c r="AVP161" s="577"/>
      <c r="AVQ161" s="577"/>
      <c r="AVR161" s="577"/>
      <c r="AVS161" s="577"/>
      <c r="AVT161" s="577"/>
      <c r="AVU161" s="577"/>
      <c r="AVV161" s="577"/>
      <c r="AVW161" s="577"/>
      <c r="AVX161" s="577"/>
      <c r="AVY161" s="577"/>
      <c r="AVZ161" s="577"/>
      <c r="AWA161" s="577"/>
      <c r="AWB161" s="577"/>
      <c r="AWC161" s="577"/>
      <c r="AWD161" s="577"/>
      <c r="AWE161" s="577"/>
      <c r="AWF161" s="577"/>
      <c r="AWG161" s="577"/>
      <c r="AWH161" s="577"/>
      <c r="AWI161" s="577"/>
      <c r="AWJ161" s="577"/>
      <c r="AWK161" s="577"/>
      <c r="AWL161" s="577"/>
      <c r="AWM161" s="577"/>
      <c r="AWN161" s="577"/>
      <c r="AWO161" s="577"/>
      <c r="AWP161" s="577"/>
      <c r="AWQ161" s="577"/>
      <c r="AWR161" s="577"/>
      <c r="AWS161" s="577"/>
      <c r="AWT161" s="577"/>
      <c r="AWU161" s="577"/>
      <c r="AWV161" s="577"/>
      <c r="AWW161" s="577"/>
      <c r="AWX161" s="577"/>
      <c r="AWY161" s="577"/>
      <c r="AWZ161" s="577"/>
      <c r="AXA161" s="577"/>
      <c r="AXB161" s="577"/>
      <c r="AXC161" s="577"/>
      <c r="AXD161" s="577"/>
      <c r="AXE161" s="577"/>
      <c r="AXF161" s="577"/>
      <c r="AXG161" s="577"/>
      <c r="AXH161" s="577"/>
      <c r="AXI161" s="577"/>
      <c r="AXJ161" s="577"/>
      <c r="AXK161" s="577"/>
      <c r="AXL161" s="577"/>
      <c r="AXM161" s="577"/>
      <c r="AXN161" s="577"/>
      <c r="AXO161" s="577"/>
      <c r="AXP161" s="577"/>
      <c r="AXQ161" s="577"/>
      <c r="AXR161" s="577"/>
      <c r="AXS161" s="577"/>
      <c r="AXT161" s="577"/>
      <c r="AXU161" s="577"/>
      <c r="AXV161" s="577"/>
      <c r="AXW161" s="577"/>
      <c r="AXX161" s="577"/>
      <c r="AXY161" s="577"/>
      <c r="AXZ161" s="577"/>
      <c r="AYA161" s="577"/>
      <c r="AYB161" s="577"/>
      <c r="AYC161" s="577"/>
      <c r="AYD161" s="577"/>
      <c r="AYE161" s="577"/>
      <c r="AYF161" s="577"/>
      <c r="AYG161" s="577"/>
      <c r="AYH161" s="577"/>
      <c r="AYI161" s="577"/>
      <c r="AYJ161" s="577"/>
      <c r="AYK161" s="577"/>
      <c r="AYL161" s="577"/>
      <c r="AYM161" s="577"/>
      <c r="AYN161" s="577"/>
      <c r="AYO161" s="577"/>
      <c r="AYP161" s="577"/>
      <c r="AYQ161" s="577"/>
      <c r="AYR161" s="577"/>
      <c r="AYS161" s="577"/>
      <c r="AYT161" s="577"/>
      <c r="AYU161" s="577"/>
      <c r="AYV161" s="577"/>
      <c r="AYW161" s="577"/>
      <c r="AYX161" s="577"/>
      <c r="AYY161" s="577"/>
      <c r="AYZ161" s="577"/>
      <c r="AZA161" s="577"/>
      <c r="AZB161" s="577"/>
      <c r="AZC161" s="577"/>
      <c r="AZD161" s="577"/>
      <c r="AZE161" s="577"/>
      <c r="AZF161" s="577"/>
      <c r="AZG161" s="577"/>
      <c r="AZH161" s="577"/>
      <c r="AZI161" s="577"/>
      <c r="AZJ161" s="577"/>
      <c r="AZK161" s="577"/>
      <c r="AZL161" s="577"/>
      <c r="AZM161" s="577"/>
      <c r="AZN161" s="577"/>
      <c r="AZO161" s="577"/>
      <c r="AZP161" s="577"/>
      <c r="AZQ161" s="577"/>
      <c r="AZR161" s="577"/>
      <c r="AZS161" s="577"/>
      <c r="AZT161" s="577"/>
      <c r="AZU161" s="577"/>
      <c r="AZV161" s="577"/>
      <c r="AZW161" s="577"/>
      <c r="AZX161" s="577"/>
      <c r="AZY161" s="577"/>
      <c r="AZZ161" s="577"/>
      <c r="BAA161" s="577"/>
      <c r="BAB161" s="577"/>
      <c r="BAC161" s="577"/>
      <c r="BAD161" s="577"/>
      <c r="BAE161" s="577"/>
      <c r="BAF161" s="577"/>
      <c r="BAG161" s="577"/>
      <c r="BAH161" s="577"/>
      <c r="BAI161" s="577"/>
      <c r="BAJ161" s="577"/>
      <c r="BAK161" s="577"/>
      <c r="BAL161" s="577"/>
      <c r="BAM161" s="577"/>
      <c r="BAN161" s="577"/>
      <c r="BAO161" s="577"/>
      <c r="BAP161" s="577"/>
      <c r="BAQ161" s="577"/>
      <c r="BAR161" s="577"/>
      <c r="BAS161" s="577"/>
      <c r="BAT161" s="577"/>
      <c r="BAU161" s="577"/>
      <c r="BAV161" s="577"/>
      <c r="BAW161" s="577"/>
      <c r="BAX161" s="577"/>
      <c r="BAY161" s="577"/>
      <c r="BAZ161" s="577"/>
      <c r="BBA161" s="577"/>
      <c r="BBB161" s="577"/>
      <c r="BBC161" s="577"/>
      <c r="BBD161" s="577"/>
      <c r="BBE161" s="577"/>
      <c r="BBF161" s="577"/>
      <c r="BBG161" s="577"/>
      <c r="BBH161" s="577"/>
      <c r="BBI161" s="577"/>
      <c r="BBJ161" s="577"/>
      <c r="BBK161" s="577"/>
      <c r="BBL161" s="577"/>
      <c r="BBM161" s="577"/>
      <c r="BBN161" s="577"/>
      <c r="BBO161" s="577"/>
      <c r="BBP161" s="577"/>
      <c r="BBQ161" s="577"/>
      <c r="BBR161" s="577"/>
      <c r="BBS161" s="577"/>
      <c r="BBT161" s="577"/>
      <c r="BBU161" s="577"/>
      <c r="BBV161" s="577"/>
      <c r="BBW161" s="577"/>
      <c r="BBX161" s="577"/>
      <c r="BBY161" s="577"/>
      <c r="BBZ161" s="577"/>
      <c r="BCA161" s="577"/>
      <c r="BCB161" s="577"/>
      <c r="BCC161" s="577"/>
      <c r="BCD161" s="577"/>
      <c r="BCE161" s="577"/>
      <c r="BCF161" s="577"/>
      <c r="BCG161" s="577"/>
      <c r="BCH161" s="577"/>
      <c r="BCI161" s="577"/>
      <c r="BCJ161" s="577"/>
      <c r="BCK161" s="577"/>
      <c r="BCL161" s="577"/>
      <c r="BCM161" s="577"/>
      <c r="BCN161" s="577"/>
      <c r="BCO161" s="577"/>
      <c r="BCP161" s="577"/>
      <c r="BCQ161" s="577"/>
      <c r="BCR161" s="577"/>
      <c r="BCS161" s="577"/>
      <c r="BCT161" s="577"/>
      <c r="BCU161" s="577"/>
      <c r="BCV161" s="577"/>
      <c r="BCW161" s="577"/>
      <c r="BCX161" s="577"/>
      <c r="BCY161" s="577"/>
      <c r="BCZ161" s="577"/>
      <c r="BDA161" s="577"/>
      <c r="BDB161" s="577"/>
      <c r="BDC161" s="577"/>
      <c r="BDD161" s="577"/>
      <c r="BDE161" s="577"/>
      <c r="BDF161" s="577"/>
      <c r="BDG161" s="577"/>
      <c r="BDH161" s="577"/>
      <c r="BDI161" s="577"/>
      <c r="BDJ161" s="577"/>
      <c r="BDK161" s="577"/>
      <c r="BDL161" s="577"/>
      <c r="BDM161" s="577"/>
      <c r="BDN161" s="577"/>
      <c r="BDO161" s="577"/>
      <c r="BDP161" s="577"/>
      <c r="BDQ161" s="577"/>
      <c r="BDR161" s="577"/>
      <c r="BDS161" s="577"/>
      <c r="BDT161" s="577"/>
      <c r="BDU161" s="577"/>
      <c r="BDV161" s="577"/>
      <c r="BDW161" s="577"/>
      <c r="BDX161" s="577"/>
      <c r="BDY161" s="577"/>
      <c r="BDZ161" s="577"/>
      <c r="BEA161" s="577"/>
      <c r="BEB161" s="577"/>
      <c r="BEC161" s="577"/>
      <c r="BED161" s="577"/>
      <c r="BEE161" s="577"/>
      <c r="BEF161" s="577"/>
      <c r="BEG161" s="577"/>
      <c r="BEH161" s="577"/>
      <c r="BEI161" s="577"/>
      <c r="BEJ161" s="577"/>
      <c r="BEK161" s="577"/>
      <c r="BEL161" s="577"/>
      <c r="BEM161" s="577"/>
      <c r="BEN161" s="577"/>
      <c r="BEO161" s="577"/>
      <c r="BEP161" s="577"/>
      <c r="BEQ161" s="577"/>
      <c r="BER161" s="577"/>
      <c r="BES161" s="577"/>
      <c r="BET161" s="577"/>
      <c r="BEU161" s="577"/>
      <c r="BEV161" s="577"/>
      <c r="BEW161" s="577"/>
      <c r="BEX161" s="577"/>
      <c r="BEY161" s="577"/>
      <c r="BEZ161" s="577"/>
      <c r="BFA161" s="577"/>
      <c r="BFB161" s="577"/>
      <c r="BFC161" s="577"/>
      <c r="BFD161" s="577"/>
      <c r="BFE161" s="577"/>
      <c r="BFF161" s="577"/>
      <c r="BFG161" s="577"/>
      <c r="BFH161" s="577"/>
      <c r="BFI161" s="577"/>
      <c r="BFJ161" s="577"/>
      <c r="BFK161" s="577"/>
      <c r="BFL161" s="577"/>
      <c r="BFM161" s="577"/>
      <c r="BFN161" s="577"/>
      <c r="BFO161" s="577"/>
      <c r="BFP161" s="577"/>
      <c r="BFQ161" s="577"/>
      <c r="BFR161" s="577"/>
      <c r="BFS161" s="577"/>
      <c r="BFT161" s="577"/>
      <c r="BFU161" s="577"/>
      <c r="BFV161" s="577"/>
      <c r="BFW161" s="577"/>
      <c r="BFX161" s="577"/>
      <c r="BFY161" s="577"/>
      <c r="BFZ161" s="577"/>
      <c r="BGA161" s="577"/>
      <c r="BGB161" s="577"/>
      <c r="BGC161" s="577"/>
      <c r="BGD161" s="577"/>
      <c r="BGE161" s="577"/>
      <c r="BGF161" s="577"/>
      <c r="BGG161" s="577"/>
      <c r="BGH161" s="577"/>
      <c r="BGI161" s="577"/>
      <c r="BGJ161" s="577"/>
      <c r="BGK161" s="577"/>
      <c r="BGL161" s="577"/>
      <c r="BGM161" s="577"/>
      <c r="BGN161" s="577"/>
      <c r="BGO161" s="577"/>
      <c r="BGP161" s="577"/>
      <c r="BGQ161" s="577"/>
      <c r="BGR161" s="577"/>
      <c r="BGS161" s="577"/>
      <c r="BGT161" s="577"/>
      <c r="BGU161" s="577"/>
      <c r="BGV161" s="577"/>
      <c r="BGW161" s="577"/>
      <c r="BGX161" s="577"/>
      <c r="BGY161" s="577"/>
      <c r="BGZ161" s="577"/>
      <c r="BHA161" s="577"/>
      <c r="BHB161" s="577"/>
      <c r="BHC161" s="577"/>
      <c r="BHD161" s="577"/>
      <c r="BHE161" s="577"/>
      <c r="BHF161" s="577"/>
      <c r="BHG161" s="577"/>
      <c r="BHH161" s="577"/>
      <c r="BHI161" s="577"/>
      <c r="BHJ161" s="577"/>
      <c r="BHK161" s="577"/>
      <c r="BHL161" s="577"/>
      <c r="BHM161" s="577"/>
      <c r="BHN161" s="577"/>
      <c r="BHO161" s="577"/>
      <c r="BHP161" s="577"/>
      <c r="BHQ161" s="577"/>
      <c r="BHR161" s="577"/>
      <c r="BHS161" s="577"/>
      <c r="BHT161" s="577"/>
      <c r="BHU161" s="577"/>
      <c r="BHV161" s="577"/>
      <c r="BHW161" s="577"/>
      <c r="BHX161" s="577"/>
      <c r="BHY161" s="577"/>
      <c r="BHZ161" s="577"/>
      <c r="BIA161" s="577"/>
      <c r="BIB161" s="577"/>
      <c r="BIC161" s="577"/>
      <c r="BID161" s="577"/>
      <c r="BIE161" s="577"/>
      <c r="BIF161" s="577"/>
      <c r="BIG161" s="577"/>
      <c r="BIH161" s="577"/>
      <c r="BII161" s="577"/>
      <c r="BIJ161" s="577"/>
      <c r="BIK161" s="577"/>
      <c r="BIL161" s="577"/>
      <c r="BIM161" s="577"/>
      <c r="BIN161" s="577"/>
      <c r="BIO161" s="577"/>
      <c r="BIP161" s="577"/>
      <c r="BIQ161" s="577"/>
      <c r="BIR161" s="577"/>
      <c r="BIS161" s="577"/>
      <c r="BIT161" s="577"/>
      <c r="BIU161" s="577"/>
      <c r="BIV161" s="577"/>
      <c r="BIW161" s="577"/>
      <c r="BIX161" s="577"/>
      <c r="BIY161" s="577"/>
      <c r="BIZ161" s="577"/>
      <c r="BJA161" s="577"/>
      <c r="BJB161" s="577"/>
      <c r="BJC161" s="577"/>
      <c r="BJD161" s="577"/>
      <c r="BJE161" s="577"/>
      <c r="BJF161" s="577"/>
      <c r="BJG161" s="577"/>
      <c r="BJH161" s="577"/>
      <c r="BJI161" s="577"/>
      <c r="BJJ161" s="577"/>
      <c r="BJK161" s="577"/>
      <c r="BJL161" s="577"/>
      <c r="BJM161" s="577"/>
      <c r="BJN161" s="577"/>
      <c r="BJO161" s="577"/>
      <c r="BJP161" s="577"/>
      <c r="BJQ161" s="577"/>
      <c r="BJR161" s="577"/>
      <c r="BJS161" s="577"/>
      <c r="BJT161" s="577"/>
      <c r="BJU161" s="577"/>
      <c r="BJV161" s="577"/>
      <c r="BJW161" s="577"/>
      <c r="BJX161" s="577"/>
      <c r="BJY161" s="577"/>
      <c r="BJZ161" s="577"/>
      <c r="BKA161" s="577"/>
      <c r="BKB161" s="577"/>
      <c r="BKC161" s="577"/>
      <c r="BKD161" s="577"/>
      <c r="BKE161" s="577"/>
      <c r="BKF161" s="577"/>
      <c r="BKG161" s="577"/>
      <c r="BKH161" s="577"/>
      <c r="BKI161" s="577"/>
      <c r="BKJ161" s="577"/>
      <c r="BKK161" s="577"/>
      <c r="BKL161" s="577"/>
      <c r="BKM161" s="577"/>
      <c r="BKN161" s="577"/>
      <c r="BKO161" s="577"/>
      <c r="BKP161" s="577"/>
      <c r="BKQ161" s="577"/>
      <c r="BKR161" s="577"/>
      <c r="BKS161" s="577"/>
      <c r="BKT161" s="577"/>
      <c r="BKU161" s="577"/>
      <c r="BKV161" s="577"/>
      <c r="BKW161" s="577"/>
      <c r="BKX161" s="577"/>
      <c r="BKY161" s="577"/>
      <c r="BKZ161" s="577"/>
      <c r="BLA161" s="577"/>
      <c r="BLB161" s="577"/>
      <c r="BLC161" s="577"/>
      <c r="BLD161" s="577"/>
      <c r="BLE161" s="577"/>
      <c r="BLF161" s="577"/>
      <c r="BLG161" s="577"/>
      <c r="BLH161" s="577"/>
      <c r="BLI161" s="577"/>
      <c r="BLJ161" s="577"/>
      <c r="BLK161" s="577"/>
      <c r="BLL161" s="577"/>
      <c r="BLM161" s="577"/>
      <c r="BLN161" s="577"/>
      <c r="BLO161" s="577"/>
      <c r="BLP161" s="577"/>
      <c r="BLQ161" s="577"/>
      <c r="BLR161" s="577"/>
      <c r="BLS161" s="577"/>
      <c r="BLT161" s="577"/>
      <c r="BLU161" s="577"/>
      <c r="BLV161" s="577"/>
      <c r="BLW161" s="577"/>
      <c r="BLX161" s="577"/>
      <c r="BLY161" s="577"/>
      <c r="BLZ161" s="577"/>
      <c r="BMA161" s="577"/>
      <c r="BMB161" s="577"/>
      <c r="BMC161" s="577"/>
      <c r="BMD161" s="577"/>
      <c r="BME161" s="577"/>
      <c r="BMF161" s="577"/>
      <c r="BMG161" s="577"/>
      <c r="BMH161" s="577"/>
      <c r="BMI161" s="577"/>
      <c r="BMJ161" s="577"/>
      <c r="BMK161" s="577"/>
      <c r="BML161" s="577"/>
      <c r="BMM161" s="577"/>
      <c r="BMN161" s="577"/>
      <c r="BMO161" s="577"/>
      <c r="BMP161" s="577"/>
      <c r="BMQ161" s="577"/>
      <c r="BMR161" s="577"/>
      <c r="BMS161" s="577"/>
      <c r="BMT161" s="577"/>
      <c r="BMU161" s="577"/>
      <c r="BMV161" s="577"/>
      <c r="BMW161" s="577"/>
      <c r="BMX161" s="577"/>
      <c r="BMY161" s="577"/>
      <c r="BMZ161" s="577"/>
      <c r="BNA161" s="577"/>
      <c r="BNB161" s="577"/>
      <c r="BNC161" s="577"/>
      <c r="BND161" s="577"/>
      <c r="BNE161" s="577"/>
      <c r="BNF161" s="624"/>
    </row>
    <row r="162" spans="1:934 1050:1722" s="591" customFormat="1" ht="13.8" x14ac:dyDescent="0.25">
      <c r="A162" s="608"/>
      <c r="B162" s="715"/>
      <c r="C162" s="692"/>
      <c r="D162" s="592"/>
      <c r="E162" s="594"/>
      <c r="F162" s="602"/>
      <c r="G162" s="592"/>
      <c r="H162" s="602"/>
      <c r="I162" s="592"/>
      <c r="J162" s="594"/>
      <c r="K162" s="594"/>
      <c r="L162" s="594"/>
      <c r="M162" s="592"/>
      <c r="N162" s="592"/>
      <c r="O162" s="592"/>
      <c r="P162" s="593">
        <f t="shared" si="256"/>
        <v>0</v>
      </c>
      <c r="Q162" s="592"/>
      <c r="R162" s="594"/>
      <c r="S162" s="602"/>
      <c r="T162" s="592"/>
      <c r="U162" s="602"/>
      <c r="V162" s="592"/>
      <c r="W162" s="594"/>
      <c r="X162" s="594"/>
      <c r="Y162" s="594"/>
      <c r="Z162" s="592"/>
      <c r="AA162" s="592"/>
      <c r="AB162" s="592"/>
      <c r="AC162" s="593"/>
      <c r="AD162" s="592"/>
      <c r="AE162" s="594"/>
      <c r="AF162" s="602"/>
      <c r="AG162" s="592"/>
      <c r="AH162" s="602"/>
      <c r="AI162" s="592"/>
      <c r="AJ162" s="594"/>
      <c r="AK162" s="594"/>
      <c r="AL162" s="594"/>
      <c r="AM162" s="592"/>
      <c r="AN162" s="592"/>
      <c r="AO162" s="592"/>
      <c r="AP162" s="593"/>
      <c r="AQ162" s="64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c r="EA162" s="577"/>
      <c r="EB162" s="577"/>
      <c r="EC162" s="577"/>
      <c r="ED162" s="577"/>
      <c r="EE162" s="577"/>
      <c r="EF162" s="577"/>
      <c r="EG162" s="577"/>
      <c r="EH162" s="577"/>
      <c r="EI162" s="577"/>
      <c r="EJ162" s="577"/>
      <c r="EK162" s="577"/>
      <c r="EL162" s="577"/>
      <c r="EM162" s="577"/>
      <c r="EN162" s="577"/>
      <c r="EO162" s="577"/>
      <c r="EP162" s="577"/>
      <c r="EQ162" s="577"/>
      <c r="ER162" s="577"/>
      <c r="ES162" s="577"/>
      <c r="ET162" s="577"/>
      <c r="EU162" s="577"/>
      <c r="EV162" s="577"/>
      <c r="EW162" s="577"/>
      <c r="EX162" s="577"/>
      <c r="EY162" s="577"/>
      <c r="EZ162" s="577"/>
      <c r="FA162" s="577"/>
      <c r="FB162" s="577"/>
      <c r="FC162" s="577"/>
      <c r="FD162" s="577"/>
      <c r="FE162" s="577"/>
      <c r="FF162" s="577"/>
      <c r="FG162" s="577"/>
      <c r="FH162" s="577"/>
      <c r="FI162" s="577"/>
      <c r="FJ162" s="577"/>
      <c r="FK162" s="577"/>
      <c r="FL162" s="577"/>
      <c r="FM162" s="577"/>
      <c r="FN162" s="577"/>
      <c r="FO162" s="577"/>
      <c r="FP162" s="577"/>
      <c r="FQ162" s="577"/>
      <c r="FR162" s="577"/>
      <c r="FS162" s="577"/>
      <c r="FT162" s="577"/>
      <c r="FU162" s="577"/>
      <c r="FV162" s="577"/>
      <c r="FW162" s="577"/>
      <c r="FX162" s="577"/>
      <c r="FY162" s="577"/>
      <c r="FZ162" s="577"/>
      <c r="GA162" s="577"/>
      <c r="GB162" s="577"/>
      <c r="GC162" s="577"/>
      <c r="GD162" s="577"/>
      <c r="GE162" s="577"/>
      <c r="GF162" s="577"/>
      <c r="GG162" s="577"/>
      <c r="GH162" s="577"/>
      <c r="GI162" s="577"/>
      <c r="GJ162" s="577"/>
      <c r="GK162" s="577"/>
      <c r="GL162" s="577"/>
      <c r="GM162" s="577"/>
      <c r="GN162" s="577"/>
      <c r="GO162" s="577"/>
      <c r="GP162" s="577"/>
      <c r="GQ162" s="577"/>
      <c r="GR162" s="577"/>
      <c r="GS162" s="577"/>
      <c r="GT162" s="577"/>
      <c r="GU162" s="577"/>
      <c r="GV162" s="577"/>
      <c r="GW162" s="577"/>
      <c r="GX162" s="577"/>
      <c r="GY162" s="577"/>
      <c r="GZ162" s="577"/>
      <c r="HA162" s="577"/>
      <c r="HB162" s="577"/>
      <c r="HC162" s="577"/>
      <c r="HD162" s="577"/>
      <c r="HE162" s="577"/>
      <c r="HF162" s="577"/>
      <c r="HG162" s="577"/>
      <c r="HH162" s="577"/>
      <c r="HI162" s="577"/>
      <c r="HJ162" s="577"/>
      <c r="HK162" s="577"/>
      <c r="HL162" s="577"/>
      <c r="HM162" s="577"/>
      <c r="HN162" s="577"/>
      <c r="HO162" s="577"/>
      <c r="HP162" s="577"/>
      <c r="HQ162" s="577"/>
      <c r="HR162" s="577"/>
      <c r="HS162" s="577"/>
      <c r="HT162" s="577"/>
      <c r="HU162" s="577"/>
      <c r="HV162" s="577"/>
      <c r="HW162" s="577"/>
      <c r="HX162" s="577"/>
      <c r="HY162" s="577"/>
      <c r="HZ162" s="577"/>
      <c r="IA162" s="577"/>
      <c r="IB162" s="577"/>
      <c r="IC162" s="577"/>
      <c r="ID162" s="577"/>
      <c r="IE162" s="577"/>
      <c r="IF162" s="577"/>
      <c r="IG162" s="577"/>
      <c r="IH162" s="577"/>
      <c r="II162" s="577"/>
      <c r="IJ162" s="577"/>
      <c r="IK162" s="577"/>
      <c r="IL162" s="577"/>
      <c r="IM162" s="577"/>
      <c r="IN162" s="577"/>
      <c r="IO162" s="577"/>
      <c r="IP162" s="577"/>
      <c r="IQ162" s="577"/>
      <c r="IR162" s="577"/>
      <c r="IS162" s="577"/>
      <c r="IT162" s="577"/>
      <c r="IU162" s="577"/>
      <c r="IV162" s="577"/>
      <c r="IW162" s="577"/>
      <c r="IX162" s="577"/>
      <c r="IY162" s="577"/>
      <c r="IZ162" s="577"/>
      <c r="JA162" s="577"/>
      <c r="JB162" s="577"/>
      <c r="JC162" s="577"/>
      <c r="JD162" s="577"/>
      <c r="JE162" s="577"/>
      <c r="JF162" s="577"/>
      <c r="JG162" s="577"/>
      <c r="JH162" s="577"/>
      <c r="JI162" s="577"/>
      <c r="JJ162" s="577"/>
      <c r="JK162" s="577"/>
      <c r="JL162" s="577"/>
      <c r="JM162" s="577"/>
      <c r="JN162" s="577"/>
      <c r="JO162" s="577"/>
      <c r="JP162" s="577"/>
      <c r="JQ162" s="577"/>
      <c r="JR162" s="577"/>
      <c r="JS162" s="577"/>
      <c r="JT162" s="577"/>
      <c r="JU162" s="577"/>
      <c r="JV162" s="577"/>
      <c r="JW162" s="577"/>
      <c r="JX162" s="577"/>
      <c r="JY162" s="577"/>
      <c r="JZ162" s="577"/>
      <c r="KA162" s="577"/>
      <c r="KB162" s="577"/>
      <c r="KC162" s="577"/>
      <c r="KD162" s="577"/>
      <c r="KE162" s="577"/>
      <c r="KF162" s="577"/>
      <c r="KG162" s="577"/>
      <c r="KH162" s="577"/>
      <c r="KI162" s="577"/>
      <c r="KJ162" s="577"/>
      <c r="KK162" s="577"/>
      <c r="KL162" s="577"/>
      <c r="KM162" s="577"/>
      <c r="KN162" s="577"/>
      <c r="KO162" s="577"/>
      <c r="KP162" s="577"/>
      <c r="KQ162" s="577"/>
      <c r="KR162" s="577"/>
      <c r="KS162" s="577"/>
      <c r="KT162" s="577"/>
      <c r="KU162" s="577"/>
      <c r="KV162" s="577"/>
      <c r="KW162" s="577"/>
      <c r="KX162" s="577"/>
      <c r="KY162" s="577"/>
      <c r="KZ162" s="577"/>
      <c r="LA162" s="577"/>
      <c r="LB162" s="577"/>
      <c r="LC162" s="577"/>
      <c r="LD162" s="577"/>
      <c r="LE162" s="577"/>
      <c r="LF162" s="577"/>
      <c r="LG162" s="577"/>
      <c r="LH162" s="577"/>
      <c r="LI162" s="577"/>
      <c r="LJ162" s="577"/>
      <c r="LK162" s="577"/>
      <c r="LL162" s="577"/>
      <c r="LM162" s="577"/>
      <c r="LN162" s="577"/>
      <c r="LO162" s="577"/>
      <c r="LP162" s="577"/>
      <c r="LQ162" s="577"/>
      <c r="LR162" s="577"/>
      <c r="LS162" s="577"/>
      <c r="LT162" s="577"/>
      <c r="LU162" s="577"/>
      <c r="LV162" s="577"/>
      <c r="LW162" s="577"/>
      <c r="LX162" s="577"/>
      <c r="LY162" s="577"/>
      <c r="LZ162" s="577"/>
      <c r="MA162" s="577"/>
      <c r="MB162" s="577"/>
      <c r="MC162" s="577"/>
      <c r="MD162" s="577"/>
      <c r="ME162" s="577"/>
      <c r="MF162" s="577"/>
      <c r="MG162" s="577"/>
      <c r="MH162" s="577"/>
      <c r="MI162" s="577"/>
      <c r="MJ162" s="577"/>
      <c r="MK162" s="577"/>
      <c r="ML162" s="577"/>
      <c r="MM162" s="577"/>
      <c r="MN162" s="577"/>
      <c r="MO162" s="577"/>
      <c r="MP162" s="577"/>
      <c r="MQ162" s="577"/>
      <c r="MR162" s="577"/>
      <c r="MS162" s="577"/>
      <c r="MT162" s="577"/>
      <c r="MU162" s="577"/>
      <c r="MV162" s="577"/>
      <c r="MW162" s="577"/>
      <c r="MX162" s="577"/>
      <c r="MY162" s="577"/>
      <c r="MZ162" s="577"/>
      <c r="NA162" s="577"/>
      <c r="NB162" s="577"/>
      <c r="NC162" s="577"/>
      <c r="ND162" s="577"/>
      <c r="NE162" s="577"/>
      <c r="NF162" s="577"/>
      <c r="NG162" s="577"/>
      <c r="NH162" s="577"/>
      <c r="NI162" s="577"/>
      <c r="NJ162" s="577"/>
      <c r="NK162" s="577"/>
      <c r="NL162" s="577"/>
      <c r="NM162" s="577"/>
      <c r="NN162" s="577"/>
      <c r="NO162" s="577"/>
      <c r="NP162" s="577"/>
      <c r="NQ162" s="577"/>
      <c r="NR162" s="577"/>
      <c r="NS162" s="577"/>
      <c r="NT162" s="577"/>
      <c r="NU162" s="577"/>
      <c r="NV162" s="577"/>
      <c r="NW162" s="577"/>
      <c r="NX162" s="577"/>
      <c r="NY162" s="577"/>
      <c r="NZ162" s="577"/>
      <c r="OA162" s="577"/>
      <c r="OB162" s="577"/>
      <c r="OC162" s="577"/>
      <c r="OD162" s="577"/>
      <c r="OE162" s="577"/>
      <c r="OF162" s="577"/>
      <c r="OG162" s="577"/>
      <c r="OH162" s="577"/>
      <c r="OI162" s="577"/>
      <c r="OJ162" s="577"/>
      <c r="OK162" s="577"/>
      <c r="OL162" s="577"/>
      <c r="OM162" s="577"/>
      <c r="ON162" s="577"/>
      <c r="OO162" s="577"/>
      <c r="OP162" s="577"/>
      <c r="OQ162" s="577"/>
      <c r="OR162" s="577"/>
      <c r="OS162" s="577"/>
      <c r="OT162" s="577"/>
      <c r="OU162" s="577"/>
      <c r="OV162" s="577"/>
      <c r="OW162" s="577"/>
      <c r="OX162" s="577"/>
      <c r="OY162" s="577"/>
      <c r="OZ162" s="577"/>
      <c r="PA162" s="577"/>
      <c r="PB162" s="577"/>
      <c r="PC162" s="577"/>
      <c r="PD162" s="577"/>
      <c r="PE162" s="577"/>
      <c r="PF162" s="577"/>
      <c r="PG162" s="577"/>
      <c r="PH162" s="577"/>
      <c r="PI162" s="577"/>
      <c r="PJ162" s="577"/>
      <c r="PK162" s="577"/>
      <c r="PL162" s="577"/>
      <c r="PM162" s="577"/>
      <c r="PN162" s="577"/>
      <c r="PO162" s="577"/>
      <c r="PP162" s="577"/>
      <c r="PQ162" s="577"/>
      <c r="PR162" s="577"/>
      <c r="PS162" s="577"/>
      <c r="PT162" s="577"/>
      <c r="PU162" s="577"/>
      <c r="PV162" s="577"/>
      <c r="PW162" s="577"/>
      <c r="PX162" s="577"/>
      <c r="PY162" s="577"/>
      <c r="PZ162" s="577"/>
      <c r="QA162" s="577"/>
      <c r="QB162" s="577"/>
      <c r="QC162" s="577"/>
      <c r="QD162" s="577"/>
      <c r="QE162" s="577"/>
      <c r="QF162" s="577"/>
      <c r="QG162" s="577"/>
      <c r="QH162" s="577"/>
      <c r="QI162" s="577"/>
      <c r="QJ162" s="577"/>
      <c r="QK162" s="577"/>
      <c r="QL162" s="577"/>
      <c r="QM162" s="577"/>
      <c r="QN162" s="577"/>
      <c r="QO162" s="577"/>
      <c r="QP162" s="577"/>
      <c r="QQ162" s="577"/>
      <c r="QR162" s="577"/>
      <c r="QS162" s="577"/>
      <c r="QT162" s="577"/>
      <c r="QU162" s="577"/>
      <c r="QV162" s="577"/>
      <c r="QW162" s="577"/>
      <c r="QX162" s="577"/>
      <c r="QY162" s="577"/>
      <c r="QZ162" s="577"/>
      <c r="RA162" s="577"/>
      <c r="RB162" s="577"/>
      <c r="RC162" s="577"/>
      <c r="RD162" s="577"/>
      <c r="RE162" s="577"/>
      <c r="RF162" s="577"/>
      <c r="RG162" s="577"/>
      <c r="RH162" s="577"/>
      <c r="RI162" s="577"/>
      <c r="RJ162" s="577"/>
      <c r="RK162" s="577"/>
      <c r="RL162" s="577"/>
      <c r="RM162" s="577"/>
      <c r="RN162" s="577"/>
      <c r="RO162" s="577"/>
      <c r="RP162" s="577"/>
      <c r="RQ162" s="577"/>
      <c r="RR162" s="577"/>
      <c r="RS162" s="577"/>
      <c r="RT162" s="577"/>
      <c r="RU162" s="577"/>
      <c r="RV162" s="577"/>
      <c r="RW162" s="577"/>
      <c r="RX162" s="577"/>
      <c r="RY162" s="577"/>
      <c r="RZ162" s="577"/>
      <c r="SA162" s="577"/>
      <c r="SB162" s="577"/>
      <c r="SC162" s="577"/>
      <c r="SD162" s="577"/>
      <c r="SE162" s="577"/>
      <c r="SF162" s="577"/>
      <c r="SG162" s="577"/>
      <c r="SH162" s="577"/>
      <c r="SI162" s="577"/>
      <c r="SJ162" s="577"/>
      <c r="SK162" s="577"/>
      <c r="SL162" s="577"/>
      <c r="SM162" s="577"/>
      <c r="SN162" s="577"/>
      <c r="SO162" s="577"/>
      <c r="SP162" s="577"/>
      <c r="SQ162" s="577"/>
      <c r="SR162" s="577"/>
      <c r="SS162" s="577"/>
      <c r="ST162" s="577"/>
      <c r="SU162" s="577"/>
      <c r="SV162" s="577"/>
      <c r="SW162" s="577"/>
      <c r="SX162" s="577"/>
      <c r="SY162" s="577"/>
      <c r="SZ162" s="577"/>
      <c r="TA162" s="577"/>
      <c r="TB162" s="577"/>
      <c r="TC162" s="577"/>
      <c r="TD162" s="577"/>
      <c r="TE162" s="577"/>
      <c r="TF162" s="577"/>
      <c r="TG162" s="577"/>
      <c r="TH162" s="577"/>
      <c r="TI162" s="577"/>
      <c r="TJ162" s="577"/>
      <c r="TK162" s="577"/>
      <c r="TL162" s="577"/>
      <c r="TM162" s="577"/>
      <c r="TN162" s="577"/>
      <c r="TO162" s="577"/>
      <c r="TP162" s="577"/>
      <c r="TQ162" s="577"/>
      <c r="TR162" s="577"/>
      <c r="TS162" s="577"/>
      <c r="TT162" s="577"/>
      <c r="TU162" s="577"/>
      <c r="TV162" s="577"/>
      <c r="TW162" s="577"/>
      <c r="TX162" s="577"/>
      <c r="TY162" s="577"/>
      <c r="TZ162" s="577"/>
      <c r="UA162" s="577"/>
      <c r="UB162" s="577"/>
      <c r="UC162" s="577"/>
      <c r="UD162" s="577"/>
      <c r="UE162" s="577"/>
      <c r="UF162" s="577"/>
      <c r="UG162" s="577"/>
      <c r="UH162" s="577"/>
      <c r="UI162" s="577"/>
      <c r="UJ162" s="577"/>
      <c r="UK162" s="577"/>
      <c r="UL162" s="577"/>
      <c r="UM162" s="577"/>
      <c r="UN162" s="577"/>
      <c r="UO162" s="577"/>
      <c r="UP162" s="577"/>
      <c r="UQ162" s="577"/>
      <c r="UR162" s="577"/>
      <c r="US162" s="577"/>
      <c r="UT162" s="577"/>
      <c r="UU162" s="577"/>
      <c r="UV162" s="577"/>
      <c r="UW162" s="577"/>
      <c r="UX162" s="577"/>
      <c r="UY162" s="577"/>
      <c r="UZ162" s="577"/>
      <c r="VA162" s="577"/>
      <c r="VB162" s="577"/>
      <c r="VC162" s="577"/>
      <c r="VD162" s="577"/>
      <c r="VE162" s="577"/>
      <c r="VF162" s="577"/>
      <c r="VG162" s="577"/>
      <c r="VH162" s="577"/>
      <c r="VI162" s="577"/>
      <c r="VJ162" s="577"/>
      <c r="VK162" s="577"/>
      <c r="VL162" s="577"/>
      <c r="VM162" s="577"/>
      <c r="VN162" s="577"/>
      <c r="VO162" s="577"/>
      <c r="VP162" s="577"/>
      <c r="VQ162" s="577"/>
      <c r="VR162" s="577"/>
      <c r="VS162" s="577"/>
      <c r="VT162" s="577"/>
      <c r="VU162" s="577"/>
      <c r="VV162" s="577"/>
      <c r="VW162" s="577"/>
      <c r="VX162" s="577"/>
      <c r="VY162" s="577"/>
      <c r="VZ162" s="577"/>
      <c r="WA162" s="577"/>
      <c r="WB162" s="577"/>
      <c r="WC162" s="577"/>
      <c r="WD162" s="577"/>
      <c r="WE162" s="577"/>
      <c r="WF162" s="577"/>
      <c r="WG162" s="577"/>
      <c r="WH162" s="577"/>
      <c r="WI162" s="577"/>
      <c r="WJ162" s="577"/>
      <c r="WK162" s="577"/>
      <c r="WL162" s="577"/>
      <c r="WM162" s="577"/>
      <c r="WN162" s="577"/>
      <c r="WO162" s="577"/>
      <c r="WP162" s="577"/>
      <c r="WQ162" s="577"/>
      <c r="WR162" s="577"/>
      <c r="WS162" s="577"/>
      <c r="WT162" s="577"/>
      <c r="WU162" s="577"/>
      <c r="WV162" s="577"/>
      <c r="WW162" s="577"/>
      <c r="WX162" s="577"/>
      <c r="WY162" s="577"/>
      <c r="WZ162" s="577"/>
      <c r="XA162" s="577"/>
      <c r="XB162" s="577"/>
      <c r="XC162" s="577"/>
      <c r="XD162" s="577"/>
      <c r="XE162" s="577"/>
      <c r="XF162" s="577"/>
      <c r="XG162" s="577"/>
      <c r="XH162" s="577"/>
      <c r="XI162" s="577"/>
      <c r="XJ162" s="577"/>
      <c r="XK162" s="577"/>
      <c r="XL162" s="577"/>
      <c r="XM162" s="577"/>
      <c r="XN162" s="577"/>
      <c r="XO162" s="577"/>
      <c r="XP162" s="577"/>
      <c r="XQ162" s="577"/>
      <c r="XR162" s="577"/>
      <c r="XS162" s="577"/>
      <c r="XT162" s="577"/>
      <c r="XU162" s="577"/>
      <c r="XV162" s="577"/>
      <c r="XW162" s="577"/>
      <c r="XX162" s="577"/>
      <c r="XY162" s="577"/>
      <c r="XZ162" s="577"/>
      <c r="YA162" s="577"/>
      <c r="YB162" s="577"/>
      <c r="YC162" s="577"/>
      <c r="YD162" s="577"/>
      <c r="YE162" s="577"/>
      <c r="YF162" s="577"/>
      <c r="YG162" s="577"/>
      <c r="YH162" s="577"/>
      <c r="YI162" s="577"/>
      <c r="YJ162" s="577"/>
      <c r="YK162" s="577"/>
      <c r="YL162" s="577"/>
      <c r="YM162" s="577"/>
      <c r="YN162" s="577"/>
      <c r="YO162" s="577"/>
      <c r="YP162" s="577"/>
      <c r="YQ162" s="577"/>
      <c r="YR162" s="577"/>
      <c r="YS162" s="577"/>
      <c r="YT162" s="577"/>
      <c r="YU162" s="577"/>
      <c r="YV162" s="577"/>
      <c r="YW162" s="577"/>
      <c r="YX162" s="577"/>
      <c r="YY162" s="577"/>
      <c r="YZ162" s="577"/>
      <c r="ZA162" s="577"/>
      <c r="ZB162" s="577"/>
      <c r="ZC162" s="577"/>
      <c r="ZD162" s="577"/>
      <c r="ZE162" s="577"/>
      <c r="ZF162" s="577"/>
      <c r="ZG162" s="577"/>
      <c r="ZH162" s="577"/>
      <c r="ZI162" s="577"/>
      <c r="ZJ162" s="577"/>
      <c r="ZK162" s="577"/>
      <c r="ZL162" s="577"/>
      <c r="ZM162" s="577"/>
      <c r="ZN162" s="577"/>
      <c r="ZO162" s="577"/>
      <c r="ZP162" s="577"/>
      <c r="ZQ162" s="577"/>
      <c r="ZR162" s="577"/>
      <c r="ZS162" s="577"/>
      <c r="ZT162" s="577"/>
      <c r="ZU162" s="577"/>
      <c r="ZV162" s="577"/>
      <c r="ZW162" s="577"/>
      <c r="ZX162" s="577"/>
      <c r="ZY162" s="577"/>
      <c r="ZZ162" s="577"/>
      <c r="AAA162" s="577"/>
      <c r="AAB162" s="577"/>
      <c r="AAC162" s="577"/>
      <c r="AAD162" s="577"/>
      <c r="AAE162" s="577"/>
      <c r="AAF162" s="577"/>
      <c r="AAG162" s="577"/>
      <c r="AAH162" s="577"/>
      <c r="AAI162" s="577"/>
      <c r="AAJ162" s="577"/>
      <c r="AAK162" s="577"/>
      <c r="AAL162" s="577"/>
      <c r="AAM162" s="577"/>
      <c r="AAN162" s="577"/>
      <c r="AAO162" s="577"/>
      <c r="AAP162" s="577"/>
      <c r="AAQ162" s="577"/>
      <c r="AAR162" s="577"/>
      <c r="AAS162" s="577"/>
      <c r="AAT162" s="577"/>
      <c r="AAU162" s="577"/>
      <c r="AAV162" s="577"/>
      <c r="AAW162" s="577"/>
      <c r="AAX162" s="577"/>
      <c r="AAY162" s="577"/>
      <c r="AAZ162" s="577"/>
      <c r="ABA162" s="577"/>
      <c r="ABB162" s="577"/>
      <c r="ABC162" s="577"/>
      <c r="ABD162" s="577"/>
      <c r="ABE162" s="577"/>
      <c r="ABF162" s="577"/>
      <c r="ABG162" s="577"/>
      <c r="ABH162" s="577"/>
      <c r="ABI162" s="577"/>
      <c r="ABJ162" s="577"/>
      <c r="ABK162" s="577"/>
      <c r="ABL162" s="577"/>
      <c r="ABM162" s="577"/>
      <c r="ABN162" s="577"/>
      <c r="ABO162" s="577"/>
      <c r="ABP162" s="577"/>
      <c r="ABQ162" s="577"/>
      <c r="ABR162" s="577"/>
      <c r="ABS162" s="577"/>
      <c r="ABT162" s="577"/>
      <c r="ABU162" s="577"/>
      <c r="ABV162" s="577"/>
      <c r="ABW162" s="577"/>
      <c r="ABX162" s="577"/>
      <c r="ABY162" s="577"/>
      <c r="ABZ162" s="577"/>
      <c r="ACA162" s="577"/>
      <c r="ACB162" s="577"/>
      <c r="ACC162" s="577"/>
      <c r="ACD162" s="577"/>
      <c r="ACE162" s="577"/>
      <c r="ACF162" s="577"/>
      <c r="ACG162" s="577"/>
      <c r="ACH162" s="577"/>
      <c r="ACI162" s="577"/>
      <c r="ACJ162" s="577"/>
      <c r="ACK162" s="577"/>
      <c r="ACL162" s="577"/>
      <c r="ACM162" s="577"/>
      <c r="ACN162" s="577"/>
      <c r="ACO162" s="577"/>
      <c r="ACP162" s="577"/>
      <c r="ACQ162" s="577"/>
      <c r="ACR162" s="577"/>
      <c r="ACS162" s="577"/>
      <c r="ACT162" s="577"/>
      <c r="ACU162" s="577"/>
      <c r="ACV162" s="577"/>
      <c r="ACW162" s="577"/>
      <c r="ACX162" s="577"/>
      <c r="ACY162" s="577"/>
      <c r="ACZ162" s="577"/>
      <c r="ADA162" s="577"/>
      <c r="ADB162" s="577"/>
      <c r="ADC162" s="577"/>
      <c r="ADD162" s="577"/>
      <c r="ADE162" s="577"/>
      <c r="ADF162" s="577"/>
      <c r="ADG162" s="577"/>
      <c r="ADH162" s="577"/>
      <c r="ADI162" s="577"/>
      <c r="ADJ162" s="577"/>
      <c r="ADK162" s="577"/>
      <c r="ADL162" s="577"/>
      <c r="ADM162" s="577"/>
      <c r="ADN162" s="577"/>
      <c r="ADO162" s="577"/>
      <c r="ADP162" s="577"/>
      <c r="ADQ162" s="577"/>
      <c r="ADR162" s="577"/>
      <c r="ADS162" s="577"/>
      <c r="ADT162" s="577"/>
      <c r="ADU162" s="577"/>
      <c r="ADV162" s="577"/>
      <c r="ADW162" s="577"/>
      <c r="ADX162" s="577"/>
      <c r="ADY162" s="577"/>
      <c r="ADZ162" s="577"/>
      <c r="AEA162" s="577"/>
      <c r="AEB162" s="577"/>
      <c r="AEC162" s="577"/>
      <c r="AED162" s="577"/>
      <c r="AEE162" s="577"/>
      <c r="AEF162" s="577"/>
      <c r="AEG162" s="577"/>
      <c r="AEH162" s="577"/>
      <c r="AEI162" s="577"/>
      <c r="AEJ162" s="577"/>
      <c r="AEK162" s="577"/>
      <c r="AEL162" s="577"/>
      <c r="AEM162" s="577"/>
      <c r="AEN162" s="577"/>
      <c r="AEO162" s="577"/>
      <c r="AEP162" s="577"/>
      <c r="AEQ162" s="577"/>
      <c r="AER162" s="577"/>
      <c r="AES162" s="577"/>
      <c r="AET162" s="577"/>
      <c r="AEU162" s="577"/>
      <c r="AEV162" s="577"/>
      <c r="AEW162" s="577"/>
      <c r="AEX162" s="577"/>
      <c r="AEY162" s="577"/>
      <c r="AEZ162" s="577"/>
      <c r="AFA162" s="577"/>
      <c r="AFB162" s="577"/>
      <c r="AFC162" s="577"/>
      <c r="AFD162" s="577"/>
      <c r="AFE162" s="577"/>
      <c r="AFF162" s="577"/>
      <c r="AFG162" s="577"/>
      <c r="AFH162" s="577"/>
      <c r="AFI162" s="577"/>
      <c r="AFJ162" s="577"/>
      <c r="AFK162" s="577"/>
      <c r="AFL162" s="577"/>
      <c r="AFM162" s="577"/>
      <c r="AFN162" s="577"/>
      <c r="AFO162" s="577"/>
      <c r="AFP162" s="577"/>
      <c r="AFQ162" s="577"/>
      <c r="AFR162" s="577"/>
      <c r="AFS162" s="577"/>
      <c r="AFT162" s="577"/>
      <c r="AFU162" s="577"/>
      <c r="AFV162" s="577"/>
      <c r="AFW162" s="577"/>
      <c r="AFX162" s="577"/>
      <c r="AFY162" s="577"/>
      <c r="AFZ162" s="577"/>
      <c r="AGA162" s="577"/>
      <c r="AGB162" s="577"/>
      <c r="AGC162" s="577"/>
      <c r="AGD162" s="577"/>
      <c r="AGE162" s="577"/>
      <c r="AGF162" s="577"/>
      <c r="AGG162" s="577"/>
      <c r="AGH162" s="577"/>
      <c r="AGI162" s="577"/>
      <c r="AGJ162" s="577"/>
      <c r="AGK162" s="577"/>
      <c r="AGL162" s="577"/>
      <c r="AGM162" s="577"/>
      <c r="AGN162" s="577"/>
      <c r="AGO162" s="577"/>
      <c r="AGP162" s="577"/>
      <c r="AGQ162" s="577"/>
      <c r="AGR162" s="577"/>
      <c r="AGS162" s="577"/>
      <c r="AGT162" s="577"/>
      <c r="AGU162" s="577"/>
      <c r="AGV162" s="577"/>
      <c r="AGW162" s="577"/>
      <c r="AGX162" s="577"/>
      <c r="AGY162" s="577"/>
      <c r="AGZ162" s="577"/>
      <c r="AHA162" s="577"/>
      <c r="AHB162" s="577"/>
      <c r="AHC162" s="577"/>
      <c r="AHD162" s="577"/>
      <c r="AHE162" s="577"/>
      <c r="AHF162" s="577"/>
      <c r="AHG162" s="577"/>
      <c r="AHH162" s="577"/>
      <c r="AHI162" s="577"/>
      <c r="AHJ162" s="577"/>
      <c r="AHK162" s="577"/>
      <c r="AHL162" s="577"/>
      <c r="AHM162" s="577"/>
      <c r="AHN162" s="577"/>
      <c r="AHO162" s="577"/>
      <c r="AHP162" s="577"/>
      <c r="AHQ162" s="577"/>
      <c r="AHR162" s="577"/>
      <c r="AHS162" s="577"/>
      <c r="AHT162" s="577"/>
      <c r="AHU162" s="577"/>
      <c r="AHV162" s="577"/>
      <c r="AHW162" s="577"/>
      <c r="AHX162" s="577"/>
      <c r="AHY162" s="577"/>
      <c r="AHZ162" s="577"/>
      <c r="AIA162" s="577"/>
      <c r="AIB162" s="577"/>
      <c r="AIC162" s="577"/>
      <c r="AID162" s="577"/>
      <c r="AIE162" s="577"/>
      <c r="AIF162" s="577"/>
      <c r="AIG162" s="577"/>
      <c r="AIH162" s="577"/>
      <c r="AII162" s="577"/>
      <c r="AIJ162" s="577"/>
      <c r="AIK162" s="577"/>
      <c r="AIL162" s="577"/>
      <c r="AIM162" s="577"/>
      <c r="AIN162" s="577"/>
      <c r="AIO162" s="577"/>
      <c r="AIP162" s="577"/>
      <c r="AIQ162" s="577"/>
      <c r="AIR162" s="577"/>
      <c r="AIS162" s="577"/>
      <c r="AIT162" s="577"/>
      <c r="AIU162" s="577"/>
      <c r="AIV162" s="577"/>
      <c r="AIW162" s="577"/>
      <c r="AIX162" s="624"/>
      <c r="ANJ162" s="623"/>
      <c r="ANK162" s="577"/>
      <c r="ANL162" s="577"/>
      <c r="ANM162" s="577"/>
      <c r="ANN162" s="577"/>
      <c r="ANO162" s="577"/>
      <c r="ANP162" s="577"/>
      <c r="ANQ162" s="577"/>
      <c r="ANR162" s="577"/>
      <c r="ANS162" s="577"/>
      <c r="ANT162" s="577"/>
      <c r="ANU162" s="577"/>
      <c r="ANV162" s="577"/>
      <c r="ANW162" s="577"/>
      <c r="ANX162" s="577"/>
      <c r="ANY162" s="577"/>
      <c r="ANZ162" s="577"/>
      <c r="AOA162" s="577"/>
      <c r="AOB162" s="577"/>
      <c r="AOC162" s="577"/>
      <c r="AOD162" s="577"/>
      <c r="AOE162" s="577"/>
      <c r="AOF162" s="577"/>
      <c r="AOG162" s="577"/>
      <c r="AOH162" s="577"/>
      <c r="AOI162" s="577"/>
      <c r="AOJ162" s="577"/>
      <c r="AOK162" s="577"/>
      <c r="AOL162" s="577"/>
      <c r="AOM162" s="577"/>
      <c r="AON162" s="577"/>
      <c r="AOO162" s="577"/>
      <c r="AOP162" s="577"/>
      <c r="AOQ162" s="577"/>
      <c r="AOR162" s="577"/>
      <c r="AOS162" s="577"/>
      <c r="AOT162" s="577"/>
      <c r="AOU162" s="577"/>
      <c r="AOV162" s="577"/>
      <c r="AOW162" s="577"/>
      <c r="AOX162" s="577"/>
      <c r="AOY162" s="577"/>
      <c r="AOZ162" s="577"/>
      <c r="APA162" s="577"/>
      <c r="APB162" s="577"/>
      <c r="APC162" s="577"/>
      <c r="APD162" s="577"/>
      <c r="APE162" s="577"/>
      <c r="APF162" s="577"/>
      <c r="APG162" s="577"/>
      <c r="APH162" s="577"/>
      <c r="API162" s="577"/>
      <c r="APJ162" s="577"/>
      <c r="APK162" s="577"/>
      <c r="APL162" s="577"/>
      <c r="APM162" s="577"/>
      <c r="APN162" s="577"/>
      <c r="APO162" s="577"/>
      <c r="APP162" s="577"/>
      <c r="APQ162" s="577"/>
      <c r="APR162" s="577"/>
      <c r="APS162" s="577"/>
      <c r="APT162" s="577"/>
      <c r="APU162" s="577"/>
      <c r="APV162" s="577"/>
      <c r="APW162" s="577"/>
      <c r="APX162" s="577"/>
      <c r="APY162" s="577"/>
      <c r="APZ162" s="577"/>
      <c r="AQA162" s="577"/>
      <c r="AQB162" s="577"/>
      <c r="AQC162" s="577"/>
      <c r="AQD162" s="577"/>
      <c r="AQE162" s="577"/>
      <c r="AQF162" s="577"/>
      <c r="AQG162" s="577"/>
      <c r="AQH162" s="577"/>
      <c r="AQI162" s="577"/>
      <c r="AQJ162" s="577"/>
      <c r="AQK162" s="577"/>
      <c r="AQL162" s="577"/>
      <c r="AQM162" s="577"/>
      <c r="AQN162" s="577"/>
      <c r="AQO162" s="577"/>
      <c r="AQP162" s="577"/>
      <c r="AQQ162" s="577"/>
      <c r="AQR162" s="577"/>
      <c r="AQS162" s="577"/>
      <c r="AQT162" s="577"/>
      <c r="AQU162" s="577"/>
      <c r="AQV162" s="577"/>
      <c r="AQW162" s="577"/>
      <c r="AQX162" s="577"/>
      <c r="AQY162" s="577"/>
      <c r="AQZ162" s="577"/>
      <c r="ARA162" s="577"/>
      <c r="ARB162" s="577"/>
      <c r="ARC162" s="577"/>
      <c r="ARD162" s="577"/>
      <c r="ARE162" s="577"/>
      <c r="ARF162" s="577"/>
      <c r="ARG162" s="577"/>
      <c r="ARH162" s="577"/>
      <c r="ARI162" s="577"/>
      <c r="ARJ162" s="577"/>
      <c r="ARK162" s="577"/>
      <c r="ARL162" s="577"/>
      <c r="ARM162" s="577"/>
      <c r="ARN162" s="577"/>
      <c r="ARO162" s="577"/>
      <c r="ARP162" s="577"/>
      <c r="ARQ162" s="577"/>
      <c r="ARR162" s="577"/>
      <c r="ARS162" s="577"/>
      <c r="ART162" s="577"/>
      <c r="ARU162" s="577"/>
      <c r="ARV162" s="577"/>
      <c r="ARW162" s="577"/>
      <c r="ARX162" s="577"/>
      <c r="ARY162" s="577"/>
      <c r="ARZ162" s="577"/>
      <c r="ASA162" s="577"/>
      <c r="ASB162" s="577"/>
      <c r="ASC162" s="577"/>
      <c r="ASD162" s="577"/>
      <c r="ASE162" s="577"/>
      <c r="ASF162" s="577"/>
      <c r="ASG162" s="577"/>
      <c r="ASH162" s="577"/>
      <c r="ASI162" s="577"/>
      <c r="ASJ162" s="577"/>
      <c r="ASK162" s="577"/>
      <c r="ASL162" s="577"/>
      <c r="ASM162" s="577"/>
      <c r="ASN162" s="577"/>
      <c r="ASO162" s="577"/>
      <c r="ASP162" s="577"/>
      <c r="ASQ162" s="577"/>
      <c r="ASR162" s="577"/>
      <c r="ASS162" s="577"/>
      <c r="AST162" s="577"/>
      <c r="ASU162" s="577"/>
      <c r="ASV162" s="577"/>
      <c r="ASW162" s="577"/>
      <c r="ASX162" s="577"/>
      <c r="ASY162" s="577"/>
      <c r="ASZ162" s="577"/>
      <c r="ATA162" s="577"/>
      <c r="ATB162" s="577"/>
      <c r="ATC162" s="577"/>
      <c r="ATD162" s="577"/>
      <c r="ATE162" s="577"/>
      <c r="ATF162" s="577"/>
      <c r="ATG162" s="577"/>
      <c r="ATH162" s="577"/>
      <c r="ATI162" s="577"/>
      <c r="ATJ162" s="577"/>
      <c r="ATK162" s="577"/>
      <c r="ATL162" s="577"/>
      <c r="ATM162" s="577"/>
      <c r="ATN162" s="577"/>
      <c r="ATO162" s="577"/>
      <c r="ATP162" s="577"/>
      <c r="ATQ162" s="577"/>
      <c r="ATR162" s="577"/>
      <c r="ATS162" s="577"/>
      <c r="ATT162" s="577"/>
      <c r="ATU162" s="577"/>
      <c r="ATV162" s="577"/>
      <c r="ATW162" s="577"/>
      <c r="ATX162" s="577"/>
      <c r="ATY162" s="577"/>
      <c r="ATZ162" s="577"/>
      <c r="AUA162" s="577"/>
      <c r="AUB162" s="577"/>
      <c r="AUC162" s="577"/>
      <c r="AUD162" s="577"/>
      <c r="AUE162" s="577"/>
      <c r="AUF162" s="577"/>
      <c r="AUG162" s="577"/>
      <c r="AUH162" s="577"/>
      <c r="AUI162" s="577"/>
      <c r="AUJ162" s="577"/>
      <c r="AUK162" s="577"/>
      <c r="AUL162" s="577"/>
      <c r="AUM162" s="577"/>
      <c r="AUN162" s="577"/>
      <c r="AUO162" s="577"/>
      <c r="AUP162" s="577"/>
      <c r="AUQ162" s="577"/>
      <c r="AUR162" s="577"/>
      <c r="AUS162" s="577"/>
      <c r="AUT162" s="577"/>
      <c r="AUU162" s="577"/>
      <c r="AUV162" s="577"/>
      <c r="AUW162" s="577"/>
      <c r="AUX162" s="577"/>
      <c r="AUY162" s="577"/>
      <c r="AUZ162" s="577"/>
      <c r="AVA162" s="577"/>
      <c r="AVB162" s="577"/>
      <c r="AVC162" s="577"/>
      <c r="AVD162" s="577"/>
      <c r="AVE162" s="577"/>
      <c r="AVF162" s="577"/>
      <c r="AVG162" s="577"/>
      <c r="AVH162" s="577"/>
      <c r="AVI162" s="577"/>
      <c r="AVJ162" s="577"/>
      <c r="AVK162" s="577"/>
      <c r="AVL162" s="577"/>
      <c r="AVM162" s="577"/>
      <c r="AVN162" s="577"/>
      <c r="AVO162" s="577"/>
      <c r="AVP162" s="577"/>
      <c r="AVQ162" s="577"/>
      <c r="AVR162" s="577"/>
      <c r="AVS162" s="577"/>
      <c r="AVT162" s="577"/>
      <c r="AVU162" s="577"/>
      <c r="AVV162" s="577"/>
      <c r="AVW162" s="577"/>
      <c r="AVX162" s="577"/>
      <c r="AVY162" s="577"/>
      <c r="AVZ162" s="577"/>
      <c r="AWA162" s="577"/>
      <c r="AWB162" s="577"/>
      <c r="AWC162" s="577"/>
      <c r="AWD162" s="577"/>
      <c r="AWE162" s="577"/>
      <c r="AWF162" s="577"/>
      <c r="AWG162" s="577"/>
      <c r="AWH162" s="577"/>
      <c r="AWI162" s="577"/>
      <c r="AWJ162" s="577"/>
      <c r="AWK162" s="577"/>
      <c r="AWL162" s="577"/>
      <c r="AWM162" s="577"/>
      <c r="AWN162" s="577"/>
      <c r="AWO162" s="577"/>
      <c r="AWP162" s="577"/>
      <c r="AWQ162" s="577"/>
      <c r="AWR162" s="577"/>
      <c r="AWS162" s="577"/>
      <c r="AWT162" s="577"/>
      <c r="AWU162" s="577"/>
      <c r="AWV162" s="577"/>
      <c r="AWW162" s="577"/>
      <c r="AWX162" s="577"/>
      <c r="AWY162" s="577"/>
      <c r="AWZ162" s="577"/>
      <c r="AXA162" s="577"/>
      <c r="AXB162" s="577"/>
      <c r="AXC162" s="577"/>
      <c r="AXD162" s="577"/>
      <c r="AXE162" s="577"/>
      <c r="AXF162" s="577"/>
      <c r="AXG162" s="577"/>
      <c r="AXH162" s="577"/>
      <c r="AXI162" s="577"/>
      <c r="AXJ162" s="577"/>
      <c r="AXK162" s="577"/>
      <c r="AXL162" s="577"/>
      <c r="AXM162" s="577"/>
      <c r="AXN162" s="577"/>
      <c r="AXO162" s="577"/>
      <c r="AXP162" s="577"/>
      <c r="AXQ162" s="577"/>
      <c r="AXR162" s="577"/>
      <c r="AXS162" s="577"/>
      <c r="AXT162" s="577"/>
      <c r="AXU162" s="577"/>
      <c r="AXV162" s="577"/>
      <c r="AXW162" s="577"/>
      <c r="AXX162" s="577"/>
      <c r="AXY162" s="577"/>
      <c r="AXZ162" s="577"/>
      <c r="AYA162" s="577"/>
      <c r="AYB162" s="577"/>
      <c r="AYC162" s="577"/>
      <c r="AYD162" s="577"/>
      <c r="AYE162" s="577"/>
      <c r="AYF162" s="577"/>
      <c r="AYG162" s="577"/>
      <c r="AYH162" s="577"/>
      <c r="AYI162" s="577"/>
      <c r="AYJ162" s="577"/>
      <c r="AYK162" s="577"/>
      <c r="AYL162" s="577"/>
      <c r="AYM162" s="577"/>
      <c r="AYN162" s="577"/>
      <c r="AYO162" s="577"/>
      <c r="AYP162" s="577"/>
      <c r="AYQ162" s="577"/>
      <c r="AYR162" s="577"/>
      <c r="AYS162" s="577"/>
      <c r="AYT162" s="577"/>
      <c r="AYU162" s="577"/>
      <c r="AYV162" s="577"/>
      <c r="AYW162" s="577"/>
      <c r="AYX162" s="577"/>
      <c r="AYY162" s="577"/>
      <c r="AYZ162" s="577"/>
      <c r="AZA162" s="577"/>
      <c r="AZB162" s="577"/>
      <c r="AZC162" s="577"/>
      <c r="AZD162" s="577"/>
      <c r="AZE162" s="577"/>
      <c r="AZF162" s="577"/>
      <c r="AZG162" s="577"/>
      <c r="AZH162" s="577"/>
      <c r="AZI162" s="577"/>
      <c r="AZJ162" s="577"/>
      <c r="AZK162" s="577"/>
      <c r="AZL162" s="577"/>
      <c r="AZM162" s="577"/>
      <c r="AZN162" s="577"/>
      <c r="AZO162" s="577"/>
      <c r="AZP162" s="577"/>
      <c r="AZQ162" s="577"/>
      <c r="AZR162" s="577"/>
      <c r="AZS162" s="577"/>
      <c r="AZT162" s="577"/>
      <c r="AZU162" s="577"/>
      <c r="AZV162" s="577"/>
      <c r="AZW162" s="577"/>
      <c r="AZX162" s="577"/>
      <c r="AZY162" s="577"/>
      <c r="AZZ162" s="577"/>
      <c r="BAA162" s="577"/>
      <c r="BAB162" s="577"/>
      <c r="BAC162" s="577"/>
      <c r="BAD162" s="577"/>
      <c r="BAE162" s="577"/>
      <c r="BAF162" s="577"/>
      <c r="BAG162" s="577"/>
      <c r="BAH162" s="577"/>
      <c r="BAI162" s="577"/>
      <c r="BAJ162" s="577"/>
      <c r="BAK162" s="577"/>
      <c r="BAL162" s="577"/>
      <c r="BAM162" s="577"/>
      <c r="BAN162" s="577"/>
      <c r="BAO162" s="577"/>
      <c r="BAP162" s="577"/>
      <c r="BAQ162" s="577"/>
      <c r="BAR162" s="577"/>
      <c r="BAS162" s="577"/>
      <c r="BAT162" s="577"/>
      <c r="BAU162" s="577"/>
      <c r="BAV162" s="577"/>
      <c r="BAW162" s="577"/>
      <c r="BAX162" s="577"/>
      <c r="BAY162" s="577"/>
      <c r="BAZ162" s="577"/>
      <c r="BBA162" s="577"/>
      <c r="BBB162" s="577"/>
      <c r="BBC162" s="577"/>
      <c r="BBD162" s="577"/>
      <c r="BBE162" s="577"/>
      <c r="BBF162" s="577"/>
      <c r="BBG162" s="577"/>
      <c r="BBH162" s="577"/>
      <c r="BBI162" s="577"/>
      <c r="BBJ162" s="577"/>
      <c r="BBK162" s="577"/>
      <c r="BBL162" s="577"/>
      <c r="BBM162" s="577"/>
      <c r="BBN162" s="577"/>
      <c r="BBO162" s="577"/>
      <c r="BBP162" s="577"/>
      <c r="BBQ162" s="577"/>
      <c r="BBR162" s="577"/>
      <c r="BBS162" s="577"/>
      <c r="BBT162" s="577"/>
      <c r="BBU162" s="577"/>
      <c r="BBV162" s="577"/>
      <c r="BBW162" s="577"/>
      <c r="BBX162" s="577"/>
      <c r="BBY162" s="577"/>
      <c r="BBZ162" s="577"/>
      <c r="BCA162" s="577"/>
      <c r="BCB162" s="577"/>
      <c r="BCC162" s="577"/>
      <c r="BCD162" s="577"/>
      <c r="BCE162" s="577"/>
      <c r="BCF162" s="577"/>
      <c r="BCG162" s="577"/>
      <c r="BCH162" s="577"/>
      <c r="BCI162" s="577"/>
      <c r="BCJ162" s="577"/>
      <c r="BCK162" s="577"/>
      <c r="BCL162" s="577"/>
      <c r="BCM162" s="577"/>
      <c r="BCN162" s="577"/>
      <c r="BCO162" s="577"/>
      <c r="BCP162" s="577"/>
      <c r="BCQ162" s="577"/>
      <c r="BCR162" s="577"/>
      <c r="BCS162" s="577"/>
      <c r="BCT162" s="577"/>
      <c r="BCU162" s="577"/>
      <c r="BCV162" s="577"/>
      <c r="BCW162" s="577"/>
      <c r="BCX162" s="577"/>
      <c r="BCY162" s="577"/>
      <c r="BCZ162" s="577"/>
      <c r="BDA162" s="577"/>
      <c r="BDB162" s="577"/>
      <c r="BDC162" s="577"/>
      <c r="BDD162" s="577"/>
      <c r="BDE162" s="577"/>
      <c r="BDF162" s="577"/>
      <c r="BDG162" s="577"/>
      <c r="BDH162" s="577"/>
      <c r="BDI162" s="577"/>
      <c r="BDJ162" s="577"/>
      <c r="BDK162" s="577"/>
      <c r="BDL162" s="577"/>
      <c r="BDM162" s="577"/>
      <c r="BDN162" s="577"/>
      <c r="BDO162" s="577"/>
      <c r="BDP162" s="577"/>
      <c r="BDQ162" s="577"/>
      <c r="BDR162" s="577"/>
      <c r="BDS162" s="577"/>
      <c r="BDT162" s="577"/>
      <c r="BDU162" s="577"/>
      <c r="BDV162" s="577"/>
      <c r="BDW162" s="577"/>
      <c r="BDX162" s="577"/>
      <c r="BDY162" s="577"/>
      <c r="BDZ162" s="577"/>
      <c r="BEA162" s="577"/>
      <c r="BEB162" s="577"/>
      <c r="BEC162" s="577"/>
      <c r="BED162" s="577"/>
      <c r="BEE162" s="577"/>
      <c r="BEF162" s="577"/>
      <c r="BEG162" s="577"/>
      <c r="BEH162" s="577"/>
      <c r="BEI162" s="577"/>
      <c r="BEJ162" s="577"/>
      <c r="BEK162" s="577"/>
      <c r="BEL162" s="577"/>
      <c r="BEM162" s="577"/>
      <c r="BEN162" s="577"/>
      <c r="BEO162" s="577"/>
      <c r="BEP162" s="577"/>
      <c r="BEQ162" s="577"/>
      <c r="BER162" s="577"/>
      <c r="BES162" s="577"/>
      <c r="BET162" s="577"/>
      <c r="BEU162" s="577"/>
      <c r="BEV162" s="577"/>
      <c r="BEW162" s="577"/>
      <c r="BEX162" s="577"/>
      <c r="BEY162" s="577"/>
      <c r="BEZ162" s="577"/>
      <c r="BFA162" s="577"/>
      <c r="BFB162" s="577"/>
      <c r="BFC162" s="577"/>
      <c r="BFD162" s="577"/>
      <c r="BFE162" s="577"/>
      <c r="BFF162" s="577"/>
      <c r="BFG162" s="577"/>
      <c r="BFH162" s="577"/>
      <c r="BFI162" s="577"/>
      <c r="BFJ162" s="577"/>
      <c r="BFK162" s="577"/>
      <c r="BFL162" s="577"/>
      <c r="BFM162" s="577"/>
      <c r="BFN162" s="577"/>
      <c r="BFO162" s="577"/>
      <c r="BFP162" s="577"/>
      <c r="BFQ162" s="577"/>
      <c r="BFR162" s="577"/>
      <c r="BFS162" s="577"/>
      <c r="BFT162" s="577"/>
      <c r="BFU162" s="577"/>
      <c r="BFV162" s="577"/>
      <c r="BFW162" s="577"/>
      <c r="BFX162" s="577"/>
      <c r="BFY162" s="577"/>
      <c r="BFZ162" s="577"/>
      <c r="BGA162" s="577"/>
      <c r="BGB162" s="577"/>
      <c r="BGC162" s="577"/>
      <c r="BGD162" s="577"/>
      <c r="BGE162" s="577"/>
      <c r="BGF162" s="577"/>
      <c r="BGG162" s="577"/>
      <c r="BGH162" s="577"/>
      <c r="BGI162" s="577"/>
      <c r="BGJ162" s="577"/>
      <c r="BGK162" s="577"/>
      <c r="BGL162" s="577"/>
      <c r="BGM162" s="577"/>
      <c r="BGN162" s="577"/>
      <c r="BGO162" s="577"/>
      <c r="BGP162" s="577"/>
      <c r="BGQ162" s="577"/>
      <c r="BGR162" s="577"/>
      <c r="BGS162" s="577"/>
      <c r="BGT162" s="577"/>
      <c r="BGU162" s="577"/>
      <c r="BGV162" s="577"/>
      <c r="BGW162" s="577"/>
      <c r="BGX162" s="577"/>
      <c r="BGY162" s="577"/>
      <c r="BGZ162" s="577"/>
      <c r="BHA162" s="577"/>
      <c r="BHB162" s="577"/>
      <c r="BHC162" s="577"/>
      <c r="BHD162" s="577"/>
      <c r="BHE162" s="577"/>
      <c r="BHF162" s="577"/>
      <c r="BHG162" s="577"/>
      <c r="BHH162" s="577"/>
      <c r="BHI162" s="577"/>
      <c r="BHJ162" s="577"/>
      <c r="BHK162" s="577"/>
      <c r="BHL162" s="577"/>
      <c r="BHM162" s="577"/>
      <c r="BHN162" s="577"/>
      <c r="BHO162" s="577"/>
      <c r="BHP162" s="577"/>
      <c r="BHQ162" s="577"/>
      <c r="BHR162" s="577"/>
      <c r="BHS162" s="577"/>
      <c r="BHT162" s="577"/>
      <c r="BHU162" s="577"/>
      <c r="BHV162" s="577"/>
      <c r="BHW162" s="577"/>
      <c r="BHX162" s="577"/>
      <c r="BHY162" s="577"/>
      <c r="BHZ162" s="577"/>
      <c r="BIA162" s="577"/>
      <c r="BIB162" s="577"/>
      <c r="BIC162" s="577"/>
      <c r="BID162" s="577"/>
      <c r="BIE162" s="577"/>
      <c r="BIF162" s="577"/>
      <c r="BIG162" s="577"/>
      <c r="BIH162" s="577"/>
      <c r="BII162" s="577"/>
      <c r="BIJ162" s="577"/>
      <c r="BIK162" s="577"/>
      <c r="BIL162" s="577"/>
      <c r="BIM162" s="577"/>
      <c r="BIN162" s="577"/>
      <c r="BIO162" s="577"/>
      <c r="BIP162" s="577"/>
      <c r="BIQ162" s="577"/>
      <c r="BIR162" s="577"/>
      <c r="BIS162" s="577"/>
      <c r="BIT162" s="577"/>
      <c r="BIU162" s="577"/>
      <c r="BIV162" s="577"/>
      <c r="BIW162" s="577"/>
      <c r="BIX162" s="577"/>
      <c r="BIY162" s="577"/>
      <c r="BIZ162" s="577"/>
      <c r="BJA162" s="577"/>
      <c r="BJB162" s="577"/>
      <c r="BJC162" s="577"/>
      <c r="BJD162" s="577"/>
      <c r="BJE162" s="577"/>
      <c r="BJF162" s="577"/>
      <c r="BJG162" s="577"/>
      <c r="BJH162" s="577"/>
      <c r="BJI162" s="577"/>
      <c r="BJJ162" s="577"/>
      <c r="BJK162" s="577"/>
      <c r="BJL162" s="577"/>
      <c r="BJM162" s="577"/>
      <c r="BJN162" s="577"/>
      <c r="BJO162" s="577"/>
      <c r="BJP162" s="577"/>
      <c r="BJQ162" s="577"/>
      <c r="BJR162" s="577"/>
      <c r="BJS162" s="577"/>
      <c r="BJT162" s="577"/>
      <c r="BJU162" s="577"/>
      <c r="BJV162" s="577"/>
      <c r="BJW162" s="577"/>
      <c r="BJX162" s="577"/>
      <c r="BJY162" s="577"/>
      <c r="BJZ162" s="577"/>
      <c r="BKA162" s="577"/>
      <c r="BKB162" s="577"/>
      <c r="BKC162" s="577"/>
      <c r="BKD162" s="577"/>
      <c r="BKE162" s="577"/>
      <c r="BKF162" s="577"/>
      <c r="BKG162" s="577"/>
      <c r="BKH162" s="577"/>
      <c r="BKI162" s="577"/>
      <c r="BKJ162" s="577"/>
      <c r="BKK162" s="577"/>
      <c r="BKL162" s="577"/>
      <c r="BKM162" s="577"/>
      <c r="BKN162" s="577"/>
      <c r="BKO162" s="577"/>
      <c r="BKP162" s="577"/>
      <c r="BKQ162" s="577"/>
      <c r="BKR162" s="577"/>
      <c r="BKS162" s="577"/>
      <c r="BKT162" s="577"/>
      <c r="BKU162" s="577"/>
      <c r="BKV162" s="577"/>
      <c r="BKW162" s="577"/>
      <c r="BKX162" s="577"/>
      <c r="BKY162" s="577"/>
      <c r="BKZ162" s="577"/>
      <c r="BLA162" s="577"/>
      <c r="BLB162" s="577"/>
      <c r="BLC162" s="577"/>
      <c r="BLD162" s="577"/>
      <c r="BLE162" s="577"/>
      <c r="BLF162" s="577"/>
      <c r="BLG162" s="577"/>
      <c r="BLH162" s="577"/>
      <c r="BLI162" s="577"/>
      <c r="BLJ162" s="577"/>
      <c r="BLK162" s="577"/>
      <c r="BLL162" s="577"/>
      <c r="BLM162" s="577"/>
      <c r="BLN162" s="577"/>
      <c r="BLO162" s="577"/>
      <c r="BLP162" s="577"/>
      <c r="BLQ162" s="577"/>
      <c r="BLR162" s="577"/>
      <c r="BLS162" s="577"/>
      <c r="BLT162" s="577"/>
      <c r="BLU162" s="577"/>
      <c r="BLV162" s="577"/>
      <c r="BLW162" s="577"/>
      <c r="BLX162" s="577"/>
      <c r="BLY162" s="577"/>
      <c r="BLZ162" s="577"/>
      <c r="BMA162" s="577"/>
      <c r="BMB162" s="577"/>
      <c r="BMC162" s="577"/>
      <c r="BMD162" s="577"/>
      <c r="BME162" s="577"/>
      <c r="BMF162" s="577"/>
      <c r="BMG162" s="577"/>
      <c r="BMH162" s="577"/>
      <c r="BMI162" s="577"/>
      <c r="BMJ162" s="577"/>
      <c r="BMK162" s="577"/>
      <c r="BML162" s="577"/>
      <c r="BMM162" s="577"/>
      <c r="BMN162" s="577"/>
      <c r="BMO162" s="577"/>
      <c r="BMP162" s="577"/>
      <c r="BMQ162" s="577"/>
      <c r="BMR162" s="577"/>
      <c r="BMS162" s="577"/>
      <c r="BMT162" s="577"/>
      <c r="BMU162" s="577"/>
      <c r="BMV162" s="577"/>
      <c r="BMW162" s="577"/>
      <c r="BMX162" s="577"/>
      <c r="BMY162" s="577"/>
      <c r="BMZ162" s="577"/>
      <c r="BNA162" s="577"/>
      <c r="BNB162" s="577"/>
      <c r="BNC162" s="577"/>
      <c r="BND162" s="577"/>
      <c r="BNE162" s="577"/>
      <c r="BNF162" s="624"/>
    </row>
    <row r="163" spans="1:934 1050:1722" s="671" customFormat="1" ht="13.8" x14ac:dyDescent="0.25">
      <c r="A163" s="853" t="s">
        <v>582</v>
      </c>
      <c r="B163" s="854"/>
      <c r="C163" s="916"/>
      <c r="D163" s="693">
        <f t="shared" ref="D163:O163" si="259">D148+D54+D65+D77+D90+D108+D123+D132+D141</f>
        <v>0</v>
      </c>
      <c r="E163" s="693">
        <f t="shared" si="259"/>
        <v>0</v>
      </c>
      <c r="F163" s="693">
        <f t="shared" si="259"/>
        <v>0</v>
      </c>
      <c r="G163" s="693">
        <f t="shared" si="259"/>
        <v>0</v>
      </c>
      <c r="H163" s="693">
        <f t="shared" si="259"/>
        <v>0</v>
      </c>
      <c r="I163" s="693">
        <f t="shared" si="259"/>
        <v>0</v>
      </c>
      <c r="J163" s="693">
        <f t="shared" si="259"/>
        <v>0</v>
      </c>
      <c r="K163" s="693">
        <f t="shared" si="259"/>
        <v>0</v>
      </c>
      <c r="L163" s="693">
        <f t="shared" si="259"/>
        <v>0</v>
      </c>
      <c r="M163" s="693">
        <f t="shared" si="259"/>
        <v>0</v>
      </c>
      <c r="N163" s="693">
        <f t="shared" si="259"/>
        <v>0</v>
      </c>
      <c r="O163" s="693">
        <f t="shared" si="259"/>
        <v>0</v>
      </c>
      <c r="P163" s="693">
        <f t="shared" si="256"/>
        <v>0</v>
      </c>
      <c r="Q163" s="693">
        <f t="shared" ref="Q163:AB163" si="260">Q148+Q54+Q65+Q77+Q90+Q108+Q123+Q132+Q141</f>
        <v>0</v>
      </c>
      <c r="R163" s="693">
        <f t="shared" si="260"/>
        <v>0</v>
      </c>
      <c r="S163" s="693">
        <f t="shared" si="260"/>
        <v>0</v>
      </c>
      <c r="T163" s="693">
        <f t="shared" si="260"/>
        <v>0</v>
      </c>
      <c r="U163" s="693">
        <f t="shared" si="260"/>
        <v>0</v>
      </c>
      <c r="V163" s="693">
        <f t="shared" si="260"/>
        <v>0</v>
      </c>
      <c r="W163" s="693">
        <f t="shared" si="260"/>
        <v>0</v>
      </c>
      <c r="X163" s="693">
        <f t="shared" si="260"/>
        <v>0</v>
      </c>
      <c r="Y163" s="693">
        <f t="shared" si="260"/>
        <v>0</v>
      </c>
      <c r="Z163" s="693">
        <f t="shared" si="260"/>
        <v>0</v>
      </c>
      <c r="AA163" s="693">
        <f t="shared" si="260"/>
        <v>0</v>
      </c>
      <c r="AB163" s="693">
        <f t="shared" si="260"/>
        <v>0</v>
      </c>
      <c r="AC163" s="693">
        <f>SUM(Q163:AB163)</f>
        <v>0</v>
      </c>
      <c r="AD163" s="693">
        <f t="shared" ref="AD163:AO163" si="261">AD148+AD54+AD65+AD77+AD90+AD108+AD123+AD132+AD141</f>
        <v>0</v>
      </c>
      <c r="AE163" s="693">
        <f t="shared" si="261"/>
        <v>0</v>
      </c>
      <c r="AF163" s="693">
        <f t="shared" si="261"/>
        <v>0</v>
      </c>
      <c r="AG163" s="693">
        <f t="shared" si="261"/>
        <v>0</v>
      </c>
      <c r="AH163" s="693">
        <f t="shared" si="261"/>
        <v>0</v>
      </c>
      <c r="AI163" s="693">
        <f t="shared" si="261"/>
        <v>0</v>
      </c>
      <c r="AJ163" s="693">
        <f t="shared" si="261"/>
        <v>0</v>
      </c>
      <c r="AK163" s="693">
        <f t="shared" si="261"/>
        <v>0</v>
      </c>
      <c r="AL163" s="693">
        <f t="shared" si="261"/>
        <v>0</v>
      </c>
      <c r="AM163" s="693">
        <f t="shared" si="261"/>
        <v>0</v>
      </c>
      <c r="AN163" s="693">
        <f t="shared" si="261"/>
        <v>0</v>
      </c>
      <c r="AO163" s="693">
        <f t="shared" si="261"/>
        <v>0</v>
      </c>
      <c r="AP163" s="693">
        <f>SUM(AD163:AO163)</f>
        <v>0</v>
      </c>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6"/>
      <c r="CP163" s="116"/>
      <c r="CQ163" s="116"/>
      <c r="CR163" s="116"/>
      <c r="CS163" s="116"/>
      <c r="CT163" s="116"/>
      <c r="CU163" s="116"/>
      <c r="CV163" s="116"/>
      <c r="CW163" s="116"/>
      <c r="CX163" s="116"/>
      <c r="CY163" s="116"/>
      <c r="CZ163" s="116"/>
      <c r="DA163" s="116"/>
      <c r="DB163" s="116"/>
      <c r="DC163" s="116"/>
      <c r="DD163" s="116"/>
      <c r="DE163" s="116"/>
      <c r="DF163" s="116"/>
      <c r="DG163" s="116"/>
      <c r="DH163" s="116"/>
      <c r="DI163" s="116"/>
      <c r="DJ163" s="116"/>
      <c r="DK163" s="116"/>
      <c r="DL163" s="116"/>
      <c r="DM163" s="116"/>
      <c r="DN163" s="116"/>
      <c r="DO163" s="116"/>
      <c r="DP163" s="116"/>
      <c r="DQ163" s="116"/>
      <c r="DR163" s="116"/>
      <c r="DS163" s="116"/>
      <c r="DT163" s="116"/>
      <c r="DU163" s="116"/>
      <c r="DV163" s="116"/>
      <c r="DW163" s="116"/>
      <c r="DX163" s="116"/>
      <c r="DY163" s="116"/>
      <c r="DZ163" s="116"/>
      <c r="EA163" s="116"/>
      <c r="EB163" s="116"/>
      <c r="EC163" s="116"/>
      <c r="ED163" s="116"/>
      <c r="EE163" s="116"/>
      <c r="EF163" s="116"/>
      <c r="EG163" s="116"/>
      <c r="EH163" s="116"/>
      <c r="EI163" s="116"/>
      <c r="EJ163" s="116"/>
      <c r="EK163" s="116"/>
      <c r="EL163" s="116"/>
      <c r="EM163" s="116"/>
      <c r="EN163" s="116"/>
      <c r="EO163" s="116"/>
      <c r="EP163" s="116"/>
      <c r="EQ163" s="116"/>
      <c r="ER163" s="116"/>
      <c r="ES163" s="116"/>
      <c r="ET163" s="116"/>
      <c r="EU163" s="116"/>
      <c r="EV163" s="116"/>
      <c r="EW163" s="116"/>
      <c r="EX163" s="116"/>
      <c r="EY163" s="116"/>
      <c r="EZ163" s="116"/>
      <c r="FA163" s="116"/>
      <c r="FB163" s="116"/>
      <c r="FC163" s="116"/>
      <c r="FD163" s="116"/>
      <c r="FE163" s="116"/>
      <c r="FF163" s="116"/>
      <c r="FG163" s="116"/>
      <c r="FH163" s="116"/>
      <c r="FI163" s="116"/>
      <c r="FJ163" s="116"/>
      <c r="FK163" s="116"/>
      <c r="FL163" s="116"/>
      <c r="FM163" s="116"/>
      <c r="FN163" s="116"/>
      <c r="FO163" s="116"/>
      <c r="FP163" s="116"/>
      <c r="FQ163" s="116"/>
      <c r="FR163" s="116"/>
      <c r="FS163" s="116"/>
      <c r="FT163" s="116"/>
      <c r="FU163" s="116"/>
      <c r="FV163" s="116"/>
      <c r="FW163" s="116"/>
      <c r="FX163" s="116"/>
      <c r="FY163" s="116"/>
      <c r="FZ163" s="116"/>
      <c r="GA163" s="116"/>
      <c r="GB163" s="116"/>
      <c r="GC163" s="116"/>
      <c r="GD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c r="IW163" s="116"/>
      <c r="IX163" s="116"/>
      <c r="IY163" s="116"/>
      <c r="IZ163" s="116"/>
      <c r="JA163" s="116"/>
      <c r="JB163" s="116"/>
      <c r="JC163" s="116"/>
      <c r="JD163" s="116"/>
      <c r="JE163" s="116"/>
      <c r="JF163" s="116"/>
      <c r="JG163" s="116"/>
      <c r="JH163" s="116"/>
      <c r="JI163" s="116"/>
      <c r="JJ163" s="116"/>
      <c r="JK163" s="116"/>
      <c r="JL163" s="116"/>
      <c r="JM163" s="116"/>
      <c r="JN163" s="116"/>
      <c r="JO163" s="116"/>
      <c r="JP163" s="116"/>
      <c r="JQ163" s="116"/>
      <c r="JR163" s="116"/>
      <c r="JS163" s="116"/>
      <c r="JT163" s="116"/>
      <c r="JU163" s="116"/>
      <c r="JV163" s="116"/>
      <c r="JW163" s="116"/>
      <c r="JX163" s="116"/>
      <c r="JY163" s="116"/>
      <c r="JZ163" s="116"/>
      <c r="KA163" s="116"/>
      <c r="KB163" s="116"/>
      <c r="KC163" s="116"/>
      <c r="KD163" s="116"/>
      <c r="KE163" s="116"/>
      <c r="KF163" s="116"/>
      <c r="KG163" s="116"/>
      <c r="KH163" s="116"/>
      <c r="KI163" s="116"/>
      <c r="KJ163" s="116"/>
      <c r="KK163" s="116"/>
      <c r="KL163" s="116"/>
      <c r="KM163" s="116"/>
      <c r="KN163" s="116"/>
      <c r="KO163" s="116"/>
      <c r="KP163" s="116"/>
      <c r="KQ163" s="116"/>
      <c r="KR163" s="116"/>
      <c r="KS163" s="116"/>
      <c r="KT163" s="116"/>
      <c r="KU163" s="116"/>
      <c r="KV163" s="116"/>
      <c r="KW163" s="116"/>
      <c r="KX163" s="116"/>
      <c r="KY163" s="116"/>
      <c r="KZ163" s="116"/>
      <c r="LA163" s="116"/>
      <c r="LB163" s="116"/>
      <c r="LC163" s="116"/>
      <c r="LD163" s="116"/>
      <c r="LE163" s="116"/>
      <c r="LF163" s="116"/>
      <c r="LG163" s="116"/>
      <c r="LH163" s="116"/>
      <c r="LI163" s="116"/>
      <c r="LJ163" s="116"/>
      <c r="LK163" s="116"/>
      <c r="LL163" s="116"/>
      <c r="LM163" s="116"/>
      <c r="LN163" s="116"/>
      <c r="LO163" s="116"/>
      <c r="LP163" s="116"/>
      <c r="LQ163" s="116"/>
      <c r="LR163" s="116"/>
      <c r="LS163" s="116"/>
      <c r="LT163" s="116"/>
      <c r="LU163" s="116"/>
      <c r="LV163" s="116"/>
      <c r="LW163" s="116"/>
      <c r="LX163" s="116"/>
      <c r="LY163" s="116"/>
      <c r="LZ163" s="116"/>
      <c r="MA163" s="116"/>
      <c r="MB163" s="116"/>
      <c r="MC163" s="116"/>
      <c r="MD163" s="116"/>
      <c r="ME163" s="116"/>
      <c r="MF163" s="116"/>
      <c r="MG163" s="116"/>
      <c r="MH163" s="116"/>
      <c r="MI163" s="116"/>
      <c r="MJ163" s="116"/>
      <c r="MK163" s="116"/>
      <c r="ML163" s="116"/>
      <c r="MM163" s="116"/>
      <c r="MN163" s="116"/>
      <c r="MO163" s="116"/>
      <c r="MP163" s="116"/>
      <c r="MQ163" s="116"/>
      <c r="MR163" s="116"/>
      <c r="MS163" s="116"/>
      <c r="MT163" s="116"/>
      <c r="MU163" s="116"/>
      <c r="MV163" s="116"/>
      <c r="MW163" s="116"/>
      <c r="MX163" s="116"/>
      <c r="MY163" s="116"/>
      <c r="MZ163" s="116"/>
      <c r="NA163" s="116"/>
      <c r="NB163" s="116"/>
      <c r="NC163" s="116"/>
      <c r="ND163" s="116"/>
      <c r="NE163" s="116"/>
      <c r="NF163" s="116"/>
      <c r="NG163" s="116"/>
      <c r="NH163" s="116"/>
      <c r="NI163" s="116"/>
      <c r="NJ163" s="116"/>
      <c r="NK163" s="116"/>
      <c r="NL163" s="116"/>
      <c r="NM163" s="116"/>
      <c r="NN163" s="116"/>
      <c r="NO163" s="116"/>
      <c r="NP163" s="116"/>
      <c r="NQ163" s="116"/>
      <c r="NR163" s="116"/>
      <c r="NS163" s="116"/>
      <c r="NT163" s="116"/>
      <c r="NU163" s="116"/>
      <c r="NV163" s="116"/>
      <c r="NW163" s="116"/>
      <c r="NX163" s="116"/>
      <c r="NY163" s="116"/>
      <c r="NZ163" s="116"/>
      <c r="OA163" s="116"/>
      <c r="OB163" s="116"/>
      <c r="OC163" s="116"/>
      <c r="OD163" s="116"/>
      <c r="OE163" s="116"/>
      <c r="OF163" s="116"/>
      <c r="OG163" s="116"/>
      <c r="OH163" s="116"/>
      <c r="OI163" s="116"/>
      <c r="OJ163" s="116"/>
      <c r="OK163" s="116"/>
      <c r="OL163" s="116"/>
      <c r="OM163" s="116"/>
      <c r="ON163" s="116"/>
      <c r="OO163" s="116"/>
      <c r="OP163" s="116"/>
      <c r="OQ163" s="116"/>
      <c r="OR163" s="116"/>
      <c r="OS163" s="116"/>
      <c r="OT163" s="116"/>
      <c r="OU163" s="116"/>
      <c r="OV163" s="116"/>
      <c r="OW163" s="116"/>
      <c r="OX163" s="116"/>
      <c r="OY163" s="116"/>
      <c r="OZ163" s="116"/>
      <c r="PA163" s="116"/>
      <c r="PB163" s="116"/>
      <c r="PC163" s="116"/>
      <c r="PD163" s="116"/>
      <c r="PE163" s="116"/>
      <c r="PF163" s="116"/>
      <c r="PG163" s="116"/>
      <c r="PH163" s="116"/>
      <c r="PI163" s="116"/>
      <c r="PJ163" s="116"/>
      <c r="PK163" s="116"/>
      <c r="PL163" s="116"/>
      <c r="PM163" s="116"/>
      <c r="PN163" s="116"/>
      <c r="PO163" s="116"/>
      <c r="PP163" s="116"/>
      <c r="PQ163" s="116"/>
      <c r="PR163" s="116"/>
      <c r="PS163" s="116"/>
      <c r="PT163" s="116"/>
      <c r="PU163" s="116"/>
      <c r="PV163" s="116"/>
      <c r="PW163" s="116"/>
      <c r="PX163" s="116"/>
      <c r="PY163" s="116"/>
      <c r="PZ163" s="116"/>
      <c r="QA163" s="116"/>
      <c r="QB163" s="116"/>
      <c r="QC163" s="116"/>
      <c r="QD163" s="116"/>
      <c r="QE163" s="116"/>
      <c r="QF163" s="116"/>
      <c r="QG163" s="116"/>
      <c r="QH163" s="116"/>
      <c r="QI163" s="116"/>
      <c r="QJ163" s="116"/>
      <c r="QK163" s="116"/>
      <c r="QL163" s="116"/>
      <c r="QM163" s="116"/>
      <c r="QN163" s="116"/>
      <c r="QO163" s="116"/>
      <c r="QP163" s="116"/>
      <c r="QQ163" s="116"/>
      <c r="QR163" s="116"/>
      <c r="QS163" s="116"/>
      <c r="QT163" s="116"/>
      <c r="QU163" s="116"/>
      <c r="QV163" s="116"/>
      <c r="QW163" s="116"/>
      <c r="QX163" s="116"/>
      <c r="QY163" s="116"/>
      <c r="QZ163" s="116"/>
      <c r="RA163" s="116"/>
      <c r="RB163" s="116"/>
      <c r="RC163" s="116"/>
      <c r="RD163" s="116"/>
      <c r="RE163" s="116"/>
      <c r="RF163" s="116"/>
      <c r="RG163" s="116"/>
      <c r="RH163" s="116"/>
      <c r="RI163" s="116"/>
      <c r="RJ163" s="116"/>
      <c r="RK163" s="116"/>
      <c r="RL163" s="116"/>
      <c r="RM163" s="116"/>
      <c r="RN163" s="116"/>
      <c r="RO163" s="116"/>
      <c r="RP163" s="116"/>
      <c r="RQ163" s="116"/>
      <c r="RR163" s="116"/>
      <c r="RS163" s="116"/>
      <c r="RT163" s="116"/>
      <c r="RU163" s="116"/>
      <c r="RV163" s="116"/>
      <c r="RW163" s="116"/>
      <c r="RX163" s="116"/>
      <c r="RY163" s="116"/>
      <c r="RZ163" s="116"/>
      <c r="SA163" s="116"/>
      <c r="SB163" s="116"/>
      <c r="SC163" s="116"/>
      <c r="SD163" s="116"/>
      <c r="SE163" s="116"/>
      <c r="SF163" s="116"/>
      <c r="SG163" s="116"/>
      <c r="SH163" s="116"/>
      <c r="SI163" s="116"/>
      <c r="SJ163" s="116"/>
      <c r="SK163" s="116"/>
      <c r="SL163" s="116"/>
      <c r="SM163" s="116"/>
      <c r="SN163" s="116"/>
      <c r="SO163" s="116"/>
      <c r="SP163" s="116"/>
      <c r="SQ163" s="116"/>
      <c r="SR163" s="116"/>
      <c r="SS163" s="116"/>
      <c r="ST163" s="116"/>
      <c r="SU163" s="116"/>
      <c r="SV163" s="116"/>
      <c r="SW163" s="116"/>
      <c r="SX163" s="116"/>
      <c r="SY163" s="116"/>
      <c r="SZ163" s="116"/>
      <c r="TA163" s="116"/>
      <c r="TB163" s="116"/>
      <c r="TC163" s="116"/>
      <c r="TD163" s="116"/>
      <c r="TE163" s="116"/>
      <c r="TF163" s="116"/>
      <c r="TG163" s="116"/>
      <c r="TH163" s="116"/>
      <c r="TI163" s="116"/>
      <c r="TJ163" s="116"/>
      <c r="TK163" s="116"/>
      <c r="TL163" s="116"/>
      <c r="TM163" s="116"/>
      <c r="TN163" s="116"/>
      <c r="TO163" s="116"/>
      <c r="TP163" s="116"/>
      <c r="TQ163" s="116"/>
      <c r="TR163" s="116"/>
      <c r="TS163" s="116"/>
      <c r="TT163" s="116"/>
      <c r="TU163" s="116"/>
      <c r="TV163" s="116"/>
      <c r="TW163" s="116"/>
      <c r="TX163" s="116"/>
      <c r="TY163" s="116"/>
      <c r="TZ163" s="116"/>
      <c r="UA163" s="116"/>
      <c r="UB163" s="116"/>
      <c r="UC163" s="116"/>
      <c r="UD163" s="116"/>
      <c r="UE163" s="116"/>
      <c r="UF163" s="116"/>
      <c r="UG163" s="116"/>
      <c r="UH163" s="116"/>
      <c r="UI163" s="116"/>
      <c r="UJ163" s="116"/>
      <c r="UK163" s="116"/>
      <c r="UL163" s="116"/>
      <c r="UM163" s="116"/>
      <c r="UN163" s="116"/>
      <c r="UO163" s="116"/>
      <c r="UP163" s="116"/>
      <c r="UQ163" s="116"/>
      <c r="UR163" s="116"/>
      <c r="US163" s="116"/>
      <c r="UT163" s="116"/>
      <c r="UU163" s="116"/>
      <c r="UV163" s="116"/>
      <c r="UW163" s="116"/>
      <c r="UX163" s="116"/>
      <c r="UY163" s="116"/>
      <c r="UZ163" s="116"/>
      <c r="VA163" s="116"/>
      <c r="VB163" s="116"/>
      <c r="VC163" s="116"/>
      <c r="VD163" s="116"/>
      <c r="VE163" s="116"/>
      <c r="VF163" s="116"/>
      <c r="VG163" s="116"/>
      <c r="VH163" s="116"/>
      <c r="VI163" s="116"/>
      <c r="VJ163" s="116"/>
      <c r="VK163" s="116"/>
      <c r="VL163" s="116"/>
      <c r="VM163" s="116"/>
      <c r="VN163" s="116"/>
      <c r="VO163" s="116"/>
      <c r="VP163" s="116"/>
      <c r="VQ163" s="116"/>
      <c r="VR163" s="116"/>
      <c r="VS163" s="116"/>
      <c r="VT163" s="116"/>
      <c r="VU163" s="116"/>
      <c r="VV163" s="116"/>
      <c r="VW163" s="116"/>
      <c r="VX163" s="116"/>
      <c r="VY163" s="116"/>
      <c r="VZ163" s="116"/>
      <c r="WA163" s="116"/>
      <c r="WB163" s="116"/>
      <c r="WC163" s="116"/>
      <c r="WD163" s="116"/>
      <c r="WE163" s="116"/>
      <c r="WF163" s="116"/>
      <c r="WG163" s="116"/>
      <c r="WH163" s="116"/>
      <c r="WI163" s="116"/>
      <c r="WJ163" s="116"/>
      <c r="WK163" s="116"/>
      <c r="WL163" s="116"/>
      <c r="WM163" s="116"/>
      <c r="WN163" s="116"/>
      <c r="WO163" s="116"/>
      <c r="WP163" s="116"/>
      <c r="WQ163" s="116"/>
      <c r="WR163" s="116"/>
      <c r="WS163" s="116"/>
      <c r="WT163" s="116"/>
      <c r="WU163" s="116"/>
      <c r="WV163" s="116"/>
      <c r="WW163" s="116"/>
      <c r="WX163" s="116"/>
      <c r="WY163" s="116"/>
      <c r="WZ163" s="116"/>
      <c r="XA163" s="116"/>
      <c r="XB163" s="116"/>
      <c r="XC163" s="116"/>
      <c r="XD163" s="116"/>
      <c r="XE163" s="116"/>
      <c r="XF163" s="116"/>
      <c r="XG163" s="116"/>
      <c r="XH163" s="116"/>
      <c r="XI163" s="116"/>
      <c r="XJ163" s="116"/>
      <c r="XK163" s="116"/>
      <c r="XL163" s="116"/>
      <c r="XM163" s="116"/>
      <c r="XN163" s="116"/>
      <c r="XO163" s="116"/>
      <c r="XP163" s="116"/>
      <c r="XQ163" s="116"/>
      <c r="XR163" s="116"/>
      <c r="XS163" s="116"/>
      <c r="XT163" s="116"/>
      <c r="XU163" s="116"/>
      <c r="XV163" s="116"/>
      <c r="XW163" s="116"/>
      <c r="XX163" s="116"/>
      <c r="XY163" s="116"/>
      <c r="XZ163" s="116"/>
      <c r="YA163" s="116"/>
      <c r="YB163" s="116"/>
      <c r="YC163" s="116"/>
      <c r="YD163" s="116"/>
      <c r="YE163" s="116"/>
    </row>
    <row r="164" spans="1:934 1050:1722" s="671" customFormat="1" ht="13.8" x14ac:dyDescent="0.25">
      <c r="A164" s="1003" t="s">
        <v>581</v>
      </c>
      <c r="B164" s="1004"/>
      <c r="C164" s="1005"/>
      <c r="D164" s="693">
        <f>$C$149*D149+$C$150*D150+$C$151*D151+$C$152*D152+$C$153*D153+$C$154*D154+$C$155*D155+$C$156*D156+$C$157*D157+$C$158*D158+$C$159*D159+$C$160*D160+$C$161*D161+$C$162*D162+$C$55*D55+$C$56*D56+$C$57*D57+$C$58*D58+$C$59*D59+$C$60*D60+$C$61*D61+$C$62*D62+$C$63*D63+$C$64*D64+$C$66*D66+$C$67*D67+$C$68*D68+$C$69*D69+$C$70*D70+$C$71*D71+$C$72*D72+$C$73*D73+$C$74*D74+$C$75*D75+$C$76*D76+$C$78*D78+$C$79*D79+$C$80*D80+$C$81*D81+$C$82*D82+$C$83*D83+$C$84*D84+$C$85*D85+$C$86*D86+$C$87*D87+$C$88*D88+$C$89*D89+$C$91*D91+$C$92*D92+$C$93*D93+$C$94*D94+$C$95*D95+$C$96*D96+$C$97*D97+$C$98*D98+$C$99*D99+$C$100*D100+$C$101*D101+$C$102*D102+$C$103*D103+$C$104*D104+$C$105*D105+$C$106*D106+$C$107*D107+$C$111*D111+$C$112*D112+$C$114*D114+$C$115*D115+$C$116*D116+$C$117*D117+$C$118*D118+$C$119*D119+$C$120*D120+$C$121*D121+$C$122*D122+$C$124*D124+$C$125*D125+$C$126*D126+$C$127*D127+$C$128*D128+$C$129*D129+$C$130*D130+$C$131*D131+$C$133*D133+$C$136*D136+$C$137*D137+$C$138*D138+$C$139*D139+$C$140*D140</f>
        <v>0</v>
      </c>
      <c r="E164" s="693">
        <f t="shared" ref="E164:O164" si="262">$C$149*E149+$C$150*E150+$C$151*E151+$C$152*E152+$C$153*E153+$C$154*E154+$C$155*E155+$C$156*E156+$C$157*E157+$C$158*E158+$C$159*E159+$C$160*E160+$C$161*E161+$C$162*E162+$C$55*E55+$C$56*E56+$C$57*E57+$C$58*E58+$C$59*E59+$C$60*E60+$C$61*E61+$C$62*E62+$C$63*E63+$C$64*E64+$C$66*E66+$C$67*E67+$C$68*E68+$C$69*E69+$C$70*E70+$C$71*E71+$C$72*E72+$C$73*E73+$C$74*E74+$C$75*E75+$C$76*E76+$C$78*E78+$C$79*E79+$C$80*E80+$C$81*E81+$C$82*E82+$C$83*E83+$C$84*E84+$C$85*E85+$C$86*E86+$C$87*E87+$C$88*E88+$C$89*E89+$C$91*E91+$C$92*E92+$C$93*E93+$C$94*E94+$C$95*E95+$C$96*E96+$C$97*E97+$C$98*E98+$C$99*E99+$C$100*E100+$C$101*E101+$C$102*E102+$C$103*E103+$C$104*E104+$C$105*E105+$C$106*E106+$C$107*E107+$C$111*E111+$C$112*E112+$C$114*E114+$C$115*E115+$C$116*E116+$C$117*E117+$C$118*E118+$C$119*E119+$C$120*E120+$C$121*E121+$C$122*E122+$C$124*E124+$C$125*E125+$C$126*E126+$C$127*E127+$C$128*E128+$C$129*E129+$C$130*E130+$C$131*E131+$C$133*E133+$C$136*E136+$C$137*E137+$C$138*E138+$C$139*E139+$C$140*E140</f>
        <v>0</v>
      </c>
      <c r="F164" s="693">
        <f t="shared" si="262"/>
        <v>0</v>
      </c>
      <c r="G164" s="693">
        <f t="shared" si="262"/>
        <v>0</v>
      </c>
      <c r="H164" s="693">
        <f t="shared" si="262"/>
        <v>0</v>
      </c>
      <c r="I164" s="693">
        <f t="shared" si="262"/>
        <v>0</v>
      </c>
      <c r="J164" s="693">
        <f t="shared" si="262"/>
        <v>0</v>
      </c>
      <c r="K164" s="693">
        <f t="shared" si="262"/>
        <v>0</v>
      </c>
      <c r="L164" s="693">
        <f t="shared" si="262"/>
        <v>0</v>
      </c>
      <c r="M164" s="693">
        <f t="shared" si="262"/>
        <v>0</v>
      </c>
      <c r="N164" s="693">
        <f t="shared" si="262"/>
        <v>0</v>
      </c>
      <c r="O164" s="693">
        <f t="shared" si="262"/>
        <v>0</v>
      </c>
      <c r="P164" s="693">
        <f t="shared" si="256"/>
        <v>0</v>
      </c>
      <c r="Q164" s="693">
        <f>$C$149*Q149+$C$150*Q150+$C$151*Q151+$C$152*Q152+$C$153*Q153+$C$154*Q154+$C$155*Q155+$C$156*Q156+$C$157*Q157+$C$158*Q158+$C$159*Q159+$C$160*Q160+$C$161*Q161+$C$162*Q162+$C$55*Q55+$C$56*Q56+$C$57*Q57+$C$58*Q58+$C$59*Q59+$C$60*Q60+$C$61*Q61+$C$62*Q62+$C$63*Q63+$C$64*Q64+$C$66*Q66+$C$67*Q67+$C$68*Q68+$C$69*Q69+$C$70*Q70+$C$71*Q71+$C$72*Q72+$C$73*Q73+$C$74*Q74+$C$75*Q75+$C$76*Q76+$C$78*Q78+$C$79*Q79+$C$80*Q80+$C$81*Q81+$C$82*Q82+$C$83*Q83+$C$84*Q84+$C$85*Q85+$C$86*Q86+$C$87*Q87+$C$88*Q88+$C$89*Q89+$C$91*Q91+$C$92*Q92+$C$93*Q93+$C$94*Q94+$C$95*Q95+$C$96*Q96+$C$97*Q97+$C$98*Q98+$C$99*Q99+$C$100*Q100+$C$101*Q101+$C$102*Q102+$C$103*Q103+$C$104*Q104+$C$105*Q105+$C$106*Q106+$C$107*Q107+$C$111*Q111+$C$112*Q112+$C$114*Q114+$C$115*Q115+$C$116*Q116+$C$117*Q117+$C$118*Q118+$C$119*Q119+$C$120*Q120+$C$121*Q121+$C$122*Q122+$C$124*Q124+$C$125*Q125+$C$126*Q126+$C$127*Q127+$C$128*Q128+$C$129*Q129+$C$130*Q130+$C$131*Q131+$C$133*Q133+$C$136*Q136+$C$137*Q137+$C$138*Q138+$C$139*Q139+$C$140*Q140</f>
        <v>0</v>
      </c>
      <c r="R164" s="693">
        <f t="shared" ref="R164:AB164" si="263">$C$149*R149+$C$150*R150+$C$151*R151+$C$152*R152+$C$153*R153+$C$154*R154+$C$155*R155+$C$156*R156+$C$157*R157+$C$158*R158+$C$159*R159+$C$160*R160+$C$161*R161+$C$162*R162+$C$55*R55+$C$56*R56+$C$57*R57+$C$58*R58+$C$59*R59+$C$60*R60+$C$61*R61+$C$62*R62+$C$63*R63+$C$64*R64+$C$66*R66+$C$67*R67+$C$68*R68+$C$69*R69+$C$70*R70+$C$71*R71+$C$72*R72+$C$73*R73+$C$74*R74+$C$75*R75+$C$76*R76+$C$78*R78+$C$79*R79+$C$80*R80+$C$81*R81+$C$82*R82+$C$83*R83+$C$84*R84+$C$85*R85+$C$86*R86+$C$87*R87+$C$88*R88+$C$89*R89+$C$91*R91+$C$92*R92+$C$93*R93+$C$94*R94+$C$95*R95+$C$96*R96+$C$97*R97+$C$98*R98+$C$99*R99+$C$100*R100+$C$101*R101+$C$102*R102+$C$103*R103+$C$104*R104+$C$105*R105+$C$106*R106+$C$107*R107+$C$111*R111+$C$112*R112+$C$114*R114+$C$115*R115+$C$116*R116+$C$117*R117+$C$118*R118+$C$119*R119+$C$120*R120+$C$121*R121+$C$122*R122+$C$124*R124+$C$125*R125+$C$126*R126+$C$127*R127+$C$128*R128+$C$129*R129+$C$130*R130+$C$131*R131+$C$133*R133+$C$136*R136+$C$137*R137+$C$138*R138+$C$139*R139+$C$140*R140</f>
        <v>0</v>
      </c>
      <c r="S164" s="693">
        <f t="shared" si="263"/>
        <v>0</v>
      </c>
      <c r="T164" s="693">
        <f t="shared" si="263"/>
        <v>0</v>
      </c>
      <c r="U164" s="693">
        <f t="shared" si="263"/>
        <v>0</v>
      </c>
      <c r="V164" s="693">
        <f t="shared" si="263"/>
        <v>0</v>
      </c>
      <c r="W164" s="693">
        <f t="shared" si="263"/>
        <v>0</v>
      </c>
      <c r="X164" s="693">
        <f t="shared" si="263"/>
        <v>0</v>
      </c>
      <c r="Y164" s="693">
        <f t="shared" si="263"/>
        <v>0</v>
      </c>
      <c r="Z164" s="693">
        <f t="shared" si="263"/>
        <v>0</v>
      </c>
      <c r="AA164" s="693">
        <f t="shared" si="263"/>
        <v>0</v>
      </c>
      <c r="AB164" s="693">
        <f t="shared" si="263"/>
        <v>0</v>
      </c>
      <c r="AC164" s="693">
        <f>SUM(Q164:AB164)</f>
        <v>0</v>
      </c>
      <c r="AD164" s="693">
        <f>$C$149*AD149+$C$150*AD150+$C$151*AD151+$C$152*AD152+$C$153*AD153+$C$154*AD154+$C$155*AD155+$C$156*AD156+$C$157*AD157+$C$158*AD158+$C$159*AD159+$C$160*AD160+$C$161*AD161+$C$162*AD162+$C$55*AD55+$C$56*AD56+$C$57*AD57+$C$58*AD58+$C$59*AD59+$C$60*AD60+$C$61*AD61+$C$62*AD62+$C$63*AD63+$C$64*AD64+$C$66*AD66+$C$67*AD67+$C$68*AD68+$C$69*AD69+$C$70*AD70+$C$71*AD71+$C$72*AD72+$C$73*AD73+$C$74*AD74+$C$75*AD75+$C$76*AD76+$C$78*AD78+$C$79*AD79+$C$80*AD80+$C$81*AD81+$C$82*AD82+$C$83*AD83+$C$84*AD84+$C$85*AD85+$C$86*AD86+$C$87*AD87+$C$88*AD88+$C$89*AD89+$C$91*AD91+$C$92*AD92+$C$93*AD93+$C$94*AD94+$C$95*AD95+$C$96*AD96+$C$97*AD97+$C$98*AD98+$C$99*AD99+$C$100*AD100+$C$101*AD101+$C$102*AD102+$C$103*AD103+$C$104*AD104+$C$105*AD105+$C$106*AD106+$C$107*AD107+$C$111*AD111+$C$112*AD112+$C$114*AD114+$C$115*AD115+$C$116*AD116+$C$117*AD117+$C$118*AD118+$C$119*AD119+$C$120*AD120+$C$121*AD121+$C$122*AD122+$C$124*AD124+$C$125*AD125+$C$126*AD126+$C$127*AD127+$C$128*AD128+$C$129*AD129+$C$130*AD130+$C$131*AD131+$C$133*AD133+$C$136*AD136+$C$137*AD137+$C$138*AD138+$C$139*AD139+$C$140*AD140</f>
        <v>0</v>
      </c>
      <c r="AE164" s="693">
        <f t="shared" ref="AE164:AO164" si="264">$C$149*AE149+$C$150*AE150+$C$151*AE151+$C$152*AE152+$C$153*AE153+$C$154*AE154+$C$155*AE155+$C$156*AE156+$C$157*AE157+$C$158*AE158+$C$159*AE159+$C$160*AE160+$C$161*AE161+$C$162*AE162+$C$55*AE55+$C$56*AE56+$C$57*AE57+$C$58*AE58+$C$59*AE59+$C$60*AE60+$C$61*AE61+$C$62*AE62+$C$63*AE63+$C$64*AE64+$C$66*AE66+$C$67*AE67+$C$68*AE68+$C$69*AE69+$C$70*AE70+$C$71*AE71+$C$72*AE72+$C$73*AE73+$C$74*AE74+$C$75*AE75+$C$76*AE76+$C$78*AE78+$C$79*AE79+$C$80*AE80+$C$81*AE81+$C$82*AE82+$C$83*AE83+$C$84*AE84+$C$85*AE85+$C$86*AE86+$C$87*AE87+$C$88*AE88+$C$89*AE89+$C$91*AE91+$C$92*AE92+$C$93*AE93+$C$94*AE94+$C$95*AE95+$C$96*AE96+$C$97*AE97+$C$98*AE98+$C$99*AE99+$C$100*AE100+$C$101*AE101+$C$102*AE102+$C$103*AE103+$C$104*AE104+$C$105*AE105+$C$106*AE106+$C$107*AE107+$C$111*AE111+$C$112*AE112+$C$114*AE114+$C$115*AE115+$C$116*AE116+$C$117*AE117+$C$118*AE118+$C$119*AE119+$C$120*AE120+$C$121*AE121+$C$122*AE122+$C$124*AE124+$C$125*AE125+$C$126*AE126+$C$127*AE127+$C$128*AE128+$C$129*AE129+$C$130*AE130+$C$131*AE131+$C$133*AE133+$C$136*AE136+$C$137*AE137+$C$138*AE138+$C$139*AE139+$C$140*AE140</f>
        <v>0</v>
      </c>
      <c r="AF164" s="693">
        <f t="shared" si="264"/>
        <v>0</v>
      </c>
      <c r="AG164" s="693">
        <f t="shared" si="264"/>
        <v>0</v>
      </c>
      <c r="AH164" s="693">
        <f t="shared" si="264"/>
        <v>0</v>
      </c>
      <c r="AI164" s="693">
        <f t="shared" si="264"/>
        <v>0</v>
      </c>
      <c r="AJ164" s="693">
        <f t="shared" si="264"/>
        <v>0</v>
      </c>
      <c r="AK164" s="693">
        <f t="shared" si="264"/>
        <v>0</v>
      </c>
      <c r="AL164" s="693">
        <f t="shared" si="264"/>
        <v>0</v>
      </c>
      <c r="AM164" s="693">
        <f t="shared" si="264"/>
        <v>0</v>
      </c>
      <c r="AN164" s="693">
        <f t="shared" si="264"/>
        <v>0</v>
      </c>
      <c r="AO164" s="693">
        <f t="shared" si="264"/>
        <v>0</v>
      </c>
      <c r="AP164" s="693">
        <f>SUM(AD164:AO164)</f>
        <v>0</v>
      </c>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c r="BY164" s="116"/>
      <c r="BZ164" s="116"/>
      <c r="CA164" s="116"/>
      <c r="CB164" s="116"/>
      <c r="CC164" s="116"/>
      <c r="CD164" s="116"/>
      <c r="CE164" s="116"/>
      <c r="CF164" s="116"/>
      <c r="CG164" s="116"/>
      <c r="CH164" s="116"/>
      <c r="CI164" s="116"/>
      <c r="CJ164" s="116"/>
      <c r="CK164" s="116"/>
      <c r="CL164" s="116"/>
      <c r="CM164" s="116"/>
      <c r="CN164" s="116"/>
      <c r="CO164" s="116"/>
      <c r="CP164" s="116"/>
      <c r="CQ164" s="116"/>
      <c r="CR164" s="116"/>
      <c r="CS164" s="116"/>
      <c r="CT164" s="116"/>
      <c r="CU164" s="116"/>
      <c r="CV164" s="116"/>
      <c r="CW164" s="116"/>
      <c r="CX164" s="116"/>
      <c r="CY164" s="116"/>
      <c r="CZ164" s="116"/>
      <c r="DA164" s="116"/>
      <c r="DB164" s="116"/>
      <c r="DC164" s="116"/>
      <c r="DD164" s="116"/>
      <c r="DE164" s="116"/>
      <c r="DF164" s="116"/>
      <c r="DG164" s="116"/>
      <c r="DH164" s="116"/>
      <c r="DI164" s="116"/>
      <c r="DJ164" s="116"/>
      <c r="DK164" s="116"/>
      <c r="DL164" s="116"/>
      <c r="DM164" s="116"/>
      <c r="DN164" s="116"/>
      <c r="DO164" s="116"/>
      <c r="DP164" s="116"/>
      <c r="DQ164" s="116"/>
      <c r="DR164" s="116"/>
      <c r="DS164" s="116"/>
      <c r="DT164" s="116"/>
      <c r="DU164" s="116"/>
      <c r="DV164" s="116"/>
      <c r="DW164" s="116"/>
      <c r="DX164" s="116"/>
      <c r="DY164" s="116"/>
      <c r="DZ164" s="116"/>
      <c r="EA164" s="116"/>
      <c r="EB164" s="116"/>
      <c r="EC164" s="116"/>
      <c r="ED164" s="116"/>
      <c r="EE164" s="116"/>
      <c r="EF164" s="116"/>
      <c r="EG164" s="116"/>
      <c r="EH164" s="116"/>
      <c r="EI164" s="116"/>
      <c r="EJ164" s="116"/>
      <c r="EK164" s="116"/>
      <c r="EL164" s="116"/>
      <c r="EM164" s="116"/>
      <c r="EN164" s="116"/>
      <c r="EO164" s="116"/>
      <c r="EP164" s="116"/>
      <c r="EQ164" s="116"/>
      <c r="ER164" s="116"/>
      <c r="ES164" s="116"/>
      <c r="ET164" s="116"/>
      <c r="EU164" s="116"/>
      <c r="EV164" s="116"/>
      <c r="EW164" s="116"/>
      <c r="EX164" s="116"/>
      <c r="EY164" s="116"/>
      <c r="EZ164" s="116"/>
      <c r="FA164" s="116"/>
      <c r="FB164" s="116"/>
      <c r="FC164" s="116"/>
      <c r="FD164" s="116"/>
      <c r="FE164" s="116"/>
      <c r="FF164" s="116"/>
      <c r="FG164" s="116"/>
      <c r="FH164" s="116"/>
      <c r="FI164" s="116"/>
      <c r="FJ164" s="116"/>
      <c r="FK164" s="116"/>
      <c r="FL164" s="116"/>
      <c r="FM164" s="116"/>
      <c r="FN164" s="116"/>
      <c r="FO164" s="116"/>
      <c r="FP164" s="116"/>
      <c r="FQ164" s="116"/>
      <c r="FR164" s="116"/>
      <c r="FS164" s="116"/>
      <c r="FT164" s="116"/>
      <c r="FU164" s="116"/>
      <c r="FV164" s="116"/>
      <c r="FW164" s="116"/>
      <c r="FX164" s="116"/>
      <c r="FY164" s="116"/>
      <c r="FZ164" s="116"/>
      <c r="GA164" s="116"/>
      <c r="GB164" s="116"/>
      <c r="GC164" s="116"/>
      <c r="GD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c r="IW164" s="116"/>
      <c r="IX164" s="116"/>
      <c r="IY164" s="116"/>
      <c r="IZ164" s="116"/>
      <c r="JA164" s="116"/>
      <c r="JB164" s="116"/>
      <c r="JC164" s="116"/>
      <c r="JD164" s="116"/>
      <c r="JE164" s="116"/>
      <c r="JF164" s="116"/>
      <c r="JG164" s="116"/>
      <c r="JH164" s="116"/>
      <c r="JI164" s="116"/>
      <c r="JJ164" s="116"/>
      <c r="JK164" s="116"/>
      <c r="JL164" s="116"/>
      <c r="JM164" s="116"/>
      <c r="JN164" s="116"/>
      <c r="JO164" s="116"/>
      <c r="JP164" s="116"/>
      <c r="JQ164" s="116"/>
      <c r="JR164" s="116"/>
      <c r="JS164" s="116"/>
      <c r="JT164" s="116"/>
      <c r="JU164" s="116"/>
      <c r="JV164" s="116"/>
      <c r="JW164" s="116"/>
      <c r="JX164" s="116"/>
      <c r="JY164" s="116"/>
      <c r="JZ164" s="116"/>
      <c r="KA164" s="116"/>
      <c r="KB164" s="116"/>
      <c r="KC164" s="116"/>
      <c r="KD164" s="116"/>
      <c r="KE164" s="116"/>
      <c r="KF164" s="116"/>
      <c r="KG164" s="116"/>
      <c r="KH164" s="116"/>
      <c r="KI164" s="116"/>
      <c r="KJ164" s="116"/>
      <c r="KK164" s="116"/>
      <c r="KL164" s="116"/>
      <c r="KM164" s="116"/>
      <c r="KN164" s="116"/>
      <c r="KO164" s="116"/>
      <c r="KP164" s="116"/>
      <c r="KQ164" s="116"/>
      <c r="KR164" s="116"/>
      <c r="KS164" s="116"/>
      <c r="KT164" s="116"/>
      <c r="KU164" s="116"/>
      <c r="KV164" s="116"/>
      <c r="KW164" s="116"/>
      <c r="KX164" s="116"/>
      <c r="KY164" s="116"/>
      <c r="KZ164" s="116"/>
      <c r="LA164" s="116"/>
      <c r="LB164" s="116"/>
      <c r="LC164" s="116"/>
      <c r="LD164" s="116"/>
      <c r="LE164" s="116"/>
      <c r="LF164" s="116"/>
      <c r="LG164" s="116"/>
      <c r="LH164" s="116"/>
      <c r="LI164" s="116"/>
      <c r="LJ164" s="116"/>
      <c r="LK164" s="116"/>
      <c r="LL164" s="116"/>
      <c r="LM164" s="116"/>
      <c r="LN164" s="116"/>
      <c r="LO164" s="116"/>
      <c r="LP164" s="116"/>
      <c r="LQ164" s="116"/>
      <c r="LR164" s="116"/>
      <c r="LS164" s="116"/>
      <c r="LT164" s="116"/>
      <c r="LU164" s="116"/>
      <c r="LV164" s="116"/>
      <c r="LW164" s="116"/>
      <c r="LX164" s="116"/>
      <c r="LY164" s="116"/>
      <c r="LZ164" s="116"/>
      <c r="MA164" s="116"/>
      <c r="MB164" s="116"/>
      <c r="MC164" s="116"/>
      <c r="MD164" s="116"/>
      <c r="ME164" s="116"/>
      <c r="MF164" s="116"/>
      <c r="MG164" s="116"/>
      <c r="MH164" s="116"/>
      <c r="MI164" s="116"/>
      <c r="MJ164" s="116"/>
      <c r="MK164" s="116"/>
      <c r="ML164" s="116"/>
      <c r="MM164" s="116"/>
      <c r="MN164" s="116"/>
      <c r="MO164" s="116"/>
      <c r="MP164" s="116"/>
      <c r="MQ164" s="116"/>
      <c r="MR164" s="116"/>
      <c r="MS164" s="116"/>
      <c r="MT164" s="116"/>
      <c r="MU164" s="116"/>
      <c r="MV164" s="116"/>
      <c r="MW164" s="116"/>
      <c r="MX164" s="116"/>
      <c r="MY164" s="116"/>
      <c r="MZ164" s="116"/>
      <c r="NA164" s="116"/>
      <c r="NB164" s="116"/>
      <c r="NC164" s="116"/>
      <c r="ND164" s="116"/>
      <c r="NE164" s="116"/>
      <c r="NF164" s="116"/>
      <c r="NG164" s="116"/>
      <c r="NH164" s="116"/>
      <c r="NI164" s="116"/>
      <c r="NJ164" s="116"/>
      <c r="NK164" s="116"/>
      <c r="NL164" s="116"/>
      <c r="NM164" s="116"/>
      <c r="NN164" s="116"/>
      <c r="NO164" s="116"/>
      <c r="NP164" s="116"/>
      <c r="NQ164" s="116"/>
      <c r="NR164" s="116"/>
      <c r="NS164" s="116"/>
      <c r="NT164" s="116"/>
      <c r="NU164" s="116"/>
      <c r="NV164" s="116"/>
      <c r="NW164" s="116"/>
      <c r="NX164" s="116"/>
      <c r="NY164" s="116"/>
      <c r="NZ164" s="116"/>
      <c r="OA164" s="116"/>
      <c r="OB164" s="116"/>
      <c r="OC164" s="116"/>
      <c r="OD164" s="116"/>
      <c r="OE164" s="116"/>
      <c r="OF164" s="116"/>
      <c r="OG164" s="116"/>
      <c r="OH164" s="116"/>
      <c r="OI164" s="116"/>
      <c r="OJ164" s="116"/>
      <c r="OK164" s="116"/>
      <c r="OL164" s="116"/>
      <c r="OM164" s="116"/>
      <c r="ON164" s="116"/>
      <c r="OO164" s="116"/>
      <c r="OP164" s="116"/>
      <c r="OQ164" s="116"/>
      <c r="OR164" s="116"/>
      <c r="OS164" s="116"/>
      <c r="OT164" s="116"/>
      <c r="OU164" s="116"/>
      <c r="OV164" s="116"/>
      <c r="OW164" s="116"/>
      <c r="OX164" s="116"/>
      <c r="OY164" s="116"/>
      <c r="OZ164" s="116"/>
      <c r="PA164" s="116"/>
      <c r="PB164" s="116"/>
      <c r="PC164" s="116"/>
      <c r="PD164" s="116"/>
      <c r="PE164" s="116"/>
      <c r="PF164" s="116"/>
      <c r="PG164" s="116"/>
      <c r="PH164" s="116"/>
      <c r="PI164" s="116"/>
      <c r="PJ164" s="116"/>
      <c r="PK164" s="116"/>
      <c r="PL164" s="116"/>
      <c r="PM164" s="116"/>
      <c r="PN164" s="116"/>
      <c r="PO164" s="116"/>
      <c r="PP164" s="116"/>
      <c r="PQ164" s="116"/>
      <c r="PR164" s="116"/>
      <c r="PS164" s="116"/>
      <c r="PT164" s="116"/>
      <c r="PU164" s="116"/>
      <c r="PV164" s="116"/>
      <c r="PW164" s="116"/>
      <c r="PX164" s="116"/>
      <c r="PY164" s="116"/>
      <c r="PZ164" s="116"/>
      <c r="QA164" s="116"/>
      <c r="QB164" s="116"/>
      <c r="QC164" s="116"/>
      <c r="QD164" s="116"/>
      <c r="QE164" s="116"/>
      <c r="QF164" s="116"/>
      <c r="QG164" s="116"/>
      <c r="QH164" s="116"/>
      <c r="QI164" s="116"/>
      <c r="QJ164" s="116"/>
      <c r="QK164" s="116"/>
      <c r="QL164" s="116"/>
      <c r="QM164" s="116"/>
      <c r="QN164" s="116"/>
      <c r="QO164" s="116"/>
      <c r="QP164" s="116"/>
      <c r="QQ164" s="116"/>
      <c r="QR164" s="116"/>
      <c r="QS164" s="116"/>
      <c r="QT164" s="116"/>
      <c r="QU164" s="116"/>
      <c r="QV164" s="116"/>
      <c r="QW164" s="116"/>
      <c r="QX164" s="116"/>
      <c r="QY164" s="116"/>
      <c r="QZ164" s="116"/>
      <c r="RA164" s="116"/>
      <c r="RB164" s="116"/>
      <c r="RC164" s="116"/>
      <c r="RD164" s="116"/>
      <c r="RE164" s="116"/>
      <c r="RF164" s="116"/>
      <c r="RG164" s="116"/>
      <c r="RH164" s="116"/>
      <c r="RI164" s="116"/>
      <c r="RJ164" s="116"/>
      <c r="RK164" s="116"/>
      <c r="RL164" s="116"/>
      <c r="RM164" s="116"/>
      <c r="RN164" s="116"/>
      <c r="RO164" s="116"/>
      <c r="RP164" s="116"/>
      <c r="RQ164" s="116"/>
      <c r="RR164" s="116"/>
      <c r="RS164" s="116"/>
      <c r="RT164" s="116"/>
      <c r="RU164" s="116"/>
      <c r="RV164" s="116"/>
      <c r="RW164" s="116"/>
      <c r="RX164" s="116"/>
      <c r="RY164" s="116"/>
      <c r="RZ164" s="116"/>
      <c r="SA164" s="116"/>
      <c r="SB164" s="116"/>
      <c r="SC164" s="116"/>
      <c r="SD164" s="116"/>
      <c r="SE164" s="116"/>
      <c r="SF164" s="116"/>
      <c r="SG164" s="116"/>
      <c r="SH164" s="116"/>
      <c r="SI164" s="116"/>
      <c r="SJ164" s="116"/>
      <c r="SK164" s="116"/>
      <c r="SL164" s="116"/>
      <c r="SM164" s="116"/>
      <c r="SN164" s="116"/>
      <c r="SO164" s="116"/>
      <c r="SP164" s="116"/>
      <c r="SQ164" s="116"/>
      <c r="SR164" s="116"/>
      <c r="SS164" s="116"/>
      <c r="ST164" s="116"/>
      <c r="SU164" s="116"/>
      <c r="SV164" s="116"/>
      <c r="SW164" s="116"/>
      <c r="SX164" s="116"/>
      <c r="SY164" s="116"/>
      <c r="SZ164" s="116"/>
      <c r="TA164" s="116"/>
      <c r="TB164" s="116"/>
      <c r="TC164" s="116"/>
      <c r="TD164" s="116"/>
      <c r="TE164" s="116"/>
      <c r="TF164" s="116"/>
      <c r="TG164" s="116"/>
      <c r="TH164" s="116"/>
      <c r="TI164" s="116"/>
      <c r="TJ164" s="116"/>
      <c r="TK164" s="116"/>
      <c r="TL164" s="116"/>
      <c r="TM164" s="116"/>
      <c r="TN164" s="116"/>
      <c r="TO164" s="116"/>
      <c r="TP164" s="116"/>
      <c r="TQ164" s="116"/>
      <c r="TR164" s="116"/>
      <c r="TS164" s="116"/>
      <c r="TT164" s="116"/>
      <c r="TU164" s="116"/>
      <c r="TV164" s="116"/>
      <c r="TW164" s="116"/>
      <c r="TX164" s="116"/>
      <c r="TY164" s="116"/>
      <c r="TZ164" s="116"/>
      <c r="UA164" s="116"/>
      <c r="UB164" s="116"/>
      <c r="UC164" s="116"/>
      <c r="UD164" s="116"/>
      <c r="UE164" s="116"/>
      <c r="UF164" s="116"/>
      <c r="UG164" s="116"/>
      <c r="UH164" s="116"/>
      <c r="UI164" s="116"/>
      <c r="UJ164" s="116"/>
      <c r="UK164" s="116"/>
      <c r="UL164" s="116"/>
      <c r="UM164" s="116"/>
      <c r="UN164" s="116"/>
      <c r="UO164" s="116"/>
      <c r="UP164" s="116"/>
      <c r="UQ164" s="116"/>
      <c r="UR164" s="116"/>
      <c r="US164" s="116"/>
      <c r="UT164" s="116"/>
      <c r="UU164" s="116"/>
      <c r="UV164" s="116"/>
      <c r="UW164" s="116"/>
      <c r="UX164" s="116"/>
      <c r="UY164" s="116"/>
      <c r="UZ164" s="116"/>
      <c r="VA164" s="116"/>
      <c r="VB164" s="116"/>
      <c r="VC164" s="116"/>
      <c r="VD164" s="116"/>
      <c r="VE164" s="116"/>
      <c r="VF164" s="116"/>
      <c r="VG164" s="116"/>
      <c r="VH164" s="116"/>
      <c r="VI164" s="116"/>
      <c r="VJ164" s="116"/>
      <c r="VK164" s="116"/>
      <c r="VL164" s="116"/>
      <c r="VM164" s="116"/>
      <c r="VN164" s="116"/>
      <c r="VO164" s="116"/>
      <c r="VP164" s="116"/>
      <c r="VQ164" s="116"/>
      <c r="VR164" s="116"/>
      <c r="VS164" s="116"/>
      <c r="VT164" s="116"/>
      <c r="VU164" s="116"/>
      <c r="VV164" s="116"/>
      <c r="VW164" s="116"/>
      <c r="VX164" s="116"/>
      <c r="VY164" s="116"/>
      <c r="VZ164" s="116"/>
      <c r="WA164" s="116"/>
      <c r="WB164" s="116"/>
      <c r="WC164" s="116"/>
      <c r="WD164" s="116"/>
      <c r="WE164" s="116"/>
      <c r="WF164" s="116"/>
      <c r="WG164" s="116"/>
      <c r="WH164" s="116"/>
      <c r="WI164" s="116"/>
      <c r="WJ164" s="116"/>
      <c r="WK164" s="116"/>
      <c r="WL164" s="116"/>
      <c r="WM164" s="116"/>
      <c r="WN164" s="116"/>
      <c r="WO164" s="116"/>
      <c r="WP164" s="116"/>
      <c r="WQ164" s="116"/>
      <c r="WR164" s="116"/>
      <c r="WS164" s="116"/>
      <c r="WT164" s="116"/>
      <c r="WU164" s="116"/>
      <c r="WV164" s="116"/>
      <c r="WW164" s="116"/>
      <c r="WX164" s="116"/>
      <c r="WY164" s="116"/>
      <c r="WZ164" s="116"/>
      <c r="XA164" s="116"/>
      <c r="XB164" s="116"/>
      <c r="XC164" s="116"/>
      <c r="XD164" s="116"/>
      <c r="XE164" s="116"/>
      <c r="XF164" s="116"/>
      <c r="XG164" s="116"/>
      <c r="XH164" s="116"/>
      <c r="XI164" s="116"/>
      <c r="XJ164" s="116"/>
      <c r="XK164" s="116"/>
      <c r="XL164" s="116"/>
      <c r="XM164" s="116"/>
      <c r="XN164" s="116"/>
      <c r="XO164" s="116"/>
      <c r="XP164" s="116"/>
      <c r="XQ164" s="116"/>
      <c r="XR164" s="116"/>
      <c r="XS164" s="116"/>
      <c r="XT164" s="116"/>
      <c r="XU164" s="116"/>
      <c r="XV164" s="116"/>
      <c r="XW164" s="116"/>
      <c r="XX164" s="116"/>
      <c r="XY164" s="116"/>
      <c r="XZ164" s="116"/>
      <c r="YA164" s="116"/>
      <c r="YB164" s="116"/>
      <c r="YC164" s="116"/>
      <c r="YD164" s="116"/>
      <c r="YE164" s="116"/>
    </row>
    <row r="165" spans="1:934 1050:1722" s="671" customFormat="1" ht="13.8" x14ac:dyDescent="0.25">
      <c r="A165" s="1003" t="s">
        <v>618</v>
      </c>
      <c r="B165" s="1004"/>
      <c r="C165" s="1005"/>
      <c r="D165" s="693">
        <f>D163+D164</f>
        <v>0</v>
      </c>
      <c r="E165" s="693">
        <f t="shared" ref="E165:O165" si="265">E163+E164</f>
        <v>0</v>
      </c>
      <c r="F165" s="693">
        <f t="shared" si="265"/>
        <v>0</v>
      </c>
      <c r="G165" s="693">
        <f t="shared" si="265"/>
        <v>0</v>
      </c>
      <c r="H165" s="693">
        <f t="shared" si="265"/>
        <v>0</v>
      </c>
      <c r="I165" s="693">
        <f t="shared" si="265"/>
        <v>0</v>
      </c>
      <c r="J165" s="693">
        <f t="shared" si="265"/>
        <v>0</v>
      </c>
      <c r="K165" s="693">
        <f t="shared" si="265"/>
        <v>0</v>
      </c>
      <c r="L165" s="693">
        <f t="shared" si="265"/>
        <v>0</v>
      </c>
      <c r="M165" s="693">
        <f t="shared" si="265"/>
        <v>0</v>
      </c>
      <c r="N165" s="693">
        <f t="shared" si="265"/>
        <v>0</v>
      </c>
      <c r="O165" s="693">
        <f t="shared" si="265"/>
        <v>0</v>
      </c>
      <c r="P165" s="693">
        <f t="shared" si="256"/>
        <v>0</v>
      </c>
      <c r="Q165" s="693">
        <f>Q163+Q164</f>
        <v>0</v>
      </c>
      <c r="R165" s="693">
        <f t="shared" ref="R165:AB165" si="266">R163+R164</f>
        <v>0</v>
      </c>
      <c r="S165" s="693">
        <f t="shared" si="266"/>
        <v>0</v>
      </c>
      <c r="T165" s="693">
        <f t="shared" si="266"/>
        <v>0</v>
      </c>
      <c r="U165" s="693">
        <f t="shared" si="266"/>
        <v>0</v>
      </c>
      <c r="V165" s="693">
        <f t="shared" si="266"/>
        <v>0</v>
      </c>
      <c r="W165" s="693">
        <f t="shared" si="266"/>
        <v>0</v>
      </c>
      <c r="X165" s="693">
        <f t="shared" si="266"/>
        <v>0</v>
      </c>
      <c r="Y165" s="693">
        <f t="shared" si="266"/>
        <v>0</v>
      </c>
      <c r="Z165" s="693">
        <f t="shared" si="266"/>
        <v>0</v>
      </c>
      <c r="AA165" s="693">
        <f t="shared" si="266"/>
        <v>0</v>
      </c>
      <c r="AB165" s="693">
        <f t="shared" si="266"/>
        <v>0</v>
      </c>
      <c r="AC165" s="693">
        <f>SUM(Q165:AB165)</f>
        <v>0</v>
      </c>
      <c r="AD165" s="693">
        <f>AD163+AD164</f>
        <v>0</v>
      </c>
      <c r="AE165" s="693">
        <f t="shared" ref="AE165:AO165" si="267">AE163+AE164</f>
        <v>0</v>
      </c>
      <c r="AF165" s="693">
        <f t="shared" si="267"/>
        <v>0</v>
      </c>
      <c r="AG165" s="693">
        <f t="shared" si="267"/>
        <v>0</v>
      </c>
      <c r="AH165" s="693">
        <f t="shared" si="267"/>
        <v>0</v>
      </c>
      <c r="AI165" s="693">
        <f t="shared" si="267"/>
        <v>0</v>
      </c>
      <c r="AJ165" s="693">
        <f t="shared" si="267"/>
        <v>0</v>
      </c>
      <c r="AK165" s="693">
        <f t="shared" si="267"/>
        <v>0</v>
      </c>
      <c r="AL165" s="693">
        <f t="shared" si="267"/>
        <v>0</v>
      </c>
      <c r="AM165" s="693">
        <f t="shared" si="267"/>
        <v>0</v>
      </c>
      <c r="AN165" s="693">
        <f t="shared" si="267"/>
        <v>0</v>
      </c>
      <c r="AO165" s="693">
        <f t="shared" si="267"/>
        <v>0</v>
      </c>
      <c r="AP165" s="693">
        <f>SUM(AD165:AO165)</f>
        <v>0</v>
      </c>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6"/>
      <c r="CP165" s="116"/>
      <c r="CQ165" s="116"/>
      <c r="CR165" s="116"/>
      <c r="CS165" s="116"/>
      <c r="CT165" s="116"/>
      <c r="CU165" s="116"/>
      <c r="CV165" s="116"/>
      <c r="CW165" s="116"/>
      <c r="CX165" s="116"/>
      <c r="CY165" s="116"/>
      <c r="CZ165" s="116"/>
      <c r="DA165" s="116"/>
      <c r="DB165" s="116"/>
      <c r="DC165" s="116"/>
      <c r="DD165" s="116"/>
      <c r="DE165" s="116"/>
      <c r="DF165" s="116"/>
      <c r="DG165" s="116"/>
      <c r="DH165" s="116"/>
      <c r="DI165" s="116"/>
      <c r="DJ165" s="116"/>
      <c r="DK165" s="116"/>
      <c r="DL165" s="116"/>
      <c r="DM165" s="116"/>
      <c r="DN165" s="116"/>
      <c r="DO165" s="116"/>
      <c r="DP165" s="116"/>
      <c r="DQ165" s="116"/>
      <c r="DR165" s="116"/>
      <c r="DS165" s="116"/>
      <c r="DT165" s="116"/>
      <c r="DU165" s="116"/>
      <c r="DV165" s="116"/>
      <c r="DW165" s="116"/>
      <c r="DX165" s="116"/>
      <c r="DY165" s="116"/>
      <c r="DZ165" s="116"/>
      <c r="EA165" s="116"/>
      <c r="EB165" s="116"/>
      <c r="EC165" s="116"/>
      <c r="ED165" s="116"/>
      <c r="EE165" s="116"/>
      <c r="EF165" s="116"/>
      <c r="EG165" s="116"/>
      <c r="EH165" s="116"/>
      <c r="EI165" s="116"/>
      <c r="EJ165" s="116"/>
      <c r="EK165" s="116"/>
      <c r="EL165" s="116"/>
      <c r="EM165" s="116"/>
      <c r="EN165" s="116"/>
      <c r="EO165" s="116"/>
      <c r="EP165" s="116"/>
      <c r="EQ165" s="116"/>
      <c r="ER165" s="116"/>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c r="IW165" s="116"/>
      <c r="IX165" s="116"/>
      <c r="IY165" s="116"/>
      <c r="IZ165" s="116"/>
      <c r="JA165" s="116"/>
      <c r="JB165" s="116"/>
      <c r="JC165" s="116"/>
      <c r="JD165" s="116"/>
      <c r="JE165" s="116"/>
      <c r="JF165" s="116"/>
      <c r="JG165" s="116"/>
      <c r="JH165" s="116"/>
      <c r="JI165" s="116"/>
      <c r="JJ165" s="116"/>
      <c r="JK165" s="116"/>
      <c r="JL165" s="116"/>
      <c r="JM165" s="116"/>
      <c r="JN165" s="116"/>
      <c r="JO165" s="116"/>
      <c r="JP165" s="116"/>
      <c r="JQ165" s="116"/>
      <c r="JR165" s="116"/>
      <c r="JS165" s="116"/>
      <c r="JT165" s="116"/>
      <c r="JU165" s="116"/>
      <c r="JV165" s="116"/>
      <c r="JW165" s="116"/>
      <c r="JX165" s="116"/>
      <c r="JY165" s="116"/>
      <c r="JZ165" s="116"/>
      <c r="KA165" s="116"/>
      <c r="KB165" s="116"/>
      <c r="KC165" s="116"/>
      <c r="KD165" s="116"/>
      <c r="KE165" s="116"/>
      <c r="KF165" s="116"/>
      <c r="KG165" s="116"/>
      <c r="KH165" s="116"/>
      <c r="KI165" s="116"/>
      <c r="KJ165" s="116"/>
      <c r="KK165" s="116"/>
      <c r="KL165" s="116"/>
      <c r="KM165" s="116"/>
      <c r="KN165" s="116"/>
      <c r="KO165" s="116"/>
      <c r="KP165" s="116"/>
      <c r="KQ165" s="116"/>
      <c r="KR165" s="116"/>
      <c r="KS165" s="116"/>
      <c r="KT165" s="116"/>
      <c r="KU165" s="116"/>
      <c r="KV165" s="116"/>
      <c r="KW165" s="116"/>
      <c r="KX165" s="116"/>
      <c r="KY165" s="116"/>
      <c r="KZ165" s="116"/>
      <c r="LA165" s="116"/>
      <c r="LB165" s="116"/>
      <c r="LC165" s="116"/>
      <c r="LD165" s="116"/>
      <c r="LE165" s="116"/>
      <c r="LF165" s="116"/>
      <c r="LG165" s="116"/>
      <c r="LH165" s="116"/>
      <c r="LI165" s="116"/>
      <c r="LJ165" s="116"/>
      <c r="LK165" s="116"/>
      <c r="LL165" s="116"/>
      <c r="LM165" s="116"/>
      <c r="LN165" s="116"/>
      <c r="LO165" s="116"/>
      <c r="LP165" s="116"/>
      <c r="LQ165" s="116"/>
      <c r="LR165" s="116"/>
      <c r="LS165" s="116"/>
      <c r="LT165" s="116"/>
      <c r="LU165" s="116"/>
      <c r="LV165" s="116"/>
      <c r="LW165" s="116"/>
      <c r="LX165" s="116"/>
      <c r="LY165" s="116"/>
      <c r="LZ165" s="116"/>
      <c r="MA165" s="116"/>
      <c r="MB165" s="116"/>
      <c r="MC165" s="116"/>
      <c r="MD165" s="116"/>
      <c r="ME165" s="116"/>
      <c r="MF165" s="116"/>
      <c r="MG165" s="116"/>
      <c r="MH165" s="116"/>
      <c r="MI165" s="116"/>
      <c r="MJ165" s="116"/>
      <c r="MK165" s="116"/>
      <c r="ML165" s="116"/>
      <c r="MM165" s="116"/>
      <c r="MN165" s="116"/>
      <c r="MO165" s="116"/>
      <c r="MP165" s="116"/>
      <c r="MQ165" s="116"/>
      <c r="MR165" s="116"/>
      <c r="MS165" s="116"/>
      <c r="MT165" s="116"/>
      <c r="MU165" s="116"/>
      <c r="MV165" s="116"/>
      <c r="MW165" s="116"/>
      <c r="MX165" s="116"/>
      <c r="MY165" s="116"/>
      <c r="MZ165" s="116"/>
      <c r="NA165" s="116"/>
      <c r="NB165" s="116"/>
      <c r="NC165" s="116"/>
      <c r="ND165" s="116"/>
      <c r="NE165" s="116"/>
      <c r="NF165" s="116"/>
      <c r="NG165" s="116"/>
      <c r="NH165" s="116"/>
      <c r="NI165" s="116"/>
      <c r="NJ165" s="116"/>
      <c r="NK165" s="116"/>
      <c r="NL165" s="116"/>
      <c r="NM165" s="116"/>
      <c r="NN165" s="116"/>
      <c r="NO165" s="116"/>
      <c r="NP165" s="116"/>
      <c r="NQ165" s="116"/>
      <c r="NR165" s="116"/>
      <c r="NS165" s="116"/>
      <c r="NT165" s="116"/>
      <c r="NU165" s="116"/>
      <c r="NV165" s="116"/>
      <c r="NW165" s="116"/>
      <c r="NX165" s="116"/>
      <c r="NY165" s="116"/>
      <c r="NZ165" s="116"/>
      <c r="OA165" s="116"/>
      <c r="OB165" s="116"/>
      <c r="OC165" s="116"/>
      <c r="OD165" s="116"/>
      <c r="OE165" s="116"/>
      <c r="OF165" s="116"/>
      <c r="OG165" s="116"/>
      <c r="OH165" s="116"/>
      <c r="OI165" s="116"/>
      <c r="OJ165" s="116"/>
      <c r="OK165" s="116"/>
      <c r="OL165" s="116"/>
      <c r="OM165" s="116"/>
      <c r="ON165" s="116"/>
      <c r="OO165" s="116"/>
      <c r="OP165" s="116"/>
      <c r="OQ165" s="116"/>
      <c r="OR165" s="116"/>
      <c r="OS165" s="116"/>
      <c r="OT165" s="116"/>
      <c r="OU165" s="116"/>
      <c r="OV165" s="116"/>
      <c r="OW165" s="116"/>
      <c r="OX165" s="116"/>
      <c r="OY165" s="116"/>
      <c r="OZ165" s="116"/>
      <c r="PA165" s="116"/>
      <c r="PB165" s="116"/>
      <c r="PC165" s="116"/>
      <c r="PD165" s="116"/>
      <c r="PE165" s="116"/>
      <c r="PF165" s="116"/>
      <c r="PG165" s="116"/>
      <c r="PH165" s="116"/>
      <c r="PI165" s="116"/>
      <c r="PJ165" s="116"/>
      <c r="PK165" s="116"/>
      <c r="PL165" s="116"/>
      <c r="PM165" s="116"/>
      <c r="PN165" s="116"/>
      <c r="PO165" s="116"/>
      <c r="PP165" s="116"/>
      <c r="PQ165" s="116"/>
      <c r="PR165" s="116"/>
      <c r="PS165" s="116"/>
      <c r="PT165" s="116"/>
      <c r="PU165" s="116"/>
      <c r="PV165" s="116"/>
      <c r="PW165" s="116"/>
      <c r="PX165" s="116"/>
      <c r="PY165" s="116"/>
      <c r="PZ165" s="116"/>
      <c r="QA165" s="116"/>
      <c r="QB165" s="116"/>
      <c r="QC165" s="116"/>
      <c r="QD165" s="116"/>
      <c r="QE165" s="116"/>
      <c r="QF165" s="116"/>
      <c r="QG165" s="116"/>
      <c r="QH165" s="116"/>
      <c r="QI165" s="116"/>
      <c r="QJ165" s="116"/>
      <c r="QK165" s="116"/>
      <c r="QL165" s="116"/>
      <c r="QM165" s="116"/>
      <c r="QN165" s="116"/>
      <c r="QO165" s="116"/>
      <c r="QP165" s="116"/>
      <c r="QQ165" s="116"/>
      <c r="QR165" s="116"/>
      <c r="QS165" s="116"/>
      <c r="QT165" s="116"/>
      <c r="QU165" s="116"/>
      <c r="QV165" s="116"/>
      <c r="QW165" s="116"/>
      <c r="QX165" s="116"/>
      <c r="QY165" s="116"/>
      <c r="QZ165" s="116"/>
      <c r="RA165" s="116"/>
      <c r="RB165" s="116"/>
      <c r="RC165" s="116"/>
      <c r="RD165" s="116"/>
      <c r="RE165" s="116"/>
      <c r="RF165" s="116"/>
      <c r="RG165" s="116"/>
      <c r="RH165" s="116"/>
      <c r="RI165" s="116"/>
      <c r="RJ165" s="116"/>
      <c r="RK165" s="116"/>
      <c r="RL165" s="116"/>
      <c r="RM165" s="116"/>
      <c r="RN165" s="116"/>
      <c r="RO165" s="116"/>
      <c r="RP165" s="116"/>
      <c r="RQ165" s="116"/>
      <c r="RR165" s="116"/>
      <c r="RS165" s="116"/>
      <c r="RT165" s="116"/>
      <c r="RU165" s="116"/>
      <c r="RV165" s="116"/>
      <c r="RW165" s="116"/>
      <c r="RX165" s="116"/>
      <c r="RY165" s="116"/>
      <c r="RZ165" s="116"/>
      <c r="SA165" s="116"/>
      <c r="SB165" s="116"/>
      <c r="SC165" s="116"/>
      <c r="SD165" s="116"/>
      <c r="SE165" s="116"/>
      <c r="SF165" s="116"/>
      <c r="SG165" s="116"/>
      <c r="SH165" s="116"/>
      <c r="SI165" s="116"/>
      <c r="SJ165" s="116"/>
      <c r="SK165" s="116"/>
      <c r="SL165" s="116"/>
      <c r="SM165" s="116"/>
      <c r="SN165" s="116"/>
      <c r="SO165" s="116"/>
      <c r="SP165" s="116"/>
      <c r="SQ165" s="116"/>
      <c r="SR165" s="116"/>
      <c r="SS165" s="116"/>
      <c r="ST165" s="116"/>
      <c r="SU165" s="116"/>
      <c r="SV165" s="116"/>
      <c r="SW165" s="116"/>
      <c r="SX165" s="116"/>
      <c r="SY165" s="116"/>
      <c r="SZ165" s="116"/>
      <c r="TA165" s="116"/>
      <c r="TB165" s="116"/>
      <c r="TC165" s="116"/>
      <c r="TD165" s="116"/>
      <c r="TE165" s="116"/>
      <c r="TF165" s="116"/>
      <c r="TG165" s="116"/>
      <c r="TH165" s="116"/>
      <c r="TI165" s="116"/>
      <c r="TJ165" s="116"/>
      <c r="TK165" s="116"/>
      <c r="TL165" s="116"/>
      <c r="TM165" s="116"/>
      <c r="TN165" s="116"/>
      <c r="TO165" s="116"/>
      <c r="TP165" s="116"/>
      <c r="TQ165" s="116"/>
      <c r="TR165" s="116"/>
      <c r="TS165" s="116"/>
      <c r="TT165" s="116"/>
      <c r="TU165" s="116"/>
      <c r="TV165" s="116"/>
      <c r="TW165" s="116"/>
      <c r="TX165" s="116"/>
      <c r="TY165" s="116"/>
      <c r="TZ165" s="116"/>
      <c r="UA165" s="116"/>
      <c r="UB165" s="116"/>
      <c r="UC165" s="116"/>
      <c r="UD165" s="116"/>
      <c r="UE165" s="116"/>
      <c r="UF165" s="116"/>
      <c r="UG165" s="116"/>
      <c r="UH165" s="116"/>
      <c r="UI165" s="116"/>
      <c r="UJ165" s="116"/>
      <c r="UK165" s="116"/>
      <c r="UL165" s="116"/>
      <c r="UM165" s="116"/>
      <c r="UN165" s="116"/>
      <c r="UO165" s="116"/>
      <c r="UP165" s="116"/>
      <c r="UQ165" s="116"/>
      <c r="UR165" s="116"/>
      <c r="US165" s="116"/>
      <c r="UT165" s="116"/>
      <c r="UU165" s="116"/>
      <c r="UV165" s="116"/>
      <c r="UW165" s="116"/>
      <c r="UX165" s="116"/>
      <c r="UY165" s="116"/>
      <c r="UZ165" s="116"/>
      <c r="VA165" s="116"/>
      <c r="VB165" s="116"/>
      <c r="VC165" s="116"/>
      <c r="VD165" s="116"/>
      <c r="VE165" s="116"/>
      <c r="VF165" s="116"/>
      <c r="VG165" s="116"/>
      <c r="VH165" s="116"/>
      <c r="VI165" s="116"/>
      <c r="VJ165" s="116"/>
      <c r="VK165" s="116"/>
      <c r="VL165" s="116"/>
      <c r="VM165" s="116"/>
      <c r="VN165" s="116"/>
      <c r="VO165" s="116"/>
      <c r="VP165" s="116"/>
      <c r="VQ165" s="116"/>
      <c r="VR165" s="116"/>
      <c r="VS165" s="116"/>
      <c r="VT165" s="116"/>
      <c r="VU165" s="116"/>
      <c r="VV165" s="116"/>
      <c r="VW165" s="116"/>
      <c r="VX165" s="116"/>
      <c r="VY165" s="116"/>
      <c r="VZ165" s="116"/>
      <c r="WA165" s="116"/>
      <c r="WB165" s="116"/>
      <c r="WC165" s="116"/>
      <c r="WD165" s="116"/>
      <c r="WE165" s="116"/>
      <c r="WF165" s="116"/>
      <c r="WG165" s="116"/>
      <c r="WH165" s="116"/>
      <c r="WI165" s="116"/>
      <c r="WJ165" s="116"/>
      <c r="WK165" s="116"/>
      <c r="WL165" s="116"/>
      <c r="WM165" s="116"/>
      <c r="WN165" s="116"/>
      <c r="WO165" s="116"/>
      <c r="WP165" s="116"/>
      <c r="WQ165" s="116"/>
      <c r="WR165" s="116"/>
      <c r="WS165" s="116"/>
      <c r="WT165" s="116"/>
      <c r="WU165" s="116"/>
      <c r="WV165" s="116"/>
      <c r="WW165" s="116"/>
      <c r="WX165" s="116"/>
      <c r="WY165" s="116"/>
      <c r="WZ165" s="116"/>
      <c r="XA165" s="116"/>
      <c r="XB165" s="116"/>
      <c r="XC165" s="116"/>
      <c r="XD165" s="116"/>
      <c r="XE165" s="116"/>
      <c r="XF165" s="116"/>
      <c r="XG165" s="116"/>
      <c r="XH165" s="116"/>
      <c r="XI165" s="116"/>
      <c r="XJ165" s="116"/>
      <c r="XK165" s="116"/>
      <c r="XL165" s="116"/>
      <c r="XM165" s="116"/>
      <c r="XN165" s="116"/>
      <c r="XO165" s="116"/>
      <c r="XP165" s="116"/>
      <c r="XQ165" s="116"/>
      <c r="XR165" s="116"/>
      <c r="XS165" s="116"/>
      <c r="XT165" s="116"/>
      <c r="XU165" s="116"/>
      <c r="XV165" s="116"/>
      <c r="XW165" s="116"/>
      <c r="XX165" s="116"/>
      <c r="XY165" s="116"/>
      <c r="XZ165" s="116"/>
      <c r="YA165" s="116"/>
      <c r="YB165" s="116"/>
      <c r="YC165" s="116"/>
      <c r="YD165" s="116"/>
      <c r="YE165" s="116"/>
    </row>
    <row r="166" spans="1:934 1050:1722" s="671" customFormat="1" ht="13.8" x14ac:dyDescent="0.25">
      <c r="A166" s="694"/>
      <c r="B166" s="426"/>
      <c r="C166" s="695"/>
      <c r="D166" s="696"/>
      <c r="E166" s="696"/>
      <c r="F166" s="696"/>
      <c r="G166" s="696"/>
      <c r="H166" s="696"/>
      <c r="I166" s="696"/>
      <c r="J166" s="696"/>
      <c r="K166" s="696"/>
      <c r="L166" s="696"/>
      <c r="M166" s="696"/>
      <c r="N166" s="696"/>
      <c r="O166" s="696"/>
      <c r="P166" s="696"/>
      <c r="Q166" s="696"/>
      <c r="R166" s="696"/>
      <c r="S166" s="696"/>
      <c r="T166" s="696"/>
      <c r="U166" s="696"/>
      <c r="V166" s="696"/>
      <c r="W166" s="696"/>
      <c r="X166" s="696"/>
      <c r="Y166" s="696"/>
      <c r="Z166" s="696"/>
      <c r="AA166" s="696"/>
      <c r="AB166" s="696"/>
      <c r="AC166" s="697"/>
      <c r="AD166" s="696"/>
      <c r="AE166" s="696"/>
      <c r="AF166" s="696"/>
      <c r="AG166" s="696"/>
      <c r="AH166" s="696"/>
      <c r="AI166" s="696"/>
      <c r="AJ166" s="696"/>
      <c r="AK166" s="696"/>
      <c r="AL166" s="696"/>
      <c r="AM166" s="696"/>
      <c r="AN166" s="696"/>
      <c r="AO166" s="696"/>
      <c r="AP166" s="69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c r="CM166" s="116"/>
      <c r="CN166" s="116"/>
      <c r="CO166" s="116"/>
      <c r="CP166" s="116"/>
      <c r="CQ166" s="116"/>
      <c r="CR166" s="116"/>
      <c r="CS166" s="116"/>
      <c r="CT166" s="116"/>
      <c r="CU166" s="116"/>
      <c r="CV166" s="116"/>
      <c r="CW166" s="116"/>
      <c r="CX166" s="116"/>
      <c r="CY166" s="116"/>
      <c r="CZ166" s="116"/>
      <c r="DA166" s="116"/>
      <c r="DB166" s="116"/>
      <c r="DC166" s="116"/>
      <c r="DD166" s="116"/>
      <c r="DE166" s="116"/>
      <c r="DF166" s="116"/>
      <c r="DG166" s="116"/>
      <c r="DH166" s="116"/>
      <c r="DI166" s="116"/>
      <c r="DJ166" s="116"/>
      <c r="DK166" s="116"/>
      <c r="DL166" s="116"/>
      <c r="DM166" s="116"/>
      <c r="DN166" s="116"/>
      <c r="DO166" s="116"/>
      <c r="DP166" s="116"/>
      <c r="DQ166" s="116"/>
      <c r="DR166" s="116"/>
      <c r="DS166" s="116"/>
      <c r="DT166" s="116"/>
      <c r="DU166" s="116"/>
      <c r="DV166" s="116"/>
      <c r="DW166" s="116"/>
      <c r="DX166" s="116"/>
      <c r="DY166" s="116"/>
      <c r="DZ166" s="116"/>
      <c r="EA166" s="116"/>
      <c r="EB166" s="116"/>
      <c r="EC166" s="116"/>
      <c r="ED166" s="116"/>
      <c r="EE166" s="116"/>
      <c r="EF166" s="116"/>
      <c r="EG166" s="116"/>
      <c r="EH166" s="116"/>
      <c r="EI166" s="116"/>
      <c r="EJ166" s="116"/>
      <c r="EK166" s="116"/>
      <c r="EL166" s="116"/>
      <c r="EM166" s="116"/>
      <c r="EN166" s="116"/>
      <c r="EO166" s="116"/>
      <c r="EP166" s="116"/>
      <c r="EQ166" s="116"/>
      <c r="ER166" s="116"/>
      <c r="ES166" s="116"/>
      <c r="ET166" s="116"/>
      <c r="EU166" s="116"/>
      <c r="EV166" s="116"/>
      <c r="EW166" s="116"/>
      <c r="EX166" s="116"/>
      <c r="EY166" s="116"/>
      <c r="EZ166" s="116"/>
      <c r="FA166" s="116"/>
      <c r="FB166" s="116"/>
      <c r="FC166" s="116"/>
      <c r="FD166" s="116"/>
      <c r="FE166" s="116"/>
      <c r="FF166" s="116"/>
      <c r="FG166" s="116"/>
      <c r="FH166" s="116"/>
      <c r="FI166" s="116"/>
      <c r="FJ166" s="116"/>
      <c r="FK166" s="116"/>
      <c r="FL166" s="116"/>
      <c r="FM166" s="116"/>
      <c r="FN166" s="116"/>
      <c r="FO166" s="116"/>
      <c r="FP166" s="116"/>
      <c r="FQ166" s="116"/>
      <c r="FR166" s="116"/>
      <c r="FS166" s="116"/>
      <c r="FT166" s="116"/>
      <c r="FU166" s="116"/>
      <c r="FV166" s="116"/>
      <c r="FW166" s="116"/>
      <c r="FX166" s="116"/>
      <c r="FY166" s="116"/>
      <c r="FZ166" s="116"/>
      <c r="GA166" s="116"/>
      <c r="GB166" s="116"/>
      <c r="GC166" s="116"/>
      <c r="GD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c r="IW166" s="116"/>
      <c r="IX166" s="116"/>
      <c r="IY166" s="116"/>
      <c r="IZ166" s="116"/>
      <c r="JA166" s="116"/>
      <c r="JB166" s="116"/>
      <c r="JC166" s="116"/>
      <c r="JD166" s="116"/>
      <c r="JE166" s="116"/>
      <c r="JF166" s="116"/>
      <c r="JG166" s="116"/>
      <c r="JH166" s="116"/>
      <c r="JI166" s="116"/>
      <c r="JJ166" s="116"/>
      <c r="JK166" s="116"/>
      <c r="JL166" s="116"/>
      <c r="JM166" s="116"/>
      <c r="JN166" s="116"/>
      <c r="JO166" s="116"/>
      <c r="JP166" s="116"/>
      <c r="JQ166" s="116"/>
      <c r="JR166" s="116"/>
      <c r="JS166" s="116"/>
      <c r="JT166" s="116"/>
      <c r="JU166" s="116"/>
      <c r="JV166" s="116"/>
      <c r="JW166" s="116"/>
      <c r="JX166" s="116"/>
      <c r="JY166" s="116"/>
      <c r="JZ166" s="116"/>
      <c r="KA166" s="116"/>
      <c r="KB166" s="116"/>
      <c r="KC166" s="116"/>
      <c r="KD166" s="116"/>
      <c r="KE166" s="116"/>
      <c r="KF166" s="116"/>
      <c r="KG166" s="116"/>
      <c r="KH166" s="116"/>
      <c r="KI166" s="116"/>
      <c r="KJ166" s="116"/>
      <c r="KK166" s="116"/>
      <c r="KL166" s="116"/>
      <c r="KM166" s="116"/>
      <c r="KN166" s="116"/>
      <c r="KO166" s="116"/>
      <c r="KP166" s="116"/>
      <c r="KQ166" s="116"/>
      <c r="KR166" s="116"/>
      <c r="KS166" s="116"/>
      <c r="KT166" s="116"/>
      <c r="KU166" s="116"/>
      <c r="KV166" s="116"/>
      <c r="KW166" s="116"/>
      <c r="KX166" s="116"/>
      <c r="KY166" s="116"/>
      <c r="KZ166" s="116"/>
      <c r="LA166" s="116"/>
      <c r="LB166" s="116"/>
      <c r="LC166" s="116"/>
      <c r="LD166" s="116"/>
      <c r="LE166" s="116"/>
      <c r="LF166" s="116"/>
      <c r="LG166" s="116"/>
      <c r="LH166" s="116"/>
      <c r="LI166" s="116"/>
      <c r="LJ166" s="116"/>
      <c r="LK166" s="116"/>
      <c r="LL166" s="116"/>
      <c r="LM166" s="116"/>
      <c r="LN166" s="116"/>
      <c r="LO166" s="116"/>
      <c r="LP166" s="116"/>
      <c r="LQ166" s="116"/>
      <c r="LR166" s="116"/>
      <c r="LS166" s="116"/>
      <c r="LT166" s="116"/>
      <c r="LU166" s="116"/>
      <c r="LV166" s="116"/>
      <c r="LW166" s="116"/>
      <c r="LX166" s="116"/>
      <c r="LY166" s="116"/>
      <c r="LZ166" s="116"/>
      <c r="MA166" s="116"/>
      <c r="MB166" s="116"/>
      <c r="MC166" s="116"/>
      <c r="MD166" s="116"/>
      <c r="ME166" s="116"/>
      <c r="MF166" s="116"/>
      <c r="MG166" s="116"/>
      <c r="MH166" s="116"/>
      <c r="MI166" s="116"/>
      <c r="MJ166" s="116"/>
      <c r="MK166" s="116"/>
      <c r="ML166" s="116"/>
      <c r="MM166" s="116"/>
      <c r="MN166" s="116"/>
      <c r="MO166" s="116"/>
      <c r="MP166" s="116"/>
      <c r="MQ166" s="116"/>
      <c r="MR166" s="116"/>
      <c r="MS166" s="116"/>
      <c r="MT166" s="116"/>
      <c r="MU166" s="116"/>
      <c r="MV166" s="116"/>
      <c r="MW166" s="116"/>
      <c r="MX166" s="116"/>
      <c r="MY166" s="116"/>
      <c r="MZ166" s="116"/>
      <c r="NA166" s="116"/>
      <c r="NB166" s="116"/>
      <c r="NC166" s="116"/>
      <c r="ND166" s="116"/>
      <c r="NE166" s="116"/>
      <c r="NF166" s="116"/>
      <c r="NG166" s="116"/>
      <c r="NH166" s="116"/>
      <c r="NI166" s="116"/>
      <c r="NJ166" s="116"/>
      <c r="NK166" s="116"/>
      <c r="NL166" s="116"/>
      <c r="NM166" s="116"/>
      <c r="NN166" s="116"/>
      <c r="NO166" s="116"/>
      <c r="NP166" s="116"/>
      <c r="NQ166" s="116"/>
      <c r="NR166" s="116"/>
      <c r="NS166" s="116"/>
      <c r="NT166" s="116"/>
      <c r="NU166" s="116"/>
      <c r="NV166" s="116"/>
      <c r="NW166" s="116"/>
      <c r="NX166" s="116"/>
      <c r="NY166" s="116"/>
      <c r="NZ166" s="116"/>
      <c r="OA166" s="116"/>
      <c r="OB166" s="116"/>
      <c r="OC166" s="116"/>
      <c r="OD166" s="116"/>
      <c r="OE166" s="116"/>
      <c r="OF166" s="116"/>
      <c r="OG166" s="116"/>
      <c r="OH166" s="116"/>
      <c r="OI166" s="116"/>
      <c r="OJ166" s="116"/>
      <c r="OK166" s="116"/>
      <c r="OL166" s="116"/>
      <c r="OM166" s="116"/>
      <c r="ON166" s="116"/>
      <c r="OO166" s="116"/>
      <c r="OP166" s="116"/>
      <c r="OQ166" s="116"/>
      <c r="OR166" s="116"/>
      <c r="OS166" s="116"/>
      <c r="OT166" s="116"/>
      <c r="OU166" s="116"/>
      <c r="OV166" s="116"/>
      <c r="OW166" s="116"/>
      <c r="OX166" s="116"/>
      <c r="OY166" s="116"/>
      <c r="OZ166" s="116"/>
      <c r="PA166" s="116"/>
      <c r="PB166" s="116"/>
      <c r="PC166" s="116"/>
      <c r="PD166" s="116"/>
      <c r="PE166" s="116"/>
      <c r="PF166" s="116"/>
      <c r="PG166" s="116"/>
      <c r="PH166" s="116"/>
      <c r="PI166" s="116"/>
      <c r="PJ166" s="116"/>
      <c r="PK166" s="116"/>
      <c r="PL166" s="116"/>
      <c r="PM166" s="116"/>
      <c r="PN166" s="116"/>
      <c r="PO166" s="116"/>
      <c r="PP166" s="116"/>
      <c r="PQ166" s="116"/>
      <c r="PR166" s="116"/>
      <c r="PS166" s="116"/>
      <c r="PT166" s="116"/>
      <c r="PU166" s="116"/>
      <c r="PV166" s="116"/>
      <c r="PW166" s="116"/>
      <c r="PX166" s="116"/>
      <c r="PY166" s="116"/>
      <c r="PZ166" s="116"/>
      <c r="QA166" s="116"/>
      <c r="QB166" s="116"/>
      <c r="QC166" s="116"/>
      <c r="QD166" s="116"/>
      <c r="QE166" s="116"/>
      <c r="QF166" s="116"/>
      <c r="QG166" s="116"/>
      <c r="QH166" s="116"/>
      <c r="QI166" s="116"/>
      <c r="QJ166" s="116"/>
      <c r="QK166" s="116"/>
      <c r="QL166" s="116"/>
      <c r="QM166" s="116"/>
      <c r="QN166" s="116"/>
      <c r="QO166" s="116"/>
      <c r="QP166" s="116"/>
      <c r="QQ166" s="116"/>
      <c r="QR166" s="116"/>
      <c r="QS166" s="116"/>
      <c r="QT166" s="116"/>
      <c r="QU166" s="116"/>
      <c r="QV166" s="116"/>
      <c r="QW166" s="116"/>
      <c r="QX166" s="116"/>
      <c r="QY166" s="116"/>
      <c r="QZ166" s="116"/>
      <c r="RA166" s="116"/>
      <c r="RB166" s="116"/>
      <c r="RC166" s="116"/>
      <c r="RD166" s="116"/>
      <c r="RE166" s="116"/>
      <c r="RF166" s="116"/>
      <c r="RG166" s="116"/>
      <c r="RH166" s="116"/>
      <c r="RI166" s="116"/>
      <c r="RJ166" s="116"/>
      <c r="RK166" s="116"/>
      <c r="RL166" s="116"/>
      <c r="RM166" s="116"/>
      <c r="RN166" s="116"/>
      <c r="RO166" s="116"/>
      <c r="RP166" s="116"/>
      <c r="RQ166" s="116"/>
      <c r="RR166" s="116"/>
      <c r="RS166" s="116"/>
      <c r="RT166" s="116"/>
      <c r="RU166" s="116"/>
      <c r="RV166" s="116"/>
      <c r="RW166" s="116"/>
      <c r="RX166" s="116"/>
      <c r="RY166" s="116"/>
      <c r="RZ166" s="116"/>
      <c r="SA166" s="116"/>
      <c r="SB166" s="116"/>
      <c r="SC166" s="116"/>
      <c r="SD166" s="116"/>
      <c r="SE166" s="116"/>
      <c r="SF166" s="116"/>
      <c r="SG166" s="116"/>
      <c r="SH166" s="116"/>
      <c r="SI166" s="116"/>
      <c r="SJ166" s="116"/>
      <c r="SK166" s="116"/>
      <c r="SL166" s="116"/>
      <c r="SM166" s="116"/>
      <c r="SN166" s="116"/>
      <c r="SO166" s="116"/>
      <c r="SP166" s="116"/>
      <c r="SQ166" s="116"/>
      <c r="SR166" s="116"/>
      <c r="SS166" s="116"/>
      <c r="ST166" s="116"/>
      <c r="SU166" s="116"/>
      <c r="SV166" s="116"/>
      <c r="SW166" s="116"/>
      <c r="SX166" s="116"/>
      <c r="SY166" s="116"/>
      <c r="SZ166" s="116"/>
      <c r="TA166" s="116"/>
      <c r="TB166" s="116"/>
      <c r="TC166" s="116"/>
      <c r="TD166" s="116"/>
      <c r="TE166" s="116"/>
      <c r="TF166" s="116"/>
      <c r="TG166" s="116"/>
      <c r="TH166" s="116"/>
      <c r="TI166" s="116"/>
      <c r="TJ166" s="116"/>
      <c r="TK166" s="116"/>
      <c r="TL166" s="116"/>
      <c r="TM166" s="116"/>
      <c r="TN166" s="116"/>
      <c r="TO166" s="116"/>
      <c r="TP166" s="116"/>
      <c r="TQ166" s="116"/>
      <c r="TR166" s="116"/>
      <c r="TS166" s="116"/>
      <c r="TT166" s="116"/>
      <c r="TU166" s="116"/>
      <c r="TV166" s="116"/>
      <c r="TW166" s="116"/>
      <c r="TX166" s="116"/>
      <c r="TY166" s="116"/>
      <c r="TZ166" s="116"/>
      <c r="UA166" s="116"/>
      <c r="UB166" s="116"/>
      <c r="UC166" s="116"/>
      <c r="UD166" s="116"/>
      <c r="UE166" s="116"/>
      <c r="UF166" s="116"/>
      <c r="UG166" s="116"/>
      <c r="UH166" s="116"/>
      <c r="UI166" s="116"/>
      <c r="UJ166" s="116"/>
      <c r="UK166" s="116"/>
      <c r="UL166" s="116"/>
      <c r="UM166" s="116"/>
      <c r="UN166" s="116"/>
      <c r="UO166" s="116"/>
      <c r="UP166" s="116"/>
      <c r="UQ166" s="116"/>
      <c r="UR166" s="116"/>
      <c r="US166" s="116"/>
      <c r="UT166" s="116"/>
      <c r="UU166" s="116"/>
      <c r="UV166" s="116"/>
      <c r="UW166" s="116"/>
      <c r="UX166" s="116"/>
      <c r="UY166" s="116"/>
      <c r="UZ166" s="116"/>
      <c r="VA166" s="116"/>
      <c r="VB166" s="116"/>
      <c r="VC166" s="116"/>
      <c r="VD166" s="116"/>
      <c r="VE166" s="116"/>
      <c r="VF166" s="116"/>
      <c r="VG166" s="116"/>
      <c r="VH166" s="116"/>
      <c r="VI166" s="116"/>
      <c r="VJ166" s="116"/>
      <c r="VK166" s="116"/>
      <c r="VL166" s="116"/>
      <c r="VM166" s="116"/>
      <c r="VN166" s="116"/>
      <c r="VO166" s="116"/>
      <c r="VP166" s="116"/>
      <c r="VQ166" s="116"/>
      <c r="VR166" s="116"/>
      <c r="VS166" s="116"/>
      <c r="VT166" s="116"/>
      <c r="VU166" s="116"/>
      <c r="VV166" s="116"/>
      <c r="VW166" s="116"/>
      <c r="VX166" s="116"/>
      <c r="VY166" s="116"/>
      <c r="VZ166" s="116"/>
      <c r="WA166" s="116"/>
      <c r="WB166" s="116"/>
      <c r="WC166" s="116"/>
      <c r="WD166" s="116"/>
      <c r="WE166" s="116"/>
      <c r="WF166" s="116"/>
      <c r="WG166" s="116"/>
      <c r="WH166" s="116"/>
      <c r="WI166" s="116"/>
      <c r="WJ166" s="116"/>
      <c r="WK166" s="116"/>
      <c r="WL166" s="116"/>
      <c r="WM166" s="116"/>
      <c r="WN166" s="116"/>
      <c r="WO166" s="116"/>
      <c r="WP166" s="116"/>
      <c r="WQ166" s="116"/>
      <c r="WR166" s="116"/>
      <c r="WS166" s="116"/>
      <c r="WT166" s="116"/>
      <c r="WU166" s="116"/>
      <c r="WV166" s="116"/>
      <c r="WW166" s="116"/>
      <c r="WX166" s="116"/>
      <c r="WY166" s="116"/>
      <c r="WZ166" s="116"/>
      <c r="XA166" s="116"/>
      <c r="XB166" s="116"/>
      <c r="XC166" s="116"/>
      <c r="XD166" s="116"/>
      <c r="XE166" s="116"/>
      <c r="XF166" s="116"/>
      <c r="XG166" s="116"/>
      <c r="XH166" s="116"/>
      <c r="XI166" s="116"/>
      <c r="XJ166" s="116"/>
      <c r="XK166" s="116"/>
      <c r="XL166" s="116"/>
      <c r="XM166" s="116"/>
      <c r="XN166" s="116"/>
      <c r="XO166" s="116"/>
      <c r="XP166" s="116"/>
      <c r="XQ166" s="116"/>
      <c r="XR166" s="116"/>
      <c r="XS166" s="116"/>
      <c r="XT166" s="116"/>
      <c r="XU166" s="116"/>
      <c r="XV166" s="116"/>
      <c r="XW166" s="116"/>
      <c r="XX166" s="116"/>
      <c r="XY166" s="116"/>
      <c r="XZ166" s="116"/>
      <c r="YA166" s="116"/>
      <c r="YB166" s="116"/>
      <c r="YC166" s="116"/>
      <c r="YD166" s="116"/>
      <c r="YE166" s="116"/>
    </row>
    <row r="167" spans="1:934 1050:1722" s="671" customFormat="1" ht="13.8" x14ac:dyDescent="0.25">
      <c r="A167" s="986" t="s">
        <v>552</v>
      </c>
      <c r="B167" s="986"/>
      <c r="C167" s="578"/>
      <c r="D167" s="697" t="s">
        <v>127</v>
      </c>
      <c r="E167" s="697"/>
      <c r="F167" s="697"/>
      <c r="G167" s="697"/>
      <c r="H167" s="697"/>
      <c r="I167" s="697"/>
      <c r="J167" s="697"/>
      <c r="K167" s="697"/>
      <c r="L167" s="697"/>
      <c r="M167" s="697"/>
      <c r="N167" s="697"/>
      <c r="O167" s="697"/>
      <c r="P167" s="697"/>
      <c r="Q167" s="697" t="s">
        <v>127</v>
      </c>
      <c r="R167" s="697"/>
      <c r="S167" s="697"/>
      <c r="T167" s="697"/>
      <c r="U167" s="697"/>
      <c r="V167" s="697"/>
      <c r="W167" s="697"/>
      <c r="X167" s="697"/>
      <c r="Y167" s="697"/>
      <c r="Z167" s="697"/>
      <c r="AA167" s="697"/>
      <c r="AB167" s="697"/>
      <c r="AC167" s="697"/>
      <c r="AD167" s="697" t="s">
        <v>127</v>
      </c>
      <c r="AE167" s="697"/>
      <c r="AF167" s="697"/>
      <c r="AG167" s="697"/>
      <c r="AH167" s="697"/>
      <c r="AI167" s="697"/>
      <c r="AJ167" s="697"/>
      <c r="AK167" s="697"/>
      <c r="AL167" s="697"/>
      <c r="AM167" s="697"/>
      <c r="AN167" s="697"/>
      <c r="AO167" s="697"/>
      <c r="AP167" s="697"/>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c r="DW167" s="116"/>
      <c r="DX167" s="116"/>
      <c r="DY167" s="116"/>
      <c r="DZ167" s="116"/>
      <c r="EA167" s="116"/>
      <c r="EB167" s="116"/>
      <c r="EC167" s="116"/>
      <c r="ED167" s="116"/>
      <c r="EE167" s="116"/>
      <c r="EF167" s="116"/>
      <c r="EG167" s="116"/>
      <c r="EH167" s="116"/>
      <c r="EI167" s="116"/>
      <c r="EJ167" s="116"/>
      <c r="EK167" s="116"/>
      <c r="EL167" s="116"/>
      <c r="EM167" s="116"/>
      <c r="EN167" s="116"/>
      <c r="EO167" s="116"/>
      <c r="EP167" s="116"/>
      <c r="EQ167" s="116"/>
      <c r="ER167" s="116"/>
      <c r="ES167" s="116"/>
      <c r="ET167" s="116"/>
      <c r="EU167" s="116"/>
      <c r="EV167" s="116"/>
      <c r="EW167" s="116"/>
      <c r="EX167" s="116"/>
      <c r="EY167" s="116"/>
      <c r="EZ167" s="116"/>
      <c r="FA167" s="116"/>
      <c r="FB167" s="116"/>
      <c r="FC167" s="116"/>
      <c r="FD167" s="116"/>
      <c r="FE167" s="116"/>
      <c r="FF167" s="116"/>
      <c r="FG167" s="116"/>
      <c r="FH167" s="116"/>
      <c r="FI167" s="116"/>
      <c r="FJ167" s="116"/>
      <c r="FK167" s="116"/>
      <c r="FL167" s="116"/>
      <c r="FM167" s="116"/>
      <c r="FN167" s="116"/>
      <c r="FO167" s="116"/>
      <c r="FP167" s="116"/>
      <c r="FQ167" s="116"/>
      <c r="FR167" s="116"/>
      <c r="FS167" s="116"/>
      <c r="FT167" s="116"/>
      <c r="FU167" s="116"/>
      <c r="FV167" s="116"/>
      <c r="FW167" s="116"/>
      <c r="FX167" s="116"/>
      <c r="FY167" s="116"/>
      <c r="FZ167" s="116"/>
      <c r="GA167" s="116"/>
      <c r="GB167" s="116"/>
      <c r="GC167" s="116"/>
      <c r="GD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c r="IW167" s="116"/>
      <c r="IX167" s="116"/>
      <c r="IY167" s="116"/>
      <c r="IZ167" s="116"/>
      <c r="JA167" s="116"/>
      <c r="JB167" s="116"/>
      <c r="JC167" s="116"/>
      <c r="JD167" s="116"/>
      <c r="JE167" s="116"/>
      <c r="JF167" s="116"/>
      <c r="JG167" s="116"/>
      <c r="JH167" s="116"/>
      <c r="JI167" s="116"/>
      <c r="JJ167" s="116"/>
      <c r="JK167" s="116"/>
      <c r="JL167" s="116"/>
      <c r="JM167" s="116"/>
      <c r="JN167" s="116"/>
      <c r="JO167" s="116"/>
      <c r="JP167" s="116"/>
      <c r="JQ167" s="116"/>
      <c r="JR167" s="116"/>
      <c r="JS167" s="116"/>
      <c r="JT167" s="116"/>
      <c r="JU167" s="116"/>
      <c r="JV167" s="116"/>
      <c r="JW167" s="116"/>
      <c r="JX167" s="116"/>
      <c r="JY167" s="116"/>
      <c r="JZ167" s="116"/>
      <c r="KA167" s="116"/>
      <c r="KB167" s="116"/>
      <c r="KC167" s="116"/>
      <c r="KD167" s="116"/>
      <c r="KE167" s="116"/>
      <c r="KF167" s="116"/>
      <c r="KG167" s="116"/>
      <c r="KH167" s="116"/>
      <c r="KI167" s="116"/>
      <c r="KJ167" s="116"/>
      <c r="KK167" s="116"/>
      <c r="KL167" s="116"/>
      <c r="KM167" s="116"/>
      <c r="KN167" s="116"/>
      <c r="KO167" s="116"/>
      <c r="KP167" s="116"/>
      <c r="KQ167" s="116"/>
      <c r="KR167" s="116"/>
      <c r="KS167" s="116"/>
      <c r="KT167" s="116"/>
      <c r="KU167" s="116"/>
      <c r="KV167" s="116"/>
      <c r="KW167" s="116"/>
      <c r="KX167" s="116"/>
      <c r="KY167" s="116"/>
      <c r="KZ167" s="116"/>
      <c r="LA167" s="116"/>
      <c r="LB167" s="116"/>
      <c r="LC167" s="116"/>
      <c r="LD167" s="116"/>
      <c r="LE167" s="116"/>
      <c r="LF167" s="116"/>
      <c r="LG167" s="116"/>
      <c r="LH167" s="116"/>
      <c r="LI167" s="116"/>
      <c r="LJ167" s="116"/>
      <c r="LK167" s="116"/>
      <c r="LL167" s="116"/>
      <c r="LM167" s="116"/>
      <c r="LN167" s="116"/>
      <c r="LO167" s="116"/>
      <c r="LP167" s="116"/>
      <c r="LQ167" s="116"/>
      <c r="LR167" s="116"/>
      <c r="LS167" s="116"/>
      <c r="LT167" s="116"/>
      <c r="LU167" s="116"/>
      <c r="LV167" s="116"/>
      <c r="LW167" s="116"/>
      <c r="LX167" s="116"/>
      <c r="LY167" s="116"/>
      <c r="LZ167" s="116"/>
      <c r="MA167" s="116"/>
      <c r="MB167" s="116"/>
      <c r="MC167" s="116"/>
      <c r="MD167" s="116"/>
      <c r="ME167" s="116"/>
      <c r="MF167" s="116"/>
      <c r="MG167" s="116"/>
      <c r="MH167" s="116"/>
      <c r="MI167" s="116"/>
      <c r="MJ167" s="116"/>
      <c r="MK167" s="116"/>
      <c r="ML167" s="116"/>
      <c r="MM167" s="116"/>
      <c r="MN167" s="116"/>
      <c r="MO167" s="116"/>
      <c r="MP167" s="116"/>
      <c r="MQ167" s="116"/>
      <c r="MR167" s="116"/>
      <c r="MS167" s="116"/>
      <c r="MT167" s="116"/>
      <c r="MU167" s="116"/>
      <c r="MV167" s="116"/>
      <c r="MW167" s="116"/>
      <c r="MX167" s="116"/>
      <c r="MY167" s="116"/>
      <c r="MZ167" s="116"/>
      <c r="NA167" s="116"/>
      <c r="NB167" s="116"/>
      <c r="NC167" s="116"/>
      <c r="ND167" s="116"/>
      <c r="NE167" s="116"/>
      <c r="NF167" s="116"/>
      <c r="NG167" s="116"/>
      <c r="NH167" s="116"/>
      <c r="NI167" s="116"/>
      <c r="NJ167" s="116"/>
      <c r="NK167" s="116"/>
      <c r="NL167" s="116"/>
      <c r="NM167" s="116"/>
      <c r="NN167" s="116"/>
      <c r="NO167" s="116"/>
      <c r="NP167" s="116"/>
      <c r="NQ167" s="116"/>
      <c r="NR167" s="116"/>
      <c r="NS167" s="116"/>
      <c r="NT167" s="116"/>
      <c r="NU167" s="116"/>
      <c r="NV167" s="116"/>
      <c r="NW167" s="116"/>
      <c r="NX167" s="116"/>
      <c r="NY167" s="116"/>
      <c r="NZ167" s="116"/>
      <c r="OA167" s="116"/>
      <c r="OB167" s="116"/>
      <c r="OC167" s="116"/>
      <c r="OD167" s="116"/>
      <c r="OE167" s="116"/>
      <c r="OF167" s="116"/>
      <c r="OG167" s="116"/>
      <c r="OH167" s="116"/>
      <c r="OI167" s="116"/>
      <c r="OJ167" s="116"/>
      <c r="OK167" s="116"/>
      <c r="OL167" s="116"/>
      <c r="OM167" s="116"/>
      <c r="ON167" s="116"/>
      <c r="OO167" s="116"/>
      <c r="OP167" s="116"/>
      <c r="OQ167" s="116"/>
      <c r="OR167" s="116"/>
      <c r="OS167" s="116"/>
      <c r="OT167" s="116"/>
      <c r="OU167" s="116"/>
      <c r="OV167" s="116"/>
      <c r="OW167" s="116"/>
      <c r="OX167" s="116"/>
      <c r="OY167" s="116"/>
      <c r="OZ167" s="116"/>
      <c r="PA167" s="116"/>
      <c r="PB167" s="116"/>
      <c r="PC167" s="116"/>
      <c r="PD167" s="116"/>
      <c r="PE167" s="116"/>
      <c r="PF167" s="116"/>
      <c r="PG167" s="116"/>
      <c r="PH167" s="116"/>
      <c r="PI167" s="116"/>
      <c r="PJ167" s="116"/>
      <c r="PK167" s="116"/>
      <c r="PL167" s="116"/>
      <c r="PM167" s="116"/>
      <c r="PN167" s="116"/>
      <c r="PO167" s="116"/>
      <c r="PP167" s="116"/>
      <c r="PQ167" s="116"/>
      <c r="PR167" s="116"/>
      <c r="PS167" s="116"/>
      <c r="PT167" s="116"/>
      <c r="PU167" s="116"/>
      <c r="PV167" s="116"/>
      <c r="PW167" s="116"/>
      <c r="PX167" s="116"/>
      <c r="PY167" s="116"/>
      <c r="PZ167" s="116"/>
      <c r="QA167" s="116"/>
      <c r="QB167" s="116"/>
      <c r="QC167" s="116"/>
      <c r="QD167" s="116"/>
      <c r="QE167" s="116"/>
      <c r="QF167" s="116"/>
      <c r="QG167" s="116"/>
      <c r="QH167" s="116"/>
      <c r="QI167" s="116"/>
      <c r="QJ167" s="116"/>
      <c r="QK167" s="116"/>
      <c r="QL167" s="116"/>
      <c r="QM167" s="116"/>
      <c r="QN167" s="116"/>
      <c r="QO167" s="116"/>
      <c r="QP167" s="116"/>
      <c r="QQ167" s="116"/>
      <c r="QR167" s="116"/>
      <c r="QS167" s="116"/>
      <c r="QT167" s="116"/>
      <c r="QU167" s="116"/>
      <c r="QV167" s="116"/>
      <c r="QW167" s="116"/>
      <c r="QX167" s="116"/>
      <c r="QY167" s="116"/>
      <c r="QZ167" s="116"/>
      <c r="RA167" s="116"/>
      <c r="RB167" s="116"/>
      <c r="RC167" s="116"/>
      <c r="RD167" s="116"/>
      <c r="RE167" s="116"/>
      <c r="RF167" s="116"/>
      <c r="RG167" s="116"/>
      <c r="RH167" s="116"/>
      <c r="RI167" s="116"/>
      <c r="RJ167" s="116"/>
      <c r="RK167" s="116"/>
      <c r="RL167" s="116"/>
      <c r="RM167" s="116"/>
      <c r="RN167" s="116"/>
      <c r="RO167" s="116"/>
      <c r="RP167" s="116"/>
      <c r="RQ167" s="116"/>
      <c r="RR167" s="116"/>
      <c r="RS167" s="116"/>
      <c r="RT167" s="116"/>
      <c r="RU167" s="116"/>
      <c r="RV167" s="116"/>
      <c r="RW167" s="116"/>
      <c r="RX167" s="116"/>
      <c r="RY167" s="116"/>
      <c r="RZ167" s="116"/>
      <c r="SA167" s="116"/>
      <c r="SB167" s="116"/>
      <c r="SC167" s="116"/>
      <c r="SD167" s="116"/>
      <c r="SE167" s="116"/>
      <c r="SF167" s="116"/>
      <c r="SG167" s="116"/>
      <c r="SH167" s="116"/>
      <c r="SI167" s="116"/>
      <c r="SJ167" s="116"/>
      <c r="SK167" s="116"/>
      <c r="SL167" s="116"/>
      <c r="SM167" s="116"/>
      <c r="SN167" s="116"/>
      <c r="SO167" s="116"/>
      <c r="SP167" s="116"/>
      <c r="SQ167" s="116"/>
      <c r="SR167" s="116"/>
      <c r="SS167" s="116"/>
      <c r="ST167" s="116"/>
      <c r="SU167" s="116"/>
      <c r="SV167" s="116"/>
      <c r="SW167" s="116"/>
      <c r="SX167" s="116"/>
      <c r="SY167" s="116"/>
      <c r="SZ167" s="116"/>
      <c r="TA167" s="116"/>
      <c r="TB167" s="116"/>
      <c r="TC167" s="116"/>
      <c r="TD167" s="116"/>
      <c r="TE167" s="116"/>
      <c r="TF167" s="116"/>
      <c r="TG167" s="116"/>
      <c r="TH167" s="116"/>
      <c r="TI167" s="116"/>
      <c r="TJ167" s="116"/>
      <c r="TK167" s="116"/>
      <c r="TL167" s="116"/>
      <c r="TM167" s="116"/>
      <c r="TN167" s="116"/>
      <c r="TO167" s="116"/>
      <c r="TP167" s="116"/>
      <c r="TQ167" s="116"/>
      <c r="TR167" s="116"/>
      <c r="TS167" s="116"/>
      <c r="TT167" s="116"/>
      <c r="TU167" s="116"/>
      <c r="TV167" s="116"/>
      <c r="TW167" s="116"/>
      <c r="TX167" s="116"/>
      <c r="TY167" s="116"/>
      <c r="TZ167" s="116"/>
      <c r="UA167" s="116"/>
      <c r="UB167" s="116"/>
      <c r="UC167" s="116"/>
      <c r="UD167" s="116"/>
      <c r="UE167" s="116"/>
      <c r="UF167" s="116"/>
      <c r="UG167" s="116"/>
      <c r="UH167" s="116"/>
      <c r="UI167" s="116"/>
      <c r="UJ167" s="116"/>
      <c r="UK167" s="116"/>
      <c r="UL167" s="116"/>
      <c r="UM167" s="116"/>
      <c r="UN167" s="116"/>
      <c r="UO167" s="116"/>
      <c r="UP167" s="116"/>
      <c r="UQ167" s="116"/>
      <c r="UR167" s="116"/>
      <c r="US167" s="116"/>
      <c r="UT167" s="116"/>
      <c r="UU167" s="116"/>
      <c r="UV167" s="116"/>
      <c r="UW167" s="116"/>
      <c r="UX167" s="116"/>
      <c r="UY167" s="116"/>
      <c r="UZ167" s="116"/>
      <c r="VA167" s="116"/>
      <c r="VB167" s="116"/>
      <c r="VC167" s="116"/>
      <c r="VD167" s="116"/>
      <c r="VE167" s="116"/>
      <c r="VF167" s="116"/>
      <c r="VG167" s="116"/>
      <c r="VH167" s="116"/>
      <c r="VI167" s="116"/>
      <c r="VJ167" s="116"/>
      <c r="VK167" s="116"/>
      <c r="VL167" s="116"/>
      <c r="VM167" s="116"/>
      <c r="VN167" s="116"/>
      <c r="VO167" s="116"/>
      <c r="VP167" s="116"/>
      <c r="VQ167" s="116"/>
      <c r="VR167" s="116"/>
      <c r="VS167" s="116"/>
      <c r="VT167" s="116"/>
      <c r="VU167" s="116"/>
      <c r="VV167" s="116"/>
      <c r="VW167" s="116"/>
      <c r="VX167" s="116"/>
      <c r="VY167" s="116"/>
      <c r="VZ167" s="116"/>
      <c r="WA167" s="116"/>
      <c r="WB167" s="116"/>
      <c r="WC167" s="116"/>
      <c r="WD167" s="116"/>
      <c r="WE167" s="116"/>
      <c r="WF167" s="116"/>
      <c r="WG167" s="116"/>
      <c r="WH167" s="116"/>
      <c r="WI167" s="116"/>
      <c r="WJ167" s="116"/>
      <c r="WK167" s="116"/>
      <c r="WL167" s="116"/>
      <c r="WM167" s="116"/>
      <c r="WN167" s="116"/>
      <c r="WO167" s="116"/>
      <c r="WP167" s="116"/>
      <c r="WQ167" s="116"/>
      <c r="WR167" s="116"/>
      <c r="WS167" s="116"/>
      <c r="WT167" s="116"/>
      <c r="WU167" s="116"/>
      <c r="WV167" s="116"/>
      <c r="WW167" s="116"/>
      <c r="WX167" s="116"/>
      <c r="WY167" s="116"/>
      <c r="WZ167" s="116"/>
      <c r="XA167" s="116"/>
      <c r="XB167" s="116"/>
      <c r="XC167" s="116"/>
      <c r="XD167" s="116"/>
      <c r="XE167" s="116"/>
      <c r="XF167" s="116"/>
      <c r="XG167" s="116"/>
      <c r="XH167" s="116"/>
      <c r="XI167" s="116"/>
      <c r="XJ167" s="116"/>
      <c r="XK167" s="116"/>
      <c r="XL167" s="116"/>
      <c r="XM167" s="116"/>
      <c r="XN167" s="116"/>
      <c r="XO167" s="116"/>
      <c r="XP167" s="116"/>
      <c r="XQ167" s="116"/>
      <c r="XR167" s="116"/>
      <c r="XS167" s="116"/>
      <c r="XT167" s="116"/>
      <c r="XU167" s="116"/>
      <c r="XV167" s="116"/>
      <c r="XW167" s="116"/>
      <c r="XX167" s="116"/>
      <c r="XY167" s="116"/>
      <c r="XZ167" s="116"/>
      <c r="YA167" s="116"/>
      <c r="YB167" s="116"/>
      <c r="YC167" s="116"/>
      <c r="YD167" s="116"/>
      <c r="YE167" s="116"/>
    </row>
    <row r="168" spans="1:934 1050:1722" s="671" customFormat="1" ht="13.8" x14ac:dyDescent="0.25">
      <c r="A168" s="694"/>
      <c r="B168" s="698"/>
      <c r="C168" s="698"/>
      <c r="D168" s="699"/>
      <c r="E168" s="700"/>
      <c r="F168" s="701"/>
      <c r="G168" s="700"/>
      <c r="H168" s="700"/>
      <c r="I168" s="700"/>
      <c r="J168" s="700"/>
      <c r="K168" s="702"/>
      <c r="L168" s="702"/>
      <c r="M168" s="702"/>
      <c r="N168" s="702"/>
      <c r="O168" s="702"/>
      <c r="P168" s="702"/>
      <c r="Q168" s="699"/>
      <c r="R168" s="700"/>
      <c r="S168" s="701"/>
      <c r="T168" s="700"/>
      <c r="U168" s="700"/>
      <c r="V168" s="700"/>
      <c r="W168" s="700"/>
      <c r="X168" s="702"/>
      <c r="Y168" s="702"/>
      <c r="Z168" s="702"/>
      <c r="AA168" s="702"/>
      <c r="AB168" s="702"/>
      <c r="AC168" s="702"/>
      <c r="AD168" s="699"/>
      <c r="AE168" s="700"/>
      <c r="AF168" s="701"/>
      <c r="AG168" s="700"/>
      <c r="AH168" s="700"/>
      <c r="AI168" s="700"/>
      <c r="AJ168" s="700"/>
      <c r="AK168" s="702"/>
      <c r="AL168" s="702"/>
      <c r="AM168" s="702"/>
      <c r="AN168" s="702"/>
      <c r="AO168" s="702"/>
      <c r="AP168" s="702"/>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6"/>
      <c r="CP168" s="116"/>
      <c r="CQ168" s="116"/>
      <c r="CR168" s="116"/>
      <c r="CS168" s="116"/>
      <c r="CT168" s="116"/>
      <c r="CU168" s="116"/>
      <c r="CV168" s="116"/>
      <c r="CW168" s="116"/>
      <c r="CX168" s="116"/>
      <c r="CY168" s="116"/>
      <c r="CZ168" s="116"/>
      <c r="DA168" s="116"/>
      <c r="DB168" s="116"/>
      <c r="DC168" s="116"/>
      <c r="DD168" s="116"/>
      <c r="DE168" s="116"/>
      <c r="DF168" s="116"/>
      <c r="DG168" s="116"/>
      <c r="DH168" s="116"/>
      <c r="DI168" s="116"/>
      <c r="DJ168" s="116"/>
      <c r="DK168" s="116"/>
      <c r="DL168" s="116"/>
      <c r="DM168" s="116"/>
      <c r="DN168" s="116"/>
      <c r="DO168" s="116"/>
      <c r="DP168" s="116"/>
      <c r="DQ168" s="116"/>
      <c r="DR168" s="116"/>
      <c r="DS168" s="116"/>
      <c r="DT168" s="116"/>
      <c r="DU168" s="116"/>
      <c r="DV168" s="116"/>
      <c r="DW168" s="116"/>
      <c r="DX168" s="116"/>
      <c r="DY168" s="116"/>
      <c r="DZ168" s="116"/>
      <c r="EA168" s="116"/>
      <c r="EB168" s="116"/>
      <c r="EC168" s="116"/>
      <c r="ED168" s="116"/>
      <c r="EE168" s="116"/>
      <c r="EF168" s="116"/>
      <c r="EG168" s="116"/>
      <c r="EH168" s="116"/>
      <c r="EI168" s="116"/>
      <c r="EJ168" s="116"/>
      <c r="EK168" s="116"/>
      <c r="EL168" s="116"/>
      <c r="EM168" s="116"/>
      <c r="EN168" s="116"/>
      <c r="EO168" s="116"/>
      <c r="EP168" s="116"/>
      <c r="EQ168" s="116"/>
      <c r="ER168" s="116"/>
      <c r="ES168" s="116"/>
      <c r="ET168" s="116"/>
      <c r="EU168" s="116"/>
      <c r="EV168" s="116"/>
      <c r="EW168" s="116"/>
      <c r="EX168" s="116"/>
      <c r="EY168" s="116"/>
      <c r="EZ168" s="116"/>
      <c r="FA168" s="116"/>
      <c r="FB168" s="116"/>
      <c r="FC168" s="116"/>
      <c r="FD168" s="116"/>
      <c r="FE168" s="116"/>
      <c r="FF168" s="116"/>
      <c r="FG168" s="116"/>
      <c r="FH168" s="116"/>
      <c r="FI168" s="116"/>
      <c r="FJ168" s="116"/>
      <c r="FK168" s="116"/>
      <c r="FL168" s="116"/>
      <c r="FM168" s="116"/>
      <c r="FN168" s="116"/>
      <c r="FO168" s="116"/>
      <c r="FP168" s="116"/>
      <c r="FQ168" s="116"/>
      <c r="FR168" s="116"/>
      <c r="FS168" s="116"/>
      <c r="FT168" s="116"/>
      <c r="FU168" s="116"/>
      <c r="FV168" s="116"/>
      <c r="FW168" s="116"/>
      <c r="FX168" s="116"/>
      <c r="FY168" s="116"/>
      <c r="FZ168" s="116"/>
      <c r="GA168" s="116"/>
      <c r="GB168" s="116"/>
      <c r="GC168" s="116"/>
      <c r="GD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c r="IW168" s="116"/>
      <c r="IX168" s="116"/>
      <c r="IY168" s="116"/>
      <c r="IZ168" s="116"/>
      <c r="JA168" s="116"/>
      <c r="JB168" s="116"/>
      <c r="JC168" s="116"/>
      <c r="JD168" s="116"/>
      <c r="JE168" s="116"/>
      <c r="JF168" s="116"/>
      <c r="JG168" s="116"/>
      <c r="JH168" s="116"/>
      <c r="JI168" s="116"/>
      <c r="JJ168" s="116"/>
      <c r="JK168" s="116"/>
      <c r="JL168" s="116"/>
      <c r="JM168" s="116"/>
      <c r="JN168" s="116"/>
      <c r="JO168" s="116"/>
      <c r="JP168" s="116"/>
      <c r="JQ168" s="116"/>
      <c r="JR168" s="116"/>
      <c r="JS168" s="116"/>
      <c r="JT168" s="116"/>
      <c r="JU168" s="116"/>
      <c r="JV168" s="116"/>
      <c r="JW168" s="116"/>
      <c r="JX168" s="116"/>
      <c r="JY168" s="116"/>
      <c r="JZ168" s="116"/>
      <c r="KA168" s="116"/>
      <c r="KB168" s="116"/>
      <c r="KC168" s="116"/>
      <c r="KD168" s="116"/>
      <c r="KE168" s="116"/>
      <c r="KF168" s="116"/>
      <c r="KG168" s="116"/>
      <c r="KH168" s="116"/>
      <c r="KI168" s="116"/>
      <c r="KJ168" s="116"/>
      <c r="KK168" s="116"/>
      <c r="KL168" s="116"/>
      <c r="KM168" s="116"/>
      <c r="KN168" s="116"/>
      <c r="KO168" s="116"/>
      <c r="KP168" s="116"/>
      <c r="KQ168" s="116"/>
      <c r="KR168" s="116"/>
      <c r="KS168" s="116"/>
      <c r="KT168" s="116"/>
      <c r="KU168" s="116"/>
      <c r="KV168" s="116"/>
      <c r="KW168" s="116"/>
      <c r="KX168" s="116"/>
      <c r="KY168" s="116"/>
      <c r="KZ168" s="116"/>
      <c r="LA168" s="116"/>
      <c r="LB168" s="116"/>
      <c r="LC168" s="116"/>
      <c r="LD168" s="116"/>
      <c r="LE168" s="116"/>
      <c r="LF168" s="116"/>
      <c r="LG168" s="116"/>
      <c r="LH168" s="116"/>
      <c r="LI168" s="116"/>
      <c r="LJ168" s="116"/>
      <c r="LK168" s="116"/>
      <c r="LL168" s="116"/>
      <c r="LM168" s="116"/>
      <c r="LN168" s="116"/>
      <c r="LO168" s="116"/>
      <c r="LP168" s="116"/>
      <c r="LQ168" s="116"/>
      <c r="LR168" s="116"/>
      <c r="LS168" s="116"/>
      <c r="LT168" s="116"/>
      <c r="LU168" s="116"/>
      <c r="LV168" s="116"/>
      <c r="LW168" s="116"/>
      <c r="LX168" s="116"/>
      <c r="LY168" s="116"/>
      <c r="LZ168" s="116"/>
      <c r="MA168" s="116"/>
      <c r="MB168" s="116"/>
      <c r="MC168" s="116"/>
      <c r="MD168" s="116"/>
      <c r="ME168" s="116"/>
      <c r="MF168" s="116"/>
      <c r="MG168" s="116"/>
      <c r="MH168" s="116"/>
      <c r="MI168" s="116"/>
      <c r="MJ168" s="116"/>
      <c r="MK168" s="116"/>
      <c r="ML168" s="116"/>
      <c r="MM168" s="116"/>
      <c r="MN168" s="116"/>
      <c r="MO168" s="116"/>
      <c r="MP168" s="116"/>
      <c r="MQ168" s="116"/>
      <c r="MR168" s="116"/>
      <c r="MS168" s="116"/>
      <c r="MT168" s="116"/>
      <c r="MU168" s="116"/>
      <c r="MV168" s="116"/>
      <c r="MW168" s="116"/>
      <c r="MX168" s="116"/>
      <c r="MY168" s="116"/>
      <c r="MZ168" s="116"/>
      <c r="NA168" s="116"/>
      <c r="NB168" s="116"/>
      <c r="NC168" s="116"/>
      <c r="ND168" s="116"/>
      <c r="NE168" s="116"/>
      <c r="NF168" s="116"/>
      <c r="NG168" s="116"/>
      <c r="NH168" s="116"/>
      <c r="NI168" s="116"/>
      <c r="NJ168" s="116"/>
      <c r="NK168" s="116"/>
      <c r="NL168" s="116"/>
      <c r="NM168" s="116"/>
      <c r="NN168" s="116"/>
      <c r="NO168" s="116"/>
      <c r="NP168" s="116"/>
      <c r="NQ168" s="116"/>
      <c r="NR168" s="116"/>
      <c r="NS168" s="116"/>
      <c r="NT168" s="116"/>
      <c r="NU168" s="116"/>
      <c r="NV168" s="116"/>
      <c r="NW168" s="116"/>
      <c r="NX168" s="116"/>
      <c r="NY168" s="116"/>
      <c r="NZ168" s="116"/>
      <c r="OA168" s="116"/>
      <c r="OB168" s="116"/>
      <c r="OC168" s="116"/>
      <c r="OD168" s="116"/>
      <c r="OE168" s="116"/>
      <c r="OF168" s="116"/>
      <c r="OG168" s="116"/>
      <c r="OH168" s="116"/>
      <c r="OI168" s="116"/>
      <c r="OJ168" s="116"/>
      <c r="OK168" s="116"/>
      <c r="OL168" s="116"/>
      <c r="OM168" s="116"/>
      <c r="ON168" s="116"/>
      <c r="OO168" s="116"/>
      <c r="OP168" s="116"/>
      <c r="OQ168" s="116"/>
      <c r="OR168" s="116"/>
      <c r="OS168" s="116"/>
      <c r="OT168" s="116"/>
      <c r="OU168" s="116"/>
      <c r="OV168" s="116"/>
      <c r="OW168" s="116"/>
      <c r="OX168" s="116"/>
      <c r="OY168" s="116"/>
      <c r="OZ168" s="116"/>
      <c r="PA168" s="116"/>
      <c r="PB168" s="116"/>
      <c r="PC168" s="116"/>
      <c r="PD168" s="116"/>
      <c r="PE168" s="116"/>
      <c r="PF168" s="116"/>
      <c r="PG168" s="116"/>
      <c r="PH168" s="116"/>
      <c r="PI168" s="116"/>
      <c r="PJ168" s="116"/>
      <c r="PK168" s="116"/>
      <c r="PL168" s="116"/>
      <c r="PM168" s="116"/>
      <c r="PN168" s="116"/>
      <c r="PO168" s="116"/>
      <c r="PP168" s="116"/>
      <c r="PQ168" s="116"/>
      <c r="PR168" s="116"/>
      <c r="PS168" s="116"/>
      <c r="PT168" s="116"/>
      <c r="PU168" s="116"/>
      <c r="PV168" s="116"/>
      <c r="PW168" s="116"/>
      <c r="PX168" s="116"/>
      <c r="PY168" s="116"/>
      <c r="PZ168" s="116"/>
      <c r="QA168" s="116"/>
      <c r="QB168" s="116"/>
      <c r="QC168" s="116"/>
      <c r="QD168" s="116"/>
      <c r="QE168" s="116"/>
      <c r="QF168" s="116"/>
      <c r="QG168" s="116"/>
      <c r="QH168" s="116"/>
      <c r="QI168" s="116"/>
      <c r="QJ168" s="116"/>
      <c r="QK168" s="116"/>
      <c r="QL168" s="116"/>
      <c r="QM168" s="116"/>
      <c r="QN168" s="116"/>
      <c r="QO168" s="116"/>
      <c r="QP168" s="116"/>
      <c r="QQ168" s="116"/>
      <c r="QR168" s="116"/>
      <c r="QS168" s="116"/>
      <c r="QT168" s="116"/>
      <c r="QU168" s="116"/>
      <c r="QV168" s="116"/>
      <c r="QW168" s="116"/>
      <c r="QX168" s="116"/>
      <c r="QY168" s="116"/>
      <c r="QZ168" s="116"/>
      <c r="RA168" s="116"/>
      <c r="RB168" s="116"/>
      <c r="RC168" s="116"/>
      <c r="RD168" s="116"/>
      <c r="RE168" s="116"/>
      <c r="RF168" s="116"/>
      <c r="RG168" s="116"/>
      <c r="RH168" s="116"/>
      <c r="RI168" s="116"/>
      <c r="RJ168" s="116"/>
      <c r="RK168" s="116"/>
      <c r="RL168" s="116"/>
      <c r="RM168" s="116"/>
      <c r="RN168" s="116"/>
      <c r="RO168" s="116"/>
      <c r="RP168" s="116"/>
      <c r="RQ168" s="116"/>
      <c r="RR168" s="116"/>
      <c r="RS168" s="116"/>
      <c r="RT168" s="116"/>
      <c r="RU168" s="116"/>
      <c r="RV168" s="116"/>
      <c r="RW168" s="116"/>
      <c r="RX168" s="116"/>
      <c r="RY168" s="116"/>
      <c r="RZ168" s="116"/>
      <c r="SA168" s="116"/>
      <c r="SB168" s="116"/>
      <c r="SC168" s="116"/>
      <c r="SD168" s="116"/>
      <c r="SE168" s="116"/>
      <c r="SF168" s="116"/>
      <c r="SG168" s="116"/>
      <c r="SH168" s="116"/>
      <c r="SI168" s="116"/>
      <c r="SJ168" s="116"/>
      <c r="SK168" s="116"/>
      <c r="SL168" s="116"/>
      <c r="SM168" s="116"/>
      <c r="SN168" s="116"/>
      <c r="SO168" s="116"/>
      <c r="SP168" s="116"/>
      <c r="SQ168" s="116"/>
      <c r="SR168" s="116"/>
      <c r="SS168" s="116"/>
      <c r="ST168" s="116"/>
      <c r="SU168" s="116"/>
      <c r="SV168" s="116"/>
      <c r="SW168" s="116"/>
      <c r="SX168" s="116"/>
      <c r="SY168" s="116"/>
      <c r="SZ168" s="116"/>
      <c r="TA168" s="116"/>
      <c r="TB168" s="116"/>
      <c r="TC168" s="116"/>
      <c r="TD168" s="116"/>
      <c r="TE168" s="116"/>
      <c r="TF168" s="116"/>
      <c r="TG168" s="116"/>
      <c r="TH168" s="116"/>
      <c r="TI168" s="116"/>
      <c r="TJ168" s="116"/>
      <c r="TK168" s="116"/>
      <c r="TL168" s="116"/>
      <c r="TM168" s="116"/>
      <c r="TN168" s="116"/>
      <c r="TO168" s="116"/>
      <c r="TP168" s="116"/>
      <c r="TQ168" s="116"/>
      <c r="TR168" s="116"/>
      <c r="TS168" s="116"/>
      <c r="TT168" s="116"/>
      <c r="TU168" s="116"/>
      <c r="TV168" s="116"/>
      <c r="TW168" s="116"/>
      <c r="TX168" s="116"/>
      <c r="TY168" s="116"/>
      <c r="TZ168" s="116"/>
      <c r="UA168" s="116"/>
      <c r="UB168" s="116"/>
      <c r="UC168" s="116"/>
      <c r="UD168" s="116"/>
      <c r="UE168" s="116"/>
      <c r="UF168" s="116"/>
      <c r="UG168" s="116"/>
      <c r="UH168" s="116"/>
      <c r="UI168" s="116"/>
      <c r="UJ168" s="116"/>
      <c r="UK168" s="116"/>
      <c r="UL168" s="116"/>
      <c r="UM168" s="116"/>
      <c r="UN168" s="116"/>
      <c r="UO168" s="116"/>
      <c r="UP168" s="116"/>
      <c r="UQ168" s="116"/>
      <c r="UR168" s="116"/>
      <c r="US168" s="116"/>
      <c r="UT168" s="116"/>
      <c r="UU168" s="116"/>
      <c r="UV168" s="116"/>
      <c r="UW168" s="116"/>
      <c r="UX168" s="116"/>
      <c r="UY168" s="116"/>
      <c r="UZ168" s="116"/>
      <c r="VA168" s="116"/>
      <c r="VB168" s="116"/>
      <c r="VC168" s="116"/>
      <c r="VD168" s="116"/>
      <c r="VE168" s="116"/>
      <c r="VF168" s="116"/>
      <c r="VG168" s="116"/>
      <c r="VH168" s="116"/>
      <c r="VI168" s="116"/>
      <c r="VJ168" s="116"/>
      <c r="VK168" s="116"/>
      <c r="VL168" s="116"/>
      <c r="VM168" s="116"/>
      <c r="VN168" s="116"/>
      <c r="VO168" s="116"/>
      <c r="VP168" s="116"/>
      <c r="VQ168" s="116"/>
      <c r="VR168" s="116"/>
      <c r="VS168" s="116"/>
      <c r="VT168" s="116"/>
      <c r="VU168" s="116"/>
      <c r="VV168" s="116"/>
      <c r="VW168" s="116"/>
      <c r="VX168" s="116"/>
      <c r="VY168" s="116"/>
      <c r="VZ168" s="116"/>
      <c r="WA168" s="116"/>
      <c r="WB168" s="116"/>
      <c r="WC168" s="116"/>
      <c r="WD168" s="116"/>
      <c r="WE168" s="116"/>
      <c r="WF168" s="116"/>
      <c r="WG168" s="116"/>
      <c r="WH168" s="116"/>
      <c r="WI168" s="116"/>
      <c r="WJ168" s="116"/>
      <c r="WK168" s="116"/>
      <c r="WL168" s="116"/>
      <c r="WM168" s="116"/>
      <c r="WN168" s="116"/>
      <c r="WO168" s="116"/>
      <c r="WP168" s="116"/>
      <c r="WQ168" s="116"/>
      <c r="WR168" s="116"/>
      <c r="WS168" s="116"/>
      <c r="WT168" s="116"/>
      <c r="WU168" s="116"/>
      <c r="WV168" s="116"/>
      <c r="WW168" s="116"/>
      <c r="WX168" s="116"/>
      <c r="WY168" s="116"/>
      <c r="WZ168" s="116"/>
      <c r="XA168" s="116"/>
      <c r="XB168" s="116"/>
      <c r="XC168" s="116"/>
      <c r="XD168" s="116"/>
      <c r="XE168" s="116"/>
      <c r="XF168" s="116"/>
      <c r="XG168" s="116"/>
      <c r="XH168" s="116"/>
      <c r="XI168" s="116"/>
      <c r="XJ168" s="116"/>
      <c r="XK168" s="116"/>
      <c r="XL168" s="116"/>
      <c r="XM168" s="116"/>
      <c r="XN168" s="116"/>
      <c r="XO168" s="116"/>
      <c r="XP168" s="116"/>
      <c r="XQ168" s="116"/>
      <c r="XR168" s="116"/>
      <c r="XS168" s="116"/>
      <c r="XT168" s="116"/>
      <c r="XU168" s="116"/>
      <c r="XV168" s="116"/>
      <c r="XW168" s="116"/>
      <c r="XX168" s="116"/>
      <c r="XY168" s="116"/>
      <c r="XZ168" s="116"/>
      <c r="YA168" s="116"/>
      <c r="YB168" s="116"/>
      <c r="YC168" s="116"/>
      <c r="YD168" s="116"/>
      <c r="YE168" s="116"/>
    </row>
    <row r="169" spans="1:934 1050:1722" s="671" customFormat="1" ht="13.8" x14ac:dyDescent="0.25">
      <c r="A169" s="1006" t="s">
        <v>617</v>
      </c>
      <c r="B169" s="1006"/>
      <c r="C169" s="1006"/>
      <c r="D169" s="672">
        <f t="shared" ref="D169:AP169" si="268">D50</f>
        <v>0</v>
      </c>
      <c r="E169" s="672">
        <f t="shared" si="268"/>
        <v>0</v>
      </c>
      <c r="F169" s="672">
        <f t="shared" si="268"/>
        <v>0</v>
      </c>
      <c r="G169" s="672">
        <f t="shared" si="268"/>
        <v>0</v>
      </c>
      <c r="H169" s="672">
        <f t="shared" si="268"/>
        <v>0</v>
      </c>
      <c r="I169" s="672">
        <f t="shared" si="268"/>
        <v>0</v>
      </c>
      <c r="J169" s="672">
        <f t="shared" si="268"/>
        <v>0</v>
      </c>
      <c r="K169" s="672">
        <f t="shared" si="268"/>
        <v>0</v>
      </c>
      <c r="L169" s="672">
        <f t="shared" si="268"/>
        <v>0</v>
      </c>
      <c r="M169" s="672">
        <f t="shared" si="268"/>
        <v>0</v>
      </c>
      <c r="N169" s="672">
        <f t="shared" si="268"/>
        <v>0</v>
      </c>
      <c r="O169" s="672">
        <f t="shared" si="268"/>
        <v>0</v>
      </c>
      <c r="P169" s="672">
        <f t="shared" si="268"/>
        <v>0</v>
      </c>
      <c r="Q169" s="672">
        <f t="shared" si="268"/>
        <v>0</v>
      </c>
      <c r="R169" s="672">
        <f t="shared" si="268"/>
        <v>0</v>
      </c>
      <c r="S169" s="672">
        <f t="shared" si="268"/>
        <v>0</v>
      </c>
      <c r="T169" s="672">
        <f t="shared" si="268"/>
        <v>0</v>
      </c>
      <c r="U169" s="672">
        <f t="shared" si="268"/>
        <v>0</v>
      </c>
      <c r="V169" s="672">
        <f t="shared" si="268"/>
        <v>0</v>
      </c>
      <c r="W169" s="672">
        <f t="shared" si="268"/>
        <v>0</v>
      </c>
      <c r="X169" s="672">
        <f t="shared" si="268"/>
        <v>0</v>
      </c>
      <c r="Y169" s="672">
        <f t="shared" si="268"/>
        <v>0</v>
      </c>
      <c r="Z169" s="672">
        <f t="shared" si="268"/>
        <v>0</v>
      </c>
      <c r="AA169" s="672">
        <f t="shared" si="268"/>
        <v>0</v>
      </c>
      <c r="AB169" s="672">
        <f t="shared" si="268"/>
        <v>0</v>
      </c>
      <c r="AC169" s="672">
        <f t="shared" si="268"/>
        <v>0</v>
      </c>
      <c r="AD169" s="672">
        <f t="shared" si="268"/>
        <v>0</v>
      </c>
      <c r="AE169" s="672">
        <f t="shared" si="268"/>
        <v>0</v>
      </c>
      <c r="AF169" s="672">
        <f t="shared" si="268"/>
        <v>0</v>
      </c>
      <c r="AG169" s="672">
        <f t="shared" si="268"/>
        <v>0</v>
      </c>
      <c r="AH169" s="672">
        <f t="shared" si="268"/>
        <v>0</v>
      </c>
      <c r="AI169" s="672">
        <f t="shared" si="268"/>
        <v>0</v>
      </c>
      <c r="AJ169" s="672">
        <f t="shared" si="268"/>
        <v>0</v>
      </c>
      <c r="AK169" s="672">
        <f t="shared" si="268"/>
        <v>0</v>
      </c>
      <c r="AL169" s="672">
        <f t="shared" si="268"/>
        <v>0</v>
      </c>
      <c r="AM169" s="672">
        <f t="shared" si="268"/>
        <v>0</v>
      </c>
      <c r="AN169" s="672">
        <f t="shared" si="268"/>
        <v>0</v>
      </c>
      <c r="AO169" s="672">
        <f t="shared" si="268"/>
        <v>0</v>
      </c>
      <c r="AP169" s="672">
        <f t="shared" si="268"/>
        <v>0</v>
      </c>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c r="CM169" s="116"/>
      <c r="CN169" s="116"/>
      <c r="CO169" s="116"/>
      <c r="CP169" s="116"/>
      <c r="CQ169" s="116"/>
      <c r="CR169" s="116"/>
      <c r="CS169" s="116"/>
      <c r="CT169" s="116"/>
      <c r="CU169" s="116"/>
      <c r="CV169" s="116"/>
      <c r="CW169" s="116"/>
      <c r="CX169" s="116"/>
      <c r="CY169" s="116"/>
      <c r="CZ169" s="116"/>
      <c r="DA169" s="116"/>
      <c r="DB169" s="116"/>
      <c r="DC169" s="116"/>
      <c r="DD169" s="116"/>
      <c r="DE169" s="116"/>
      <c r="DF169" s="116"/>
      <c r="DG169" s="116"/>
      <c r="DH169" s="116"/>
      <c r="DI169" s="116"/>
      <c r="DJ169" s="116"/>
      <c r="DK169" s="116"/>
      <c r="DL169" s="116"/>
      <c r="DM169" s="116"/>
      <c r="DN169" s="116"/>
      <c r="DO169" s="116"/>
      <c r="DP169" s="116"/>
      <c r="DQ169" s="116"/>
      <c r="DR169" s="116"/>
      <c r="DS169" s="116"/>
      <c r="DT169" s="116"/>
      <c r="DU169" s="116"/>
      <c r="DV169" s="116"/>
      <c r="DW169" s="116"/>
      <c r="DX169" s="116"/>
      <c r="DY169" s="116"/>
      <c r="DZ169" s="116"/>
      <c r="EA169" s="116"/>
      <c r="EB169" s="116"/>
      <c r="EC169" s="116"/>
      <c r="ED169" s="116"/>
      <c r="EE169" s="116"/>
      <c r="EF169" s="116"/>
      <c r="EG169" s="116"/>
      <c r="EH169" s="116"/>
      <c r="EI169" s="116"/>
      <c r="EJ169" s="116"/>
      <c r="EK169" s="116"/>
      <c r="EL169" s="116"/>
      <c r="EM169" s="116"/>
      <c r="EN169" s="116"/>
      <c r="EO169" s="116"/>
      <c r="EP169" s="116"/>
      <c r="EQ169" s="116"/>
      <c r="ER169" s="116"/>
      <c r="ES169" s="116"/>
      <c r="ET169" s="116"/>
      <c r="EU169" s="116"/>
      <c r="EV169" s="116"/>
      <c r="EW169" s="116"/>
      <c r="EX169" s="116"/>
      <c r="EY169" s="116"/>
      <c r="EZ169" s="116"/>
      <c r="FA169" s="116"/>
      <c r="FB169" s="116"/>
      <c r="FC169" s="116"/>
      <c r="FD169" s="116"/>
      <c r="FE169" s="116"/>
      <c r="FF169" s="116"/>
      <c r="FG169" s="116"/>
      <c r="FH169" s="116"/>
      <c r="FI169" s="116"/>
      <c r="FJ169" s="116"/>
      <c r="FK169" s="116"/>
      <c r="FL169" s="116"/>
      <c r="FM169" s="116"/>
      <c r="FN169" s="116"/>
      <c r="FO169" s="116"/>
      <c r="FP169" s="116"/>
      <c r="FQ169" s="116"/>
      <c r="FR169" s="116"/>
      <c r="FS169" s="116"/>
      <c r="FT169" s="116"/>
      <c r="FU169" s="116"/>
      <c r="FV169" s="116"/>
      <c r="FW169" s="116"/>
      <c r="FX169" s="116"/>
      <c r="FY169" s="116"/>
      <c r="FZ169" s="116"/>
      <c r="GA169" s="116"/>
      <c r="GB169" s="116"/>
      <c r="GC169" s="116"/>
      <c r="GD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c r="IW169" s="116"/>
      <c r="IX169" s="116"/>
      <c r="IY169" s="116"/>
      <c r="IZ169" s="116"/>
      <c r="JA169" s="116"/>
      <c r="JB169" s="116"/>
      <c r="JC169" s="116"/>
      <c r="JD169" s="116"/>
      <c r="JE169" s="116"/>
      <c r="JF169" s="116"/>
      <c r="JG169" s="116"/>
      <c r="JH169" s="116"/>
      <c r="JI169" s="116"/>
      <c r="JJ169" s="116"/>
      <c r="JK169" s="116"/>
      <c r="JL169" s="116"/>
      <c r="JM169" s="116"/>
      <c r="JN169" s="116"/>
      <c r="JO169" s="116"/>
      <c r="JP169" s="116"/>
      <c r="JQ169" s="116"/>
      <c r="JR169" s="116"/>
      <c r="JS169" s="116"/>
      <c r="JT169" s="116"/>
      <c r="JU169" s="116"/>
      <c r="JV169" s="116"/>
      <c r="JW169" s="116"/>
      <c r="JX169" s="116"/>
      <c r="JY169" s="116"/>
      <c r="JZ169" s="116"/>
      <c r="KA169" s="116"/>
      <c r="KB169" s="116"/>
      <c r="KC169" s="116"/>
      <c r="KD169" s="116"/>
      <c r="KE169" s="116"/>
      <c r="KF169" s="116"/>
      <c r="KG169" s="116"/>
      <c r="KH169" s="116"/>
      <c r="KI169" s="116"/>
      <c r="KJ169" s="116"/>
      <c r="KK169" s="116"/>
      <c r="KL169" s="116"/>
      <c r="KM169" s="116"/>
      <c r="KN169" s="116"/>
      <c r="KO169" s="116"/>
      <c r="KP169" s="116"/>
      <c r="KQ169" s="116"/>
      <c r="KR169" s="116"/>
      <c r="KS169" s="116"/>
      <c r="KT169" s="116"/>
      <c r="KU169" s="116"/>
      <c r="KV169" s="116"/>
      <c r="KW169" s="116"/>
      <c r="KX169" s="116"/>
      <c r="KY169" s="116"/>
      <c r="KZ169" s="116"/>
      <c r="LA169" s="116"/>
      <c r="LB169" s="116"/>
      <c r="LC169" s="116"/>
      <c r="LD169" s="116"/>
      <c r="LE169" s="116"/>
      <c r="LF169" s="116"/>
      <c r="LG169" s="116"/>
      <c r="LH169" s="116"/>
      <c r="LI169" s="116"/>
      <c r="LJ169" s="116"/>
      <c r="LK169" s="116"/>
      <c r="LL169" s="116"/>
      <c r="LM169" s="116"/>
      <c r="LN169" s="116"/>
      <c r="LO169" s="116"/>
      <c r="LP169" s="116"/>
      <c r="LQ169" s="116"/>
      <c r="LR169" s="116"/>
      <c r="LS169" s="116"/>
      <c r="LT169" s="116"/>
      <c r="LU169" s="116"/>
      <c r="LV169" s="116"/>
      <c r="LW169" s="116"/>
      <c r="LX169" s="116"/>
      <c r="LY169" s="116"/>
      <c r="LZ169" s="116"/>
      <c r="MA169" s="116"/>
      <c r="MB169" s="116"/>
      <c r="MC169" s="116"/>
      <c r="MD169" s="116"/>
      <c r="ME169" s="116"/>
      <c r="MF169" s="116"/>
      <c r="MG169" s="116"/>
      <c r="MH169" s="116"/>
      <c r="MI169" s="116"/>
      <c r="MJ169" s="116"/>
      <c r="MK169" s="116"/>
      <c r="ML169" s="116"/>
      <c r="MM169" s="116"/>
      <c r="MN169" s="116"/>
      <c r="MO169" s="116"/>
      <c r="MP169" s="116"/>
      <c r="MQ169" s="116"/>
      <c r="MR169" s="116"/>
      <c r="MS169" s="116"/>
      <c r="MT169" s="116"/>
      <c r="MU169" s="116"/>
      <c r="MV169" s="116"/>
      <c r="MW169" s="116"/>
      <c r="MX169" s="116"/>
      <c r="MY169" s="116"/>
      <c r="MZ169" s="116"/>
      <c r="NA169" s="116"/>
      <c r="NB169" s="116"/>
      <c r="NC169" s="116"/>
      <c r="ND169" s="116"/>
      <c r="NE169" s="116"/>
      <c r="NF169" s="116"/>
      <c r="NG169" s="116"/>
      <c r="NH169" s="116"/>
      <c r="NI169" s="116"/>
      <c r="NJ169" s="116"/>
      <c r="NK169" s="116"/>
      <c r="NL169" s="116"/>
      <c r="NM169" s="116"/>
      <c r="NN169" s="116"/>
      <c r="NO169" s="116"/>
      <c r="NP169" s="116"/>
      <c r="NQ169" s="116"/>
      <c r="NR169" s="116"/>
      <c r="NS169" s="116"/>
      <c r="NT169" s="116"/>
      <c r="NU169" s="116"/>
      <c r="NV169" s="116"/>
      <c r="NW169" s="116"/>
      <c r="NX169" s="116"/>
      <c r="NY169" s="116"/>
      <c r="NZ169" s="116"/>
      <c r="OA169" s="116"/>
      <c r="OB169" s="116"/>
      <c r="OC169" s="116"/>
      <c r="OD169" s="116"/>
      <c r="OE169" s="116"/>
      <c r="OF169" s="116"/>
      <c r="OG169" s="116"/>
      <c r="OH169" s="116"/>
      <c r="OI169" s="116"/>
      <c r="OJ169" s="116"/>
      <c r="OK169" s="116"/>
      <c r="OL169" s="116"/>
      <c r="OM169" s="116"/>
      <c r="ON169" s="116"/>
      <c r="OO169" s="116"/>
      <c r="OP169" s="116"/>
      <c r="OQ169" s="116"/>
      <c r="OR169" s="116"/>
      <c r="OS169" s="116"/>
      <c r="OT169" s="116"/>
      <c r="OU169" s="116"/>
      <c r="OV169" s="116"/>
      <c r="OW169" s="116"/>
      <c r="OX169" s="116"/>
      <c r="OY169" s="116"/>
      <c r="OZ169" s="116"/>
      <c r="PA169" s="116"/>
      <c r="PB169" s="116"/>
      <c r="PC169" s="116"/>
      <c r="PD169" s="116"/>
      <c r="PE169" s="116"/>
      <c r="PF169" s="116"/>
      <c r="PG169" s="116"/>
      <c r="PH169" s="116"/>
      <c r="PI169" s="116"/>
      <c r="PJ169" s="116"/>
      <c r="PK169" s="116"/>
      <c r="PL169" s="116"/>
      <c r="PM169" s="116"/>
      <c r="PN169" s="116"/>
      <c r="PO169" s="116"/>
      <c r="PP169" s="116"/>
      <c r="PQ169" s="116"/>
      <c r="PR169" s="116"/>
      <c r="PS169" s="116"/>
      <c r="PT169" s="116"/>
      <c r="PU169" s="116"/>
      <c r="PV169" s="116"/>
      <c r="PW169" s="116"/>
      <c r="PX169" s="116"/>
      <c r="PY169" s="116"/>
      <c r="PZ169" s="116"/>
      <c r="QA169" s="116"/>
      <c r="QB169" s="116"/>
      <c r="QC169" s="116"/>
      <c r="QD169" s="116"/>
      <c r="QE169" s="116"/>
      <c r="QF169" s="116"/>
      <c r="QG169" s="116"/>
      <c r="QH169" s="116"/>
      <c r="QI169" s="116"/>
      <c r="QJ169" s="116"/>
      <c r="QK169" s="116"/>
      <c r="QL169" s="116"/>
      <c r="QM169" s="116"/>
      <c r="QN169" s="116"/>
      <c r="QO169" s="116"/>
      <c r="QP169" s="116"/>
      <c r="QQ169" s="116"/>
      <c r="QR169" s="116"/>
      <c r="QS169" s="116"/>
      <c r="QT169" s="116"/>
      <c r="QU169" s="116"/>
      <c r="QV169" s="116"/>
      <c r="QW169" s="116"/>
      <c r="QX169" s="116"/>
      <c r="QY169" s="116"/>
      <c r="QZ169" s="116"/>
      <c r="RA169" s="116"/>
      <c r="RB169" s="116"/>
      <c r="RC169" s="116"/>
      <c r="RD169" s="116"/>
      <c r="RE169" s="116"/>
      <c r="RF169" s="116"/>
      <c r="RG169" s="116"/>
      <c r="RH169" s="116"/>
      <c r="RI169" s="116"/>
      <c r="RJ169" s="116"/>
      <c r="RK169" s="116"/>
      <c r="RL169" s="116"/>
      <c r="RM169" s="116"/>
      <c r="RN169" s="116"/>
      <c r="RO169" s="116"/>
      <c r="RP169" s="116"/>
      <c r="RQ169" s="116"/>
      <c r="RR169" s="116"/>
      <c r="RS169" s="116"/>
      <c r="RT169" s="116"/>
      <c r="RU169" s="116"/>
      <c r="RV169" s="116"/>
      <c r="RW169" s="116"/>
      <c r="RX169" s="116"/>
      <c r="RY169" s="116"/>
      <c r="RZ169" s="116"/>
      <c r="SA169" s="116"/>
      <c r="SB169" s="116"/>
      <c r="SC169" s="116"/>
      <c r="SD169" s="116"/>
      <c r="SE169" s="116"/>
      <c r="SF169" s="116"/>
      <c r="SG169" s="116"/>
      <c r="SH169" s="116"/>
      <c r="SI169" s="116"/>
      <c r="SJ169" s="116"/>
      <c r="SK169" s="116"/>
      <c r="SL169" s="116"/>
      <c r="SM169" s="116"/>
      <c r="SN169" s="116"/>
      <c r="SO169" s="116"/>
      <c r="SP169" s="116"/>
      <c r="SQ169" s="116"/>
      <c r="SR169" s="116"/>
      <c r="SS169" s="116"/>
      <c r="ST169" s="116"/>
      <c r="SU169" s="116"/>
      <c r="SV169" s="116"/>
      <c r="SW169" s="116"/>
      <c r="SX169" s="116"/>
      <c r="SY169" s="116"/>
      <c r="SZ169" s="116"/>
      <c r="TA169" s="116"/>
      <c r="TB169" s="116"/>
      <c r="TC169" s="116"/>
      <c r="TD169" s="116"/>
      <c r="TE169" s="116"/>
      <c r="TF169" s="116"/>
      <c r="TG169" s="116"/>
      <c r="TH169" s="116"/>
      <c r="TI169" s="116"/>
      <c r="TJ169" s="116"/>
      <c r="TK169" s="116"/>
      <c r="TL169" s="116"/>
      <c r="TM169" s="116"/>
      <c r="TN169" s="116"/>
      <c r="TO169" s="116"/>
      <c r="TP169" s="116"/>
      <c r="TQ169" s="116"/>
      <c r="TR169" s="116"/>
      <c r="TS169" s="116"/>
      <c r="TT169" s="116"/>
      <c r="TU169" s="116"/>
      <c r="TV169" s="116"/>
      <c r="TW169" s="116"/>
      <c r="TX169" s="116"/>
      <c r="TY169" s="116"/>
      <c r="TZ169" s="116"/>
      <c r="UA169" s="116"/>
      <c r="UB169" s="116"/>
      <c r="UC169" s="116"/>
      <c r="UD169" s="116"/>
      <c r="UE169" s="116"/>
      <c r="UF169" s="116"/>
      <c r="UG169" s="116"/>
      <c r="UH169" s="116"/>
      <c r="UI169" s="116"/>
      <c r="UJ169" s="116"/>
      <c r="UK169" s="116"/>
      <c r="UL169" s="116"/>
      <c r="UM169" s="116"/>
      <c r="UN169" s="116"/>
      <c r="UO169" s="116"/>
      <c r="UP169" s="116"/>
      <c r="UQ169" s="116"/>
      <c r="UR169" s="116"/>
      <c r="US169" s="116"/>
      <c r="UT169" s="116"/>
      <c r="UU169" s="116"/>
      <c r="UV169" s="116"/>
      <c r="UW169" s="116"/>
      <c r="UX169" s="116"/>
      <c r="UY169" s="116"/>
      <c r="UZ169" s="116"/>
      <c r="VA169" s="116"/>
      <c r="VB169" s="116"/>
      <c r="VC169" s="116"/>
      <c r="VD169" s="116"/>
      <c r="VE169" s="116"/>
      <c r="VF169" s="116"/>
      <c r="VG169" s="116"/>
      <c r="VH169" s="116"/>
      <c r="VI169" s="116"/>
      <c r="VJ169" s="116"/>
      <c r="VK169" s="116"/>
      <c r="VL169" s="116"/>
      <c r="VM169" s="116"/>
      <c r="VN169" s="116"/>
      <c r="VO169" s="116"/>
      <c r="VP169" s="116"/>
      <c r="VQ169" s="116"/>
      <c r="VR169" s="116"/>
      <c r="VS169" s="116"/>
      <c r="VT169" s="116"/>
      <c r="VU169" s="116"/>
      <c r="VV169" s="116"/>
      <c r="VW169" s="116"/>
      <c r="VX169" s="116"/>
      <c r="VY169" s="116"/>
      <c r="VZ169" s="116"/>
      <c r="WA169" s="116"/>
      <c r="WB169" s="116"/>
      <c r="WC169" s="116"/>
      <c r="WD169" s="116"/>
      <c r="WE169" s="116"/>
      <c r="WF169" s="116"/>
      <c r="WG169" s="116"/>
      <c r="WH169" s="116"/>
      <c r="WI169" s="116"/>
      <c r="WJ169" s="116"/>
      <c r="WK169" s="116"/>
      <c r="WL169" s="116"/>
      <c r="WM169" s="116"/>
      <c r="WN169" s="116"/>
      <c r="WO169" s="116"/>
      <c r="WP169" s="116"/>
      <c r="WQ169" s="116"/>
      <c r="WR169" s="116"/>
      <c r="WS169" s="116"/>
      <c r="WT169" s="116"/>
      <c r="WU169" s="116"/>
      <c r="WV169" s="116"/>
      <c r="WW169" s="116"/>
      <c r="WX169" s="116"/>
      <c r="WY169" s="116"/>
      <c r="WZ169" s="116"/>
      <c r="XA169" s="116"/>
      <c r="XB169" s="116"/>
      <c r="XC169" s="116"/>
      <c r="XD169" s="116"/>
      <c r="XE169" s="116"/>
      <c r="XF169" s="116"/>
      <c r="XG169" s="116"/>
      <c r="XH169" s="116"/>
      <c r="XI169" s="116"/>
      <c r="XJ169" s="116"/>
      <c r="XK169" s="116"/>
      <c r="XL169" s="116"/>
      <c r="XM169" s="116"/>
      <c r="XN169" s="116"/>
      <c r="XO169" s="116"/>
      <c r="XP169" s="116"/>
      <c r="XQ169" s="116"/>
      <c r="XR169" s="116"/>
      <c r="XS169" s="116"/>
      <c r="XT169" s="116"/>
      <c r="XU169" s="116"/>
      <c r="XV169" s="116"/>
      <c r="XW169" s="116"/>
      <c r="XX169" s="116"/>
      <c r="XY169" s="116"/>
      <c r="XZ169" s="116"/>
      <c r="YA169" s="116"/>
      <c r="YB169" s="116"/>
      <c r="YC169" s="116"/>
      <c r="YD169" s="116"/>
      <c r="YE169" s="116"/>
    </row>
    <row r="170" spans="1:934 1050:1722" s="671" customFormat="1" ht="13.8" x14ac:dyDescent="0.25">
      <c r="A170" s="1007" t="s">
        <v>618</v>
      </c>
      <c r="B170" s="1008"/>
      <c r="C170" s="1009"/>
      <c r="D170" s="672">
        <f t="shared" ref="D170:AP170" si="269">D165</f>
        <v>0</v>
      </c>
      <c r="E170" s="672">
        <f t="shared" si="269"/>
        <v>0</v>
      </c>
      <c r="F170" s="672">
        <f t="shared" si="269"/>
        <v>0</v>
      </c>
      <c r="G170" s="672">
        <f t="shared" si="269"/>
        <v>0</v>
      </c>
      <c r="H170" s="672">
        <f t="shared" si="269"/>
        <v>0</v>
      </c>
      <c r="I170" s="672">
        <f t="shared" si="269"/>
        <v>0</v>
      </c>
      <c r="J170" s="672">
        <f t="shared" si="269"/>
        <v>0</v>
      </c>
      <c r="K170" s="672">
        <f t="shared" si="269"/>
        <v>0</v>
      </c>
      <c r="L170" s="672">
        <f t="shared" si="269"/>
        <v>0</v>
      </c>
      <c r="M170" s="672">
        <f t="shared" si="269"/>
        <v>0</v>
      </c>
      <c r="N170" s="672">
        <f t="shared" si="269"/>
        <v>0</v>
      </c>
      <c r="O170" s="672">
        <f t="shared" si="269"/>
        <v>0</v>
      </c>
      <c r="P170" s="672">
        <f t="shared" si="269"/>
        <v>0</v>
      </c>
      <c r="Q170" s="672">
        <f t="shared" si="269"/>
        <v>0</v>
      </c>
      <c r="R170" s="672">
        <f t="shared" si="269"/>
        <v>0</v>
      </c>
      <c r="S170" s="672">
        <f t="shared" si="269"/>
        <v>0</v>
      </c>
      <c r="T170" s="672">
        <f t="shared" si="269"/>
        <v>0</v>
      </c>
      <c r="U170" s="672">
        <f t="shared" si="269"/>
        <v>0</v>
      </c>
      <c r="V170" s="672">
        <f t="shared" si="269"/>
        <v>0</v>
      </c>
      <c r="W170" s="672">
        <f t="shared" si="269"/>
        <v>0</v>
      </c>
      <c r="X170" s="672">
        <f t="shared" si="269"/>
        <v>0</v>
      </c>
      <c r="Y170" s="672">
        <f t="shared" si="269"/>
        <v>0</v>
      </c>
      <c r="Z170" s="672">
        <f t="shared" si="269"/>
        <v>0</v>
      </c>
      <c r="AA170" s="672">
        <f t="shared" si="269"/>
        <v>0</v>
      </c>
      <c r="AB170" s="672">
        <f t="shared" si="269"/>
        <v>0</v>
      </c>
      <c r="AC170" s="672">
        <f t="shared" si="269"/>
        <v>0</v>
      </c>
      <c r="AD170" s="672">
        <f t="shared" si="269"/>
        <v>0</v>
      </c>
      <c r="AE170" s="672">
        <f t="shared" si="269"/>
        <v>0</v>
      </c>
      <c r="AF170" s="672">
        <f t="shared" si="269"/>
        <v>0</v>
      </c>
      <c r="AG170" s="672">
        <f t="shared" si="269"/>
        <v>0</v>
      </c>
      <c r="AH170" s="672">
        <f t="shared" si="269"/>
        <v>0</v>
      </c>
      <c r="AI170" s="672">
        <f t="shared" si="269"/>
        <v>0</v>
      </c>
      <c r="AJ170" s="672">
        <f t="shared" si="269"/>
        <v>0</v>
      </c>
      <c r="AK170" s="672">
        <f t="shared" si="269"/>
        <v>0</v>
      </c>
      <c r="AL170" s="672">
        <f t="shared" si="269"/>
        <v>0</v>
      </c>
      <c r="AM170" s="672">
        <f t="shared" si="269"/>
        <v>0</v>
      </c>
      <c r="AN170" s="672">
        <f t="shared" si="269"/>
        <v>0</v>
      </c>
      <c r="AO170" s="672">
        <f t="shared" si="269"/>
        <v>0</v>
      </c>
      <c r="AP170" s="672">
        <f t="shared" si="269"/>
        <v>0</v>
      </c>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c r="DH170" s="116"/>
      <c r="DI170" s="116"/>
      <c r="DJ170" s="116"/>
      <c r="DK170" s="116"/>
      <c r="DL170" s="116"/>
      <c r="DM170" s="116"/>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c r="IW170" s="116"/>
      <c r="IX170" s="116"/>
      <c r="IY170" s="116"/>
      <c r="IZ170" s="116"/>
      <c r="JA170" s="116"/>
      <c r="JB170" s="116"/>
      <c r="JC170" s="116"/>
      <c r="JD170" s="116"/>
      <c r="JE170" s="116"/>
      <c r="JF170" s="116"/>
      <c r="JG170" s="116"/>
      <c r="JH170" s="116"/>
      <c r="JI170" s="116"/>
      <c r="JJ170" s="116"/>
      <c r="JK170" s="116"/>
      <c r="JL170" s="116"/>
      <c r="JM170" s="116"/>
      <c r="JN170" s="116"/>
      <c r="JO170" s="116"/>
      <c r="JP170" s="116"/>
      <c r="JQ170" s="116"/>
      <c r="JR170" s="116"/>
      <c r="JS170" s="116"/>
      <c r="JT170" s="116"/>
      <c r="JU170" s="116"/>
      <c r="JV170" s="116"/>
      <c r="JW170" s="116"/>
      <c r="JX170" s="116"/>
      <c r="JY170" s="116"/>
      <c r="JZ170" s="116"/>
      <c r="KA170" s="116"/>
      <c r="KB170" s="116"/>
      <c r="KC170" s="116"/>
      <c r="KD170" s="116"/>
      <c r="KE170" s="116"/>
      <c r="KF170" s="116"/>
      <c r="KG170" s="116"/>
      <c r="KH170" s="116"/>
      <c r="KI170" s="116"/>
      <c r="KJ170" s="116"/>
      <c r="KK170" s="116"/>
      <c r="KL170" s="116"/>
      <c r="KM170" s="116"/>
      <c r="KN170" s="116"/>
      <c r="KO170" s="116"/>
      <c r="KP170" s="116"/>
      <c r="KQ170" s="116"/>
      <c r="KR170" s="116"/>
      <c r="KS170" s="116"/>
      <c r="KT170" s="116"/>
      <c r="KU170" s="116"/>
      <c r="KV170" s="116"/>
      <c r="KW170" s="116"/>
      <c r="KX170" s="116"/>
      <c r="KY170" s="116"/>
      <c r="KZ170" s="116"/>
      <c r="LA170" s="116"/>
      <c r="LB170" s="116"/>
      <c r="LC170" s="116"/>
      <c r="LD170" s="116"/>
      <c r="LE170" s="116"/>
      <c r="LF170" s="116"/>
      <c r="LG170" s="116"/>
      <c r="LH170" s="116"/>
      <c r="LI170" s="116"/>
      <c r="LJ170" s="116"/>
      <c r="LK170" s="116"/>
      <c r="LL170" s="116"/>
      <c r="LM170" s="116"/>
      <c r="LN170" s="116"/>
      <c r="LO170" s="116"/>
      <c r="LP170" s="116"/>
      <c r="LQ170" s="116"/>
      <c r="LR170" s="116"/>
      <c r="LS170" s="116"/>
      <c r="LT170" s="116"/>
      <c r="LU170" s="116"/>
      <c r="LV170" s="116"/>
      <c r="LW170" s="116"/>
      <c r="LX170" s="116"/>
      <c r="LY170" s="116"/>
      <c r="LZ170" s="116"/>
      <c r="MA170" s="116"/>
      <c r="MB170" s="116"/>
      <c r="MC170" s="116"/>
      <c r="MD170" s="116"/>
      <c r="ME170" s="116"/>
      <c r="MF170" s="116"/>
      <c r="MG170" s="116"/>
      <c r="MH170" s="116"/>
      <c r="MI170" s="116"/>
      <c r="MJ170" s="116"/>
      <c r="MK170" s="116"/>
      <c r="ML170" s="116"/>
      <c r="MM170" s="116"/>
      <c r="MN170" s="116"/>
      <c r="MO170" s="116"/>
      <c r="MP170" s="116"/>
      <c r="MQ170" s="116"/>
      <c r="MR170" s="116"/>
      <c r="MS170" s="116"/>
      <c r="MT170" s="116"/>
      <c r="MU170" s="116"/>
      <c r="MV170" s="116"/>
      <c r="MW170" s="116"/>
      <c r="MX170" s="116"/>
      <c r="MY170" s="116"/>
      <c r="MZ170" s="116"/>
      <c r="NA170" s="116"/>
      <c r="NB170" s="116"/>
      <c r="NC170" s="116"/>
      <c r="ND170" s="116"/>
      <c r="NE170" s="116"/>
      <c r="NF170" s="116"/>
      <c r="NG170" s="116"/>
      <c r="NH170" s="116"/>
      <c r="NI170" s="116"/>
      <c r="NJ170" s="116"/>
      <c r="NK170" s="116"/>
      <c r="NL170" s="116"/>
      <c r="NM170" s="116"/>
      <c r="NN170" s="116"/>
      <c r="NO170" s="116"/>
      <c r="NP170" s="116"/>
      <c r="NQ170" s="116"/>
      <c r="NR170" s="116"/>
      <c r="NS170" s="116"/>
      <c r="NT170" s="116"/>
      <c r="NU170" s="116"/>
      <c r="NV170" s="116"/>
      <c r="NW170" s="116"/>
      <c r="NX170" s="116"/>
      <c r="NY170" s="116"/>
      <c r="NZ170" s="116"/>
      <c r="OA170" s="116"/>
      <c r="OB170" s="116"/>
      <c r="OC170" s="116"/>
      <c r="OD170" s="116"/>
      <c r="OE170" s="116"/>
      <c r="OF170" s="116"/>
      <c r="OG170" s="116"/>
      <c r="OH170" s="116"/>
      <c r="OI170" s="116"/>
      <c r="OJ170" s="116"/>
      <c r="OK170" s="116"/>
      <c r="OL170" s="116"/>
      <c r="OM170" s="116"/>
      <c r="ON170" s="116"/>
      <c r="OO170" s="116"/>
      <c r="OP170" s="116"/>
      <c r="OQ170" s="116"/>
      <c r="OR170" s="116"/>
      <c r="OS170" s="116"/>
      <c r="OT170" s="116"/>
      <c r="OU170" s="116"/>
      <c r="OV170" s="116"/>
      <c r="OW170" s="116"/>
      <c r="OX170" s="116"/>
      <c r="OY170" s="116"/>
      <c r="OZ170" s="116"/>
      <c r="PA170" s="116"/>
      <c r="PB170" s="116"/>
      <c r="PC170" s="116"/>
      <c r="PD170" s="116"/>
      <c r="PE170" s="116"/>
      <c r="PF170" s="116"/>
      <c r="PG170" s="116"/>
      <c r="PH170" s="116"/>
      <c r="PI170" s="116"/>
      <c r="PJ170" s="116"/>
      <c r="PK170" s="116"/>
      <c r="PL170" s="116"/>
      <c r="PM170" s="116"/>
      <c r="PN170" s="116"/>
      <c r="PO170" s="116"/>
      <c r="PP170" s="116"/>
      <c r="PQ170" s="116"/>
      <c r="PR170" s="116"/>
      <c r="PS170" s="116"/>
      <c r="PT170" s="116"/>
      <c r="PU170" s="116"/>
      <c r="PV170" s="116"/>
      <c r="PW170" s="116"/>
      <c r="PX170" s="116"/>
      <c r="PY170" s="116"/>
      <c r="PZ170" s="116"/>
      <c r="QA170" s="116"/>
      <c r="QB170" s="116"/>
      <c r="QC170" s="116"/>
      <c r="QD170" s="116"/>
      <c r="QE170" s="116"/>
      <c r="QF170" s="116"/>
      <c r="QG170" s="116"/>
      <c r="QH170" s="116"/>
      <c r="QI170" s="116"/>
      <c r="QJ170" s="116"/>
      <c r="QK170" s="116"/>
      <c r="QL170" s="116"/>
      <c r="QM170" s="116"/>
      <c r="QN170" s="116"/>
      <c r="QO170" s="116"/>
      <c r="QP170" s="116"/>
      <c r="QQ170" s="116"/>
      <c r="QR170" s="116"/>
      <c r="QS170" s="116"/>
      <c r="QT170" s="116"/>
      <c r="QU170" s="116"/>
      <c r="QV170" s="116"/>
      <c r="QW170" s="116"/>
      <c r="QX170" s="116"/>
      <c r="QY170" s="116"/>
      <c r="QZ170" s="116"/>
      <c r="RA170" s="116"/>
      <c r="RB170" s="116"/>
      <c r="RC170" s="116"/>
      <c r="RD170" s="116"/>
      <c r="RE170" s="116"/>
      <c r="RF170" s="116"/>
      <c r="RG170" s="116"/>
      <c r="RH170" s="116"/>
      <c r="RI170" s="116"/>
      <c r="RJ170" s="116"/>
      <c r="RK170" s="116"/>
      <c r="RL170" s="116"/>
      <c r="RM170" s="116"/>
      <c r="RN170" s="116"/>
      <c r="RO170" s="116"/>
      <c r="RP170" s="116"/>
      <c r="RQ170" s="116"/>
      <c r="RR170" s="116"/>
      <c r="RS170" s="116"/>
      <c r="RT170" s="116"/>
      <c r="RU170" s="116"/>
      <c r="RV170" s="116"/>
      <c r="RW170" s="116"/>
      <c r="RX170" s="116"/>
      <c r="RY170" s="116"/>
      <c r="RZ170" s="116"/>
      <c r="SA170" s="116"/>
      <c r="SB170" s="116"/>
      <c r="SC170" s="116"/>
      <c r="SD170" s="116"/>
      <c r="SE170" s="116"/>
      <c r="SF170" s="116"/>
      <c r="SG170" s="116"/>
      <c r="SH170" s="116"/>
      <c r="SI170" s="116"/>
      <c r="SJ170" s="116"/>
      <c r="SK170" s="116"/>
      <c r="SL170" s="116"/>
      <c r="SM170" s="116"/>
      <c r="SN170" s="116"/>
      <c r="SO170" s="116"/>
      <c r="SP170" s="116"/>
      <c r="SQ170" s="116"/>
      <c r="SR170" s="116"/>
      <c r="SS170" s="116"/>
      <c r="ST170" s="116"/>
      <c r="SU170" s="116"/>
      <c r="SV170" s="116"/>
      <c r="SW170" s="116"/>
      <c r="SX170" s="116"/>
      <c r="SY170" s="116"/>
      <c r="SZ170" s="116"/>
      <c r="TA170" s="116"/>
      <c r="TB170" s="116"/>
      <c r="TC170" s="116"/>
      <c r="TD170" s="116"/>
      <c r="TE170" s="116"/>
      <c r="TF170" s="116"/>
      <c r="TG170" s="116"/>
      <c r="TH170" s="116"/>
      <c r="TI170" s="116"/>
      <c r="TJ170" s="116"/>
      <c r="TK170" s="116"/>
      <c r="TL170" s="116"/>
      <c r="TM170" s="116"/>
      <c r="TN170" s="116"/>
      <c r="TO170" s="116"/>
      <c r="TP170" s="116"/>
      <c r="TQ170" s="116"/>
      <c r="TR170" s="116"/>
      <c r="TS170" s="116"/>
      <c r="TT170" s="116"/>
      <c r="TU170" s="116"/>
      <c r="TV170" s="116"/>
      <c r="TW170" s="116"/>
      <c r="TX170" s="116"/>
      <c r="TY170" s="116"/>
      <c r="TZ170" s="116"/>
      <c r="UA170" s="116"/>
      <c r="UB170" s="116"/>
      <c r="UC170" s="116"/>
      <c r="UD170" s="116"/>
      <c r="UE170" s="116"/>
      <c r="UF170" s="116"/>
      <c r="UG170" s="116"/>
      <c r="UH170" s="116"/>
      <c r="UI170" s="116"/>
      <c r="UJ170" s="116"/>
      <c r="UK170" s="116"/>
      <c r="UL170" s="116"/>
      <c r="UM170" s="116"/>
      <c r="UN170" s="116"/>
      <c r="UO170" s="116"/>
      <c r="UP170" s="116"/>
      <c r="UQ170" s="116"/>
      <c r="UR170" s="116"/>
      <c r="US170" s="116"/>
      <c r="UT170" s="116"/>
      <c r="UU170" s="116"/>
      <c r="UV170" s="116"/>
      <c r="UW170" s="116"/>
      <c r="UX170" s="116"/>
      <c r="UY170" s="116"/>
      <c r="UZ170" s="116"/>
      <c r="VA170" s="116"/>
      <c r="VB170" s="116"/>
      <c r="VC170" s="116"/>
      <c r="VD170" s="116"/>
      <c r="VE170" s="116"/>
      <c r="VF170" s="116"/>
      <c r="VG170" s="116"/>
      <c r="VH170" s="116"/>
      <c r="VI170" s="116"/>
      <c r="VJ170" s="116"/>
      <c r="VK170" s="116"/>
      <c r="VL170" s="116"/>
      <c r="VM170" s="116"/>
      <c r="VN170" s="116"/>
      <c r="VO170" s="116"/>
      <c r="VP170" s="116"/>
      <c r="VQ170" s="116"/>
      <c r="VR170" s="116"/>
      <c r="VS170" s="116"/>
      <c r="VT170" s="116"/>
      <c r="VU170" s="116"/>
      <c r="VV170" s="116"/>
      <c r="VW170" s="116"/>
      <c r="VX170" s="116"/>
      <c r="VY170" s="116"/>
      <c r="VZ170" s="116"/>
      <c r="WA170" s="116"/>
      <c r="WB170" s="116"/>
      <c r="WC170" s="116"/>
      <c r="WD170" s="116"/>
      <c r="WE170" s="116"/>
      <c r="WF170" s="116"/>
      <c r="WG170" s="116"/>
      <c r="WH170" s="116"/>
      <c r="WI170" s="116"/>
      <c r="WJ170" s="116"/>
      <c r="WK170" s="116"/>
      <c r="WL170" s="116"/>
      <c r="WM170" s="116"/>
      <c r="WN170" s="116"/>
      <c r="WO170" s="116"/>
      <c r="WP170" s="116"/>
      <c r="WQ170" s="116"/>
      <c r="WR170" s="116"/>
      <c r="WS170" s="116"/>
      <c r="WT170" s="116"/>
      <c r="WU170" s="116"/>
      <c r="WV170" s="116"/>
      <c r="WW170" s="116"/>
      <c r="WX170" s="116"/>
      <c r="WY170" s="116"/>
      <c r="WZ170" s="116"/>
      <c r="XA170" s="116"/>
      <c r="XB170" s="116"/>
      <c r="XC170" s="116"/>
      <c r="XD170" s="116"/>
      <c r="XE170" s="116"/>
      <c r="XF170" s="116"/>
      <c r="XG170" s="116"/>
      <c r="XH170" s="116"/>
      <c r="XI170" s="116"/>
      <c r="XJ170" s="116"/>
      <c r="XK170" s="116"/>
      <c r="XL170" s="116"/>
      <c r="XM170" s="116"/>
      <c r="XN170" s="116"/>
      <c r="XO170" s="116"/>
      <c r="XP170" s="116"/>
      <c r="XQ170" s="116"/>
      <c r="XR170" s="116"/>
      <c r="XS170" s="116"/>
      <c r="XT170" s="116"/>
      <c r="XU170" s="116"/>
      <c r="XV170" s="116"/>
      <c r="XW170" s="116"/>
      <c r="XX170" s="116"/>
      <c r="XY170" s="116"/>
      <c r="XZ170" s="116"/>
      <c r="YA170" s="116"/>
      <c r="YB170" s="116"/>
      <c r="YC170" s="116"/>
      <c r="YD170" s="116"/>
      <c r="YE170" s="116"/>
    </row>
    <row r="171" spans="1:934 1050:1722" s="671" customFormat="1" ht="13.8" x14ac:dyDescent="0.25">
      <c r="A171" s="1003" t="s">
        <v>619</v>
      </c>
      <c r="B171" s="1004"/>
      <c r="C171" s="1005"/>
      <c r="D171" s="693">
        <f>D169-D170</f>
        <v>0</v>
      </c>
      <c r="E171" s="693">
        <f t="shared" ref="E171:P171" si="270">E169-E170</f>
        <v>0</v>
      </c>
      <c r="F171" s="693">
        <f t="shared" si="270"/>
        <v>0</v>
      </c>
      <c r="G171" s="693">
        <f t="shared" si="270"/>
        <v>0</v>
      </c>
      <c r="H171" s="693">
        <f t="shared" si="270"/>
        <v>0</v>
      </c>
      <c r="I171" s="693">
        <f t="shared" si="270"/>
        <v>0</v>
      </c>
      <c r="J171" s="693">
        <f t="shared" si="270"/>
        <v>0</v>
      </c>
      <c r="K171" s="693">
        <f t="shared" si="270"/>
        <v>0</v>
      </c>
      <c r="L171" s="693">
        <f t="shared" si="270"/>
        <v>0</v>
      </c>
      <c r="M171" s="693">
        <f t="shared" si="270"/>
        <v>0</v>
      </c>
      <c r="N171" s="693">
        <f t="shared" si="270"/>
        <v>0</v>
      </c>
      <c r="O171" s="693">
        <f t="shared" si="270"/>
        <v>0</v>
      </c>
      <c r="P171" s="693">
        <f t="shared" si="270"/>
        <v>0</v>
      </c>
      <c r="Q171" s="693">
        <f t="shared" ref="Q171" si="271">Q169-Q170</f>
        <v>0</v>
      </c>
      <c r="R171" s="693">
        <f t="shared" ref="R171" si="272">R169-R170</f>
        <v>0</v>
      </c>
      <c r="S171" s="693">
        <f t="shared" ref="S171" si="273">S169-S170</f>
        <v>0</v>
      </c>
      <c r="T171" s="693">
        <f t="shared" ref="T171" si="274">T169-T170</f>
        <v>0</v>
      </c>
      <c r="U171" s="693">
        <f t="shared" ref="U171" si="275">U169-U170</f>
        <v>0</v>
      </c>
      <c r="V171" s="693">
        <f t="shared" ref="V171" si="276">V169-V170</f>
        <v>0</v>
      </c>
      <c r="W171" s="693">
        <f t="shared" ref="W171" si="277">W169-W170</f>
        <v>0</v>
      </c>
      <c r="X171" s="693">
        <f t="shared" ref="X171" si="278">X169-X170</f>
        <v>0</v>
      </c>
      <c r="Y171" s="693">
        <f t="shared" ref="Y171" si="279">Y169-Y170</f>
        <v>0</v>
      </c>
      <c r="Z171" s="693">
        <f t="shared" ref="Z171" si="280">Z169-Z170</f>
        <v>0</v>
      </c>
      <c r="AA171" s="693">
        <f t="shared" ref="AA171" si="281">AA169-AA170</f>
        <v>0</v>
      </c>
      <c r="AB171" s="693">
        <f t="shared" ref="AB171" si="282">AB169-AB170</f>
        <v>0</v>
      </c>
      <c r="AC171" s="693">
        <f t="shared" ref="AC171" si="283">AC169-AC170</f>
        <v>0</v>
      </c>
      <c r="AD171" s="693">
        <f t="shared" ref="AD171" si="284">AD169-AD170</f>
        <v>0</v>
      </c>
      <c r="AE171" s="693">
        <f t="shared" ref="AE171" si="285">AE169-AE170</f>
        <v>0</v>
      </c>
      <c r="AF171" s="693">
        <f t="shared" ref="AF171" si="286">AF169-AF170</f>
        <v>0</v>
      </c>
      <c r="AG171" s="693">
        <f t="shared" ref="AG171" si="287">AG169-AG170</f>
        <v>0</v>
      </c>
      <c r="AH171" s="693">
        <f t="shared" ref="AH171" si="288">AH169-AH170</f>
        <v>0</v>
      </c>
      <c r="AI171" s="693">
        <f t="shared" ref="AI171" si="289">AI169-AI170</f>
        <v>0</v>
      </c>
      <c r="AJ171" s="693">
        <f t="shared" ref="AJ171" si="290">AJ169-AJ170</f>
        <v>0</v>
      </c>
      <c r="AK171" s="693">
        <f t="shared" ref="AK171" si="291">AK169-AK170</f>
        <v>0</v>
      </c>
      <c r="AL171" s="693">
        <f t="shared" ref="AL171" si="292">AL169-AL170</f>
        <v>0</v>
      </c>
      <c r="AM171" s="693">
        <f t="shared" ref="AM171" si="293">AM169-AM170</f>
        <v>0</v>
      </c>
      <c r="AN171" s="693">
        <f t="shared" ref="AN171" si="294">AN169-AN170</f>
        <v>0</v>
      </c>
      <c r="AO171" s="693">
        <f t="shared" ref="AO171" si="295">AO169-AO170</f>
        <v>0</v>
      </c>
      <c r="AP171" s="693">
        <f t="shared" ref="AP171" si="296">AP169-AP170</f>
        <v>0</v>
      </c>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c r="BY171" s="116"/>
      <c r="BZ171" s="116"/>
      <c r="CA171" s="116"/>
      <c r="CB171" s="116"/>
      <c r="CC171" s="116"/>
      <c r="CD171" s="116"/>
      <c r="CE171" s="116"/>
      <c r="CF171" s="116"/>
      <c r="CG171" s="116"/>
      <c r="CH171" s="116"/>
      <c r="CI171" s="116"/>
      <c r="CJ171" s="116"/>
      <c r="CK171" s="116"/>
      <c r="CL171" s="116"/>
      <c r="CM171" s="116"/>
      <c r="CN171" s="116"/>
      <c r="CO171" s="116"/>
      <c r="CP171" s="116"/>
      <c r="CQ171" s="116"/>
      <c r="CR171" s="116"/>
      <c r="CS171" s="116"/>
      <c r="CT171" s="116"/>
      <c r="CU171" s="116"/>
      <c r="CV171" s="116"/>
      <c r="CW171" s="116"/>
      <c r="CX171" s="116"/>
      <c r="CY171" s="116"/>
      <c r="CZ171" s="116"/>
      <c r="DA171" s="116"/>
      <c r="DB171" s="116"/>
      <c r="DC171" s="116"/>
      <c r="DD171" s="116"/>
      <c r="DE171" s="116"/>
      <c r="DF171" s="116"/>
      <c r="DG171" s="116"/>
      <c r="DH171" s="116"/>
      <c r="DI171" s="116"/>
      <c r="DJ171" s="116"/>
      <c r="DK171" s="116"/>
      <c r="DL171" s="116"/>
      <c r="DM171" s="116"/>
      <c r="DN171" s="116"/>
      <c r="DO171" s="116"/>
      <c r="DP171" s="116"/>
      <c r="DQ171" s="116"/>
      <c r="DR171" s="116"/>
      <c r="DS171" s="116"/>
      <c r="DT171" s="116"/>
      <c r="DU171" s="116"/>
      <c r="DV171" s="116"/>
      <c r="DW171" s="116"/>
      <c r="DX171" s="116"/>
      <c r="DY171" s="116"/>
      <c r="DZ171" s="116"/>
      <c r="EA171" s="116"/>
      <c r="EB171" s="116"/>
      <c r="EC171" s="116"/>
      <c r="ED171" s="116"/>
      <c r="EE171" s="116"/>
      <c r="EF171" s="116"/>
      <c r="EG171" s="116"/>
      <c r="EH171" s="116"/>
      <c r="EI171" s="116"/>
      <c r="EJ171" s="116"/>
      <c r="EK171" s="116"/>
      <c r="EL171" s="116"/>
      <c r="EM171" s="116"/>
      <c r="EN171" s="116"/>
      <c r="EO171" s="116"/>
      <c r="EP171" s="116"/>
      <c r="EQ171" s="116"/>
      <c r="ER171" s="116"/>
      <c r="ES171" s="116"/>
      <c r="ET171" s="116"/>
      <c r="EU171" s="116"/>
      <c r="EV171" s="116"/>
      <c r="EW171" s="116"/>
      <c r="EX171" s="116"/>
      <c r="EY171" s="116"/>
      <c r="EZ171" s="116"/>
      <c r="FA171" s="116"/>
      <c r="FB171" s="116"/>
      <c r="FC171" s="116"/>
      <c r="FD171" s="116"/>
      <c r="FE171" s="116"/>
      <c r="FF171" s="116"/>
      <c r="FG171" s="116"/>
      <c r="FH171" s="116"/>
      <c r="FI171" s="116"/>
      <c r="FJ171" s="116"/>
      <c r="FK171" s="116"/>
      <c r="FL171" s="116"/>
      <c r="FM171" s="116"/>
      <c r="FN171" s="116"/>
      <c r="FO171" s="116"/>
      <c r="FP171" s="116"/>
      <c r="FQ171" s="116"/>
      <c r="FR171" s="116"/>
      <c r="FS171" s="116"/>
      <c r="FT171" s="116"/>
      <c r="FU171" s="116"/>
      <c r="FV171" s="116"/>
      <c r="FW171" s="116"/>
      <c r="FX171" s="116"/>
      <c r="FY171" s="116"/>
      <c r="FZ171" s="116"/>
      <c r="GA171" s="116"/>
      <c r="GB171" s="116"/>
      <c r="GC171" s="116"/>
      <c r="GD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c r="IW171" s="116"/>
      <c r="IX171" s="116"/>
      <c r="IY171" s="116"/>
      <c r="IZ171" s="116"/>
      <c r="JA171" s="116"/>
      <c r="JB171" s="116"/>
      <c r="JC171" s="116"/>
      <c r="JD171" s="116"/>
      <c r="JE171" s="116"/>
      <c r="JF171" s="116"/>
      <c r="JG171" s="116"/>
      <c r="JH171" s="116"/>
      <c r="JI171" s="116"/>
      <c r="JJ171" s="116"/>
      <c r="JK171" s="116"/>
      <c r="JL171" s="116"/>
      <c r="JM171" s="116"/>
      <c r="JN171" s="116"/>
      <c r="JO171" s="116"/>
      <c r="JP171" s="116"/>
      <c r="JQ171" s="116"/>
      <c r="JR171" s="116"/>
      <c r="JS171" s="116"/>
      <c r="JT171" s="116"/>
      <c r="JU171" s="116"/>
      <c r="JV171" s="116"/>
      <c r="JW171" s="116"/>
      <c r="JX171" s="116"/>
      <c r="JY171" s="116"/>
      <c r="JZ171" s="116"/>
      <c r="KA171" s="116"/>
      <c r="KB171" s="116"/>
      <c r="KC171" s="116"/>
      <c r="KD171" s="116"/>
      <c r="KE171" s="116"/>
      <c r="KF171" s="116"/>
      <c r="KG171" s="116"/>
      <c r="KH171" s="116"/>
      <c r="KI171" s="116"/>
      <c r="KJ171" s="116"/>
      <c r="KK171" s="116"/>
      <c r="KL171" s="116"/>
      <c r="KM171" s="116"/>
      <c r="KN171" s="116"/>
      <c r="KO171" s="116"/>
      <c r="KP171" s="116"/>
      <c r="KQ171" s="116"/>
      <c r="KR171" s="116"/>
      <c r="KS171" s="116"/>
      <c r="KT171" s="116"/>
      <c r="KU171" s="116"/>
      <c r="KV171" s="116"/>
      <c r="KW171" s="116"/>
      <c r="KX171" s="116"/>
      <c r="KY171" s="116"/>
      <c r="KZ171" s="116"/>
      <c r="LA171" s="116"/>
      <c r="LB171" s="116"/>
      <c r="LC171" s="116"/>
      <c r="LD171" s="116"/>
      <c r="LE171" s="116"/>
      <c r="LF171" s="116"/>
      <c r="LG171" s="116"/>
      <c r="LH171" s="116"/>
      <c r="LI171" s="116"/>
      <c r="LJ171" s="116"/>
      <c r="LK171" s="116"/>
      <c r="LL171" s="116"/>
      <c r="LM171" s="116"/>
      <c r="LN171" s="116"/>
      <c r="LO171" s="116"/>
      <c r="LP171" s="116"/>
      <c r="LQ171" s="116"/>
      <c r="LR171" s="116"/>
      <c r="LS171" s="116"/>
      <c r="LT171" s="116"/>
      <c r="LU171" s="116"/>
      <c r="LV171" s="116"/>
      <c r="LW171" s="116"/>
      <c r="LX171" s="116"/>
      <c r="LY171" s="116"/>
      <c r="LZ171" s="116"/>
      <c r="MA171" s="116"/>
      <c r="MB171" s="116"/>
      <c r="MC171" s="116"/>
      <c r="MD171" s="116"/>
      <c r="ME171" s="116"/>
      <c r="MF171" s="116"/>
      <c r="MG171" s="116"/>
      <c r="MH171" s="116"/>
      <c r="MI171" s="116"/>
      <c r="MJ171" s="116"/>
      <c r="MK171" s="116"/>
      <c r="ML171" s="116"/>
      <c r="MM171" s="116"/>
      <c r="MN171" s="116"/>
      <c r="MO171" s="116"/>
      <c r="MP171" s="116"/>
      <c r="MQ171" s="116"/>
      <c r="MR171" s="116"/>
      <c r="MS171" s="116"/>
      <c r="MT171" s="116"/>
      <c r="MU171" s="116"/>
      <c r="MV171" s="116"/>
      <c r="MW171" s="116"/>
      <c r="MX171" s="116"/>
      <c r="MY171" s="116"/>
      <c r="MZ171" s="116"/>
      <c r="NA171" s="116"/>
      <c r="NB171" s="116"/>
      <c r="NC171" s="116"/>
      <c r="ND171" s="116"/>
      <c r="NE171" s="116"/>
      <c r="NF171" s="116"/>
      <c r="NG171" s="116"/>
      <c r="NH171" s="116"/>
      <c r="NI171" s="116"/>
      <c r="NJ171" s="116"/>
      <c r="NK171" s="116"/>
      <c r="NL171" s="116"/>
      <c r="NM171" s="116"/>
      <c r="NN171" s="116"/>
      <c r="NO171" s="116"/>
      <c r="NP171" s="116"/>
      <c r="NQ171" s="116"/>
      <c r="NR171" s="116"/>
      <c r="NS171" s="116"/>
      <c r="NT171" s="116"/>
      <c r="NU171" s="116"/>
      <c r="NV171" s="116"/>
      <c r="NW171" s="116"/>
      <c r="NX171" s="116"/>
      <c r="NY171" s="116"/>
      <c r="NZ171" s="116"/>
      <c r="OA171" s="116"/>
      <c r="OB171" s="116"/>
      <c r="OC171" s="116"/>
      <c r="OD171" s="116"/>
      <c r="OE171" s="116"/>
      <c r="OF171" s="116"/>
      <c r="OG171" s="116"/>
      <c r="OH171" s="116"/>
      <c r="OI171" s="116"/>
      <c r="OJ171" s="116"/>
      <c r="OK171" s="116"/>
      <c r="OL171" s="116"/>
      <c r="OM171" s="116"/>
      <c r="ON171" s="116"/>
      <c r="OO171" s="116"/>
      <c r="OP171" s="116"/>
      <c r="OQ171" s="116"/>
      <c r="OR171" s="116"/>
      <c r="OS171" s="116"/>
      <c r="OT171" s="116"/>
      <c r="OU171" s="116"/>
      <c r="OV171" s="116"/>
      <c r="OW171" s="116"/>
      <c r="OX171" s="116"/>
      <c r="OY171" s="116"/>
      <c r="OZ171" s="116"/>
      <c r="PA171" s="116"/>
      <c r="PB171" s="116"/>
      <c r="PC171" s="116"/>
      <c r="PD171" s="116"/>
      <c r="PE171" s="116"/>
      <c r="PF171" s="116"/>
      <c r="PG171" s="116"/>
      <c r="PH171" s="116"/>
      <c r="PI171" s="116"/>
      <c r="PJ171" s="116"/>
      <c r="PK171" s="116"/>
      <c r="PL171" s="116"/>
      <c r="PM171" s="116"/>
      <c r="PN171" s="116"/>
      <c r="PO171" s="116"/>
      <c r="PP171" s="116"/>
      <c r="PQ171" s="116"/>
      <c r="PR171" s="116"/>
      <c r="PS171" s="116"/>
      <c r="PT171" s="116"/>
      <c r="PU171" s="116"/>
      <c r="PV171" s="116"/>
      <c r="PW171" s="116"/>
      <c r="PX171" s="116"/>
      <c r="PY171" s="116"/>
      <c r="PZ171" s="116"/>
      <c r="QA171" s="116"/>
      <c r="QB171" s="116"/>
      <c r="QC171" s="116"/>
      <c r="QD171" s="116"/>
      <c r="QE171" s="116"/>
      <c r="QF171" s="116"/>
      <c r="QG171" s="116"/>
      <c r="QH171" s="116"/>
      <c r="QI171" s="116"/>
      <c r="QJ171" s="116"/>
      <c r="QK171" s="116"/>
      <c r="QL171" s="116"/>
      <c r="QM171" s="116"/>
      <c r="QN171" s="116"/>
      <c r="QO171" s="116"/>
      <c r="QP171" s="116"/>
      <c r="QQ171" s="116"/>
      <c r="QR171" s="116"/>
      <c r="QS171" s="116"/>
      <c r="QT171" s="116"/>
      <c r="QU171" s="116"/>
      <c r="QV171" s="116"/>
      <c r="QW171" s="116"/>
      <c r="QX171" s="116"/>
      <c r="QY171" s="116"/>
      <c r="QZ171" s="116"/>
      <c r="RA171" s="116"/>
      <c r="RB171" s="116"/>
      <c r="RC171" s="116"/>
      <c r="RD171" s="116"/>
      <c r="RE171" s="116"/>
      <c r="RF171" s="116"/>
      <c r="RG171" s="116"/>
      <c r="RH171" s="116"/>
      <c r="RI171" s="116"/>
      <c r="RJ171" s="116"/>
      <c r="RK171" s="116"/>
      <c r="RL171" s="116"/>
      <c r="RM171" s="116"/>
      <c r="RN171" s="116"/>
      <c r="RO171" s="116"/>
      <c r="RP171" s="116"/>
      <c r="RQ171" s="116"/>
      <c r="RR171" s="116"/>
      <c r="RS171" s="116"/>
      <c r="RT171" s="116"/>
      <c r="RU171" s="116"/>
      <c r="RV171" s="116"/>
      <c r="RW171" s="116"/>
      <c r="RX171" s="116"/>
      <c r="RY171" s="116"/>
      <c r="RZ171" s="116"/>
      <c r="SA171" s="116"/>
      <c r="SB171" s="116"/>
      <c r="SC171" s="116"/>
      <c r="SD171" s="116"/>
      <c r="SE171" s="116"/>
      <c r="SF171" s="116"/>
      <c r="SG171" s="116"/>
      <c r="SH171" s="116"/>
      <c r="SI171" s="116"/>
      <c r="SJ171" s="116"/>
      <c r="SK171" s="116"/>
      <c r="SL171" s="116"/>
      <c r="SM171" s="116"/>
      <c r="SN171" s="116"/>
      <c r="SO171" s="116"/>
      <c r="SP171" s="116"/>
      <c r="SQ171" s="116"/>
      <c r="SR171" s="116"/>
      <c r="SS171" s="116"/>
      <c r="ST171" s="116"/>
      <c r="SU171" s="116"/>
      <c r="SV171" s="116"/>
      <c r="SW171" s="116"/>
      <c r="SX171" s="116"/>
      <c r="SY171" s="116"/>
      <c r="SZ171" s="116"/>
      <c r="TA171" s="116"/>
      <c r="TB171" s="116"/>
      <c r="TC171" s="116"/>
      <c r="TD171" s="116"/>
      <c r="TE171" s="116"/>
      <c r="TF171" s="116"/>
      <c r="TG171" s="116"/>
      <c r="TH171" s="116"/>
      <c r="TI171" s="116"/>
      <c r="TJ171" s="116"/>
      <c r="TK171" s="116"/>
      <c r="TL171" s="116"/>
      <c r="TM171" s="116"/>
      <c r="TN171" s="116"/>
      <c r="TO171" s="116"/>
      <c r="TP171" s="116"/>
      <c r="TQ171" s="116"/>
      <c r="TR171" s="116"/>
      <c r="TS171" s="116"/>
      <c r="TT171" s="116"/>
      <c r="TU171" s="116"/>
      <c r="TV171" s="116"/>
      <c r="TW171" s="116"/>
      <c r="TX171" s="116"/>
      <c r="TY171" s="116"/>
      <c r="TZ171" s="116"/>
      <c r="UA171" s="116"/>
      <c r="UB171" s="116"/>
      <c r="UC171" s="116"/>
      <c r="UD171" s="116"/>
      <c r="UE171" s="116"/>
      <c r="UF171" s="116"/>
      <c r="UG171" s="116"/>
      <c r="UH171" s="116"/>
      <c r="UI171" s="116"/>
      <c r="UJ171" s="116"/>
      <c r="UK171" s="116"/>
      <c r="UL171" s="116"/>
      <c r="UM171" s="116"/>
      <c r="UN171" s="116"/>
      <c r="UO171" s="116"/>
      <c r="UP171" s="116"/>
      <c r="UQ171" s="116"/>
      <c r="UR171" s="116"/>
      <c r="US171" s="116"/>
      <c r="UT171" s="116"/>
      <c r="UU171" s="116"/>
      <c r="UV171" s="116"/>
      <c r="UW171" s="116"/>
      <c r="UX171" s="116"/>
      <c r="UY171" s="116"/>
      <c r="UZ171" s="116"/>
      <c r="VA171" s="116"/>
      <c r="VB171" s="116"/>
      <c r="VC171" s="116"/>
      <c r="VD171" s="116"/>
      <c r="VE171" s="116"/>
      <c r="VF171" s="116"/>
      <c r="VG171" s="116"/>
      <c r="VH171" s="116"/>
      <c r="VI171" s="116"/>
      <c r="VJ171" s="116"/>
      <c r="VK171" s="116"/>
      <c r="VL171" s="116"/>
      <c r="VM171" s="116"/>
      <c r="VN171" s="116"/>
      <c r="VO171" s="116"/>
      <c r="VP171" s="116"/>
      <c r="VQ171" s="116"/>
      <c r="VR171" s="116"/>
      <c r="VS171" s="116"/>
      <c r="VT171" s="116"/>
      <c r="VU171" s="116"/>
      <c r="VV171" s="116"/>
      <c r="VW171" s="116"/>
      <c r="VX171" s="116"/>
      <c r="VY171" s="116"/>
      <c r="VZ171" s="116"/>
      <c r="WA171" s="116"/>
      <c r="WB171" s="116"/>
      <c r="WC171" s="116"/>
      <c r="WD171" s="116"/>
      <c r="WE171" s="116"/>
      <c r="WF171" s="116"/>
      <c r="WG171" s="116"/>
      <c r="WH171" s="116"/>
      <c r="WI171" s="116"/>
      <c r="WJ171" s="116"/>
      <c r="WK171" s="116"/>
      <c r="WL171" s="116"/>
      <c r="WM171" s="116"/>
      <c r="WN171" s="116"/>
      <c r="WO171" s="116"/>
      <c r="WP171" s="116"/>
      <c r="WQ171" s="116"/>
      <c r="WR171" s="116"/>
      <c r="WS171" s="116"/>
      <c r="WT171" s="116"/>
      <c r="WU171" s="116"/>
      <c r="WV171" s="116"/>
      <c r="WW171" s="116"/>
      <c r="WX171" s="116"/>
      <c r="WY171" s="116"/>
      <c r="WZ171" s="116"/>
      <c r="XA171" s="116"/>
      <c r="XB171" s="116"/>
      <c r="XC171" s="116"/>
      <c r="XD171" s="116"/>
      <c r="XE171" s="116"/>
      <c r="XF171" s="116"/>
      <c r="XG171" s="116"/>
      <c r="XH171" s="116"/>
      <c r="XI171" s="116"/>
      <c r="XJ171" s="116"/>
      <c r="XK171" s="116"/>
      <c r="XL171" s="116"/>
      <c r="XM171" s="116"/>
      <c r="XN171" s="116"/>
      <c r="XO171" s="116"/>
      <c r="XP171" s="116"/>
      <c r="XQ171" s="116"/>
      <c r="XR171" s="116"/>
      <c r="XS171" s="116"/>
      <c r="XT171" s="116"/>
      <c r="XU171" s="116"/>
      <c r="XV171" s="116"/>
      <c r="XW171" s="116"/>
      <c r="XX171" s="116"/>
      <c r="XY171" s="116"/>
      <c r="XZ171" s="116"/>
      <c r="YA171" s="116"/>
      <c r="YB171" s="116"/>
      <c r="YC171" s="116"/>
      <c r="YD171" s="116"/>
      <c r="YE171" s="116"/>
    </row>
    <row r="172" spans="1:934 1050:1722" s="671" customFormat="1" ht="13.8" x14ac:dyDescent="0.25">
      <c r="A172" s="694"/>
      <c r="B172" s="698"/>
      <c r="C172" s="698"/>
      <c r="D172" s="699"/>
      <c r="E172" s="700"/>
      <c r="F172" s="701"/>
      <c r="G172" s="700"/>
      <c r="H172" s="700"/>
      <c r="I172" s="700"/>
      <c r="J172" s="700"/>
      <c r="K172" s="702"/>
      <c r="L172" s="702"/>
      <c r="M172" s="702"/>
      <c r="N172" s="702"/>
      <c r="O172" s="702"/>
      <c r="P172" s="702"/>
      <c r="Q172" s="699"/>
      <c r="R172" s="700"/>
      <c r="S172" s="701"/>
      <c r="T172" s="700"/>
      <c r="U172" s="700"/>
      <c r="V172" s="700"/>
      <c r="W172" s="700"/>
      <c r="X172" s="702"/>
      <c r="Y172" s="702"/>
      <c r="Z172" s="702"/>
      <c r="AA172" s="702"/>
      <c r="AB172" s="702"/>
      <c r="AC172" s="702"/>
      <c r="AD172" s="699"/>
      <c r="AE172" s="700"/>
      <c r="AF172" s="701"/>
      <c r="AG172" s="700"/>
      <c r="AH172" s="700"/>
      <c r="AI172" s="700"/>
      <c r="AJ172" s="700"/>
      <c r="AK172" s="702"/>
      <c r="AL172" s="702"/>
      <c r="AM172" s="702"/>
      <c r="AN172" s="702"/>
      <c r="AO172" s="702"/>
      <c r="AP172" s="702"/>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c r="BY172" s="116"/>
      <c r="BZ172" s="116"/>
      <c r="CA172" s="116"/>
      <c r="CB172" s="116"/>
      <c r="CC172" s="116"/>
      <c r="CD172" s="116"/>
      <c r="CE172" s="116"/>
      <c r="CF172" s="116"/>
      <c r="CG172" s="116"/>
      <c r="CH172" s="116"/>
      <c r="CI172" s="116"/>
      <c r="CJ172" s="116"/>
      <c r="CK172" s="116"/>
      <c r="CL172" s="116"/>
      <c r="CM172" s="116"/>
      <c r="CN172" s="116"/>
      <c r="CO172" s="116"/>
      <c r="CP172" s="116"/>
      <c r="CQ172" s="116"/>
      <c r="CR172" s="116"/>
      <c r="CS172" s="116"/>
      <c r="CT172" s="116"/>
      <c r="CU172" s="116"/>
      <c r="CV172" s="116"/>
      <c r="CW172" s="116"/>
      <c r="CX172" s="116"/>
      <c r="CY172" s="116"/>
      <c r="CZ172" s="116"/>
      <c r="DA172" s="116"/>
      <c r="DB172" s="116"/>
      <c r="DC172" s="116"/>
      <c r="DD172" s="116"/>
      <c r="DE172" s="116"/>
      <c r="DF172" s="116"/>
      <c r="DG172" s="116"/>
      <c r="DH172" s="116"/>
      <c r="DI172" s="116"/>
      <c r="DJ172" s="116"/>
      <c r="DK172" s="116"/>
      <c r="DL172" s="116"/>
      <c r="DM172" s="116"/>
      <c r="DN172" s="116"/>
      <c r="DO172" s="116"/>
      <c r="DP172" s="116"/>
      <c r="DQ172" s="116"/>
      <c r="DR172" s="116"/>
      <c r="DS172" s="116"/>
      <c r="DT172" s="116"/>
      <c r="DU172" s="116"/>
      <c r="DV172" s="116"/>
      <c r="DW172" s="116"/>
      <c r="DX172" s="116"/>
      <c r="DY172" s="116"/>
      <c r="DZ172" s="116"/>
      <c r="EA172" s="116"/>
      <c r="EB172" s="116"/>
      <c r="EC172" s="116"/>
      <c r="ED172" s="116"/>
      <c r="EE172" s="116"/>
      <c r="EF172" s="116"/>
      <c r="EG172" s="116"/>
      <c r="EH172" s="116"/>
      <c r="EI172" s="116"/>
      <c r="EJ172" s="116"/>
      <c r="EK172" s="116"/>
      <c r="EL172" s="116"/>
      <c r="EM172" s="116"/>
      <c r="EN172" s="116"/>
      <c r="EO172" s="116"/>
      <c r="EP172" s="116"/>
      <c r="EQ172" s="116"/>
      <c r="ER172" s="116"/>
      <c r="ES172" s="116"/>
      <c r="ET172" s="116"/>
      <c r="EU172" s="116"/>
      <c r="EV172" s="116"/>
      <c r="EW172" s="116"/>
      <c r="EX172" s="116"/>
      <c r="EY172" s="116"/>
      <c r="EZ172" s="116"/>
      <c r="FA172" s="116"/>
      <c r="FB172" s="116"/>
      <c r="FC172" s="116"/>
      <c r="FD172" s="116"/>
      <c r="FE172" s="116"/>
      <c r="FF172" s="116"/>
      <c r="FG172" s="116"/>
      <c r="FH172" s="116"/>
      <c r="FI172" s="116"/>
      <c r="FJ172" s="116"/>
      <c r="FK172" s="116"/>
      <c r="FL172" s="116"/>
      <c r="FM172" s="116"/>
      <c r="FN172" s="116"/>
      <c r="FO172" s="116"/>
      <c r="FP172" s="116"/>
      <c r="FQ172" s="116"/>
      <c r="FR172" s="116"/>
      <c r="FS172" s="116"/>
      <c r="FT172" s="116"/>
      <c r="FU172" s="116"/>
      <c r="FV172" s="116"/>
      <c r="FW172" s="116"/>
      <c r="FX172" s="116"/>
      <c r="FY172" s="116"/>
      <c r="FZ172" s="116"/>
      <c r="GA172" s="116"/>
      <c r="GB172" s="116"/>
      <c r="GC172" s="116"/>
      <c r="GD172" s="116"/>
      <c r="GE172" s="116"/>
      <c r="GF172" s="116"/>
      <c r="GG172" s="116"/>
      <c r="GH172" s="116"/>
      <c r="GI172" s="116"/>
      <c r="GJ172" s="116"/>
      <c r="GK172" s="116"/>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c r="IU172" s="116"/>
      <c r="IV172" s="116"/>
      <c r="IW172" s="116"/>
      <c r="IX172" s="116"/>
      <c r="IY172" s="116"/>
      <c r="IZ172" s="116"/>
      <c r="JA172" s="116"/>
      <c r="JB172" s="116"/>
      <c r="JC172" s="116"/>
      <c r="JD172" s="116"/>
      <c r="JE172" s="116"/>
      <c r="JF172" s="116"/>
      <c r="JG172" s="116"/>
      <c r="JH172" s="116"/>
      <c r="JI172" s="116"/>
      <c r="JJ172" s="116"/>
      <c r="JK172" s="116"/>
      <c r="JL172" s="116"/>
      <c r="JM172" s="116"/>
      <c r="JN172" s="116"/>
      <c r="JO172" s="116"/>
      <c r="JP172" s="116"/>
      <c r="JQ172" s="116"/>
      <c r="JR172" s="116"/>
      <c r="JS172" s="116"/>
      <c r="JT172" s="116"/>
      <c r="JU172" s="116"/>
      <c r="JV172" s="116"/>
      <c r="JW172" s="116"/>
      <c r="JX172" s="116"/>
      <c r="JY172" s="116"/>
      <c r="JZ172" s="116"/>
      <c r="KA172" s="116"/>
      <c r="KB172" s="116"/>
      <c r="KC172" s="116"/>
      <c r="KD172" s="116"/>
      <c r="KE172" s="116"/>
      <c r="KF172" s="116"/>
      <c r="KG172" s="116"/>
      <c r="KH172" s="116"/>
      <c r="KI172" s="116"/>
      <c r="KJ172" s="116"/>
      <c r="KK172" s="116"/>
      <c r="KL172" s="116"/>
      <c r="KM172" s="116"/>
      <c r="KN172" s="116"/>
      <c r="KO172" s="116"/>
      <c r="KP172" s="116"/>
      <c r="KQ172" s="116"/>
      <c r="KR172" s="116"/>
      <c r="KS172" s="116"/>
      <c r="KT172" s="116"/>
      <c r="KU172" s="116"/>
      <c r="KV172" s="116"/>
      <c r="KW172" s="116"/>
      <c r="KX172" s="116"/>
      <c r="KY172" s="116"/>
      <c r="KZ172" s="116"/>
      <c r="LA172" s="116"/>
      <c r="LB172" s="116"/>
      <c r="LC172" s="116"/>
      <c r="LD172" s="116"/>
      <c r="LE172" s="116"/>
      <c r="LF172" s="116"/>
      <c r="LG172" s="116"/>
      <c r="LH172" s="116"/>
      <c r="LI172" s="116"/>
      <c r="LJ172" s="116"/>
      <c r="LK172" s="116"/>
      <c r="LL172" s="116"/>
      <c r="LM172" s="116"/>
      <c r="LN172" s="116"/>
      <c r="LO172" s="116"/>
      <c r="LP172" s="116"/>
      <c r="LQ172" s="116"/>
      <c r="LR172" s="116"/>
      <c r="LS172" s="116"/>
      <c r="LT172" s="116"/>
      <c r="LU172" s="116"/>
      <c r="LV172" s="116"/>
      <c r="LW172" s="116"/>
      <c r="LX172" s="116"/>
      <c r="LY172" s="116"/>
      <c r="LZ172" s="116"/>
      <c r="MA172" s="116"/>
      <c r="MB172" s="116"/>
      <c r="MC172" s="116"/>
      <c r="MD172" s="116"/>
      <c r="ME172" s="116"/>
      <c r="MF172" s="116"/>
      <c r="MG172" s="116"/>
      <c r="MH172" s="116"/>
      <c r="MI172" s="116"/>
      <c r="MJ172" s="116"/>
      <c r="MK172" s="116"/>
      <c r="ML172" s="116"/>
      <c r="MM172" s="116"/>
      <c r="MN172" s="116"/>
      <c r="MO172" s="116"/>
      <c r="MP172" s="116"/>
      <c r="MQ172" s="116"/>
      <c r="MR172" s="116"/>
      <c r="MS172" s="116"/>
      <c r="MT172" s="116"/>
      <c r="MU172" s="116"/>
      <c r="MV172" s="116"/>
      <c r="MW172" s="116"/>
      <c r="MX172" s="116"/>
      <c r="MY172" s="116"/>
      <c r="MZ172" s="116"/>
      <c r="NA172" s="116"/>
      <c r="NB172" s="116"/>
      <c r="NC172" s="116"/>
      <c r="ND172" s="116"/>
      <c r="NE172" s="116"/>
      <c r="NF172" s="116"/>
      <c r="NG172" s="116"/>
      <c r="NH172" s="116"/>
      <c r="NI172" s="116"/>
      <c r="NJ172" s="116"/>
      <c r="NK172" s="116"/>
      <c r="NL172" s="116"/>
      <c r="NM172" s="116"/>
      <c r="NN172" s="116"/>
      <c r="NO172" s="116"/>
      <c r="NP172" s="116"/>
      <c r="NQ172" s="116"/>
      <c r="NR172" s="116"/>
      <c r="NS172" s="116"/>
      <c r="NT172" s="116"/>
      <c r="NU172" s="116"/>
      <c r="NV172" s="116"/>
      <c r="NW172" s="116"/>
      <c r="NX172" s="116"/>
      <c r="NY172" s="116"/>
      <c r="NZ172" s="116"/>
      <c r="OA172" s="116"/>
      <c r="OB172" s="116"/>
      <c r="OC172" s="116"/>
      <c r="OD172" s="116"/>
      <c r="OE172" s="116"/>
      <c r="OF172" s="116"/>
      <c r="OG172" s="116"/>
      <c r="OH172" s="116"/>
      <c r="OI172" s="116"/>
      <c r="OJ172" s="116"/>
      <c r="OK172" s="116"/>
      <c r="OL172" s="116"/>
      <c r="OM172" s="116"/>
      <c r="ON172" s="116"/>
      <c r="OO172" s="116"/>
      <c r="OP172" s="116"/>
      <c r="OQ172" s="116"/>
      <c r="OR172" s="116"/>
      <c r="OS172" s="116"/>
      <c r="OT172" s="116"/>
      <c r="OU172" s="116"/>
      <c r="OV172" s="116"/>
      <c r="OW172" s="116"/>
      <c r="OX172" s="116"/>
      <c r="OY172" s="116"/>
      <c r="OZ172" s="116"/>
      <c r="PA172" s="116"/>
      <c r="PB172" s="116"/>
      <c r="PC172" s="116"/>
      <c r="PD172" s="116"/>
      <c r="PE172" s="116"/>
      <c r="PF172" s="116"/>
      <c r="PG172" s="116"/>
      <c r="PH172" s="116"/>
      <c r="PI172" s="116"/>
      <c r="PJ172" s="116"/>
      <c r="PK172" s="116"/>
      <c r="PL172" s="116"/>
      <c r="PM172" s="116"/>
      <c r="PN172" s="116"/>
      <c r="PO172" s="116"/>
      <c r="PP172" s="116"/>
      <c r="PQ172" s="116"/>
      <c r="PR172" s="116"/>
      <c r="PS172" s="116"/>
      <c r="PT172" s="116"/>
      <c r="PU172" s="116"/>
      <c r="PV172" s="116"/>
      <c r="PW172" s="116"/>
      <c r="PX172" s="116"/>
      <c r="PY172" s="116"/>
      <c r="PZ172" s="116"/>
      <c r="QA172" s="116"/>
      <c r="QB172" s="116"/>
      <c r="QC172" s="116"/>
      <c r="QD172" s="116"/>
      <c r="QE172" s="116"/>
      <c r="QF172" s="116"/>
      <c r="QG172" s="116"/>
      <c r="QH172" s="116"/>
      <c r="QI172" s="116"/>
      <c r="QJ172" s="116"/>
      <c r="QK172" s="116"/>
      <c r="QL172" s="116"/>
      <c r="QM172" s="116"/>
      <c r="QN172" s="116"/>
      <c r="QO172" s="116"/>
      <c r="QP172" s="116"/>
      <c r="QQ172" s="116"/>
      <c r="QR172" s="116"/>
      <c r="QS172" s="116"/>
      <c r="QT172" s="116"/>
      <c r="QU172" s="116"/>
      <c r="QV172" s="116"/>
      <c r="QW172" s="116"/>
      <c r="QX172" s="116"/>
      <c r="QY172" s="116"/>
      <c r="QZ172" s="116"/>
      <c r="RA172" s="116"/>
      <c r="RB172" s="116"/>
      <c r="RC172" s="116"/>
      <c r="RD172" s="116"/>
      <c r="RE172" s="116"/>
      <c r="RF172" s="116"/>
      <c r="RG172" s="116"/>
      <c r="RH172" s="116"/>
      <c r="RI172" s="116"/>
      <c r="RJ172" s="116"/>
      <c r="RK172" s="116"/>
      <c r="RL172" s="116"/>
      <c r="RM172" s="116"/>
      <c r="RN172" s="116"/>
      <c r="RO172" s="116"/>
      <c r="RP172" s="116"/>
      <c r="RQ172" s="116"/>
      <c r="RR172" s="116"/>
      <c r="RS172" s="116"/>
      <c r="RT172" s="116"/>
      <c r="RU172" s="116"/>
      <c r="RV172" s="116"/>
      <c r="RW172" s="116"/>
      <c r="RX172" s="116"/>
      <c r="RY172" s="116"/>
      <c r="RZ172" s="116"/>
      <c r="SA172" s="116"/>
      <c r="SB172" s="116"/>
      <c r="SC172" s="116"/>
      <c r="SD172" s="116"/>
      <c r="SE172" s="116"/>
      <c r="SF172" s="116"/>
      <c r="SG172" s="116"/>
      <c r="SH172" s="116"/>
      <c r="SI172" s="116"/>
      <c r="SJ172" s="116"/>
      <c r="SK172" s="116"/>
      <c r="SL172" s="116"/>
      <c r="SM172" s="116"/>
      <c r="SN172" s="116"/>
      <c r="SO172" s="116"/>
      <c r="SP172" s="116"/>
      <c r="SQ172" s="116"/>
      <c r="SR172" s="116"/>
      <c r="SS172" s="116"/>
      <c r="ST172" s="116"/>
      <c r="SU172" s="116"/>
      <c r="SV172" s="116"/>
      <c r="SW172" s="116"/>
      <c r="SX172" s="116"/>
      <c r="SY172" s="116"/>
      <c r="SZ172" s="116"/>
      <c r="TA172" s="116"/>
      <c r="TB172" s="116"/>
      <c r="TC172" s="116"/>
      <c r="TD172" s="116"/>
      <c r="TE172" s="116"/>
      <c r="TF172" s="116"/>
      <c r="TG172" s="116"/>
      <c r="TH172" s="116"/>
      <c r="TI172" s="116"/>
      <c r="TJ172" s="116"/>
      <c r="TK172" s="116"/>
      <c r="TL172" s="116"/>
      <c r="TM172" s="116"/>
      <c r="TN172" s="116"/>
      <c r="TO172" s="116"/>
      <c r="TP172" s="116"/>
      <c r="TQ172" s="116"/>
      <c r="TR172" s="116"/>
      <c r="TS172" s="116"/>
      <c r="TT172" s="116"/>
      <c r="TU172" s="116"/>
      <c r="TV172" s="116"/>
      <c r="TW172" s="116"/>
      <c r="TX172" s="116"/>
      <c r="TY172" s="116"/>
      <c r="TZ172" s="116"/>
      <c r="UA172" s="116"/>
      <c r="UB172" s="116"/>
      <c r="UC172" s="116"/>
      <c r="UD172" s="116"/>
      <c r="UE172" s="116"/>
      <c r="UF172" s="116"/>
      <c r="UG172" s="116"/>
      <c r="UH172" s="116"/>
      <c r="UI172" s="116"/>
      <c r="UJ172" s="116"/>
      <c r="UK172" s="116"/>
      <c r="UL172" s="116"/>
      <c r="UM172" s="116"/>
      <c r="UN172" s="116"/>
      <c r="UO172" s="116"/>
      <c r="UP172" s="116"/>
      <c r="UQ172" s="116"/>
      <c r="UR172" s="116"/>
      <c r="US172" s="116"/>
      <c r="UT172" s="116"/>
      <c r="UU172" s="116"/>
      <c r="UV172" s="116"/>
      <c r="UW172" s="116"/>
      <c r="UX172" s="116"/>
      <c r="UY172" s="116"/>
      <c r="UZ172" s="116"/>
      <c r="VA172" s="116"/>
      <c r="VB172" s="116"/>
      <c r="VC172" s="116"/>
      <c r="VD172" s="116"/>
      <c r="VE172" s="116"/>
      <c r="VF172" s="116"/>
      <c r="VG172" s="116"/>
      <c r="VH172" s="116"/>
      <c r="VI172" s="116"/>
      <c r="VJ172" s="116"/>
      <c r="VK172" s="116"/>
      <c r="VL172" s="116"/>
      <c r="VM172" s="116"/>
      <c r="VN172" s="116"/>
      <c r="VO172" s="116"/>
      <c r="VP172" s="116"/>
      <c r="VQ172" s="116"/>
      <c r="VR172" s="116"/>
      <c r="VS172" s="116"/>
      <c r="VT172" s="116"/>
      <c r="VU172" s="116"/>
      <c r="VV172" s="116"/>
      <c r="VW172" s="116"/>
      <c r="VX172" s="116"/>
      <c r="VY172" s="116"/>
      <c r="VZ172" s="116"/>
      <c r="WA172" s="116"/>
      <c r="WB172" s="116"/>
      <c r="WC172" s="116"/>
      <c r="WD172" s="116"/>
      <c r="WE172" s="116"/>
      <c r="WF172" s="116"/>
      <c r="WG172" s="116"/>
      <c r="WH172" s="116"/>
      <c r="WI172" s="116"/>
      <c r="WJ172" s="116"/>
      <c r="WK172" s="116"/>
      <c r="WL172" s="116"/>
      <c r="WM172" s="116"/>
      <c r="WN172" s="116"/>
      <c r="WO172" s="116"/>
      <c r="WP172" s="116"/>
      <c r="WQ172" s="116"/>
      <c r="WR172" s="116"/>
      <c r="WS172" s="116"/>
      <c r="WT172" s="116"/>
      <c r="WU172" s="116"/>
      <c r="WV172" s="116"/>
      <c r="WW172" s="116"/>
      <c r="WX172" s="116"/>
      <c r="WY172" s="116"/>
      <c r="WZ172" s="116"/>
      <c r="XA172" s="116"/>
      <c r="XB172" s="116"/>
      <c r="XC172" s="116"/>
      <c r="XD172" s="116"/>
      <c r="XE172" s="116"/>
      <c r="XF172" s="116"/>
      <c r="XG172" s="116"/>
      <c r="XH172" s="116"/>
      <c r="XI172" s="116"/>
      <c r="XJ172" s="116"/>
      <c r="XK172" s="116"/>
      <c r="XL172" s="116"/>
      <c r="XM172" s="116"/>
      <c r="XN172" s="116"/>
      <c r="XO172" s="116"/>
      <c r="XP172" s="116"/>
      <c r="XQ172" s="116"/>
      <c r="XR172" s="116"/>
      <c r="XS172" s="116"/>
      <c r="XT172" s="116"/>
      <c r="XU172" s="116"/>
      <c r="XV172" s="116"/>
      <c r="XW172" s="116"/>
      <c r="XX172" s="116"/>
      <c r="XY172" s="116"/>
      <c r="XZ172" s="116"/>
      <c r="YA172" s="116"/>
      <c r="YB172" s="116"/>
      <c r="YC172" s="116"/>
      <c r="YD172" s="116"/>
      <c r="YE172" s="116"/>
    </row>
    <row r="173" spans="1:934 1050:1722" s="671" customFormat="1" ht="13.8" x14ac:dyDescent="0.25">
      <c r="A173" s="972" t="s">
        <v>620</v>
      </c>
      <c r="B173" s="973"/>
      <c r="C173" s="974"/>
      <c r="D173" s="703">
        <f t="shared" ref="D173:O173" si="297">D164</f>
        <v>0</v>
      </c>
      <c r="E173" s="703">
        <f t="shared" si="297"/>
        <v>0</v>
      </c>
      <c r="F173" s="703">
        <f t="shared" si="297"/>
        <v>0</v>
      </c>
      <c r="G173" s="703">
        <f t="shared" si="297"/>
        <v>0</v>
      </c>
      <c r="H173" s="703">
        <f t="shared" si="297"/>
        <v>0</v>
      </c>
      <c r="I173" s="703">
        <f t="shared" si="297"/>
        <v>0</v>
      </c>
      <c r="J173" s="703">
        <f t="shared" si="297"/>
        <v>0</v>
      </c>
      <c r="K173" s="703">
        <f t="shared" si="297"/>
        <v>0</v>
      </c>
      <c r="L173" s="703">
        <f t="shared" si="297"/>
        <v>0</v>
      </c>
      <c r="M173" s="703">
        <f t="shared" si="297"/>
        <v>0</v>
      </c>
      <c r="N173" s="703">
        <f t="shared" si="297"/>
        <v>0</v>
      </c>
      <c r="O173" s="703">
        <f t="shared" si="297"/>
        <v>0</v>
      </c>
      <c r="P173" s="703">
        <f>SUM(D173:O173)</f>
        <v>0</v>
      </c>
      <c r="Q173" s="703">
        <f t="shared" ref="Q173:AB173" si="298">Q164</f>
        <v>0</v>
      </c>
      <c r="R173" s="703">
        <f t="shared" si="298"/>
        <v>0</v>
      </c>
      <c r="S173" s="703">
        <f t="shared" si="298"/>
        <v>0</v>
      </c>
      <c r="T173" s="703">
        <f t="shared" si="298"/>
        <v>0</v>
      </c>
      <c r="U173" s="703">
        <f t="shared" si="298"/>
        <v>0</v>
      </c>
      <c r="V173" s="703">
        <f t="shared" si="298"/>
        <v>0</v>
      </c>
      <c r="W173" s="703">
        <f t="shared" si="298"/>
        <v>0</v>
      </c>
      <c r="X173" s="703">
        <f t="shared" si="298"/>
        <v>0</v>
      </c>
      <c r="Y173" s="703">
        <f t="shared" si="298"/>
        <v>0</v>
      </c>
      <c r="Z173" s="703">
        <f t="shared" si="298"/>
        <v>0</v>
      </c>
      <c r="AA173" s="703">
        <f t="shared" si="298"/>
        <v>0</v>
      </c>
      <c r="AB173" s="703">
        <f t="shared" si="298"/>
        <v>0</v>
      </c>
      <c r="AC173" s="703">
        <f>SUM(Q173:AB173)</f>
        <v>0</v>
      </c>
      <c r="AD173" s="703">
        <f t="shared" ref="AD173:AO173" si="299">AD164</f>
        <v>0</v>
      </c>
      <c r="AE173" s="703">
        <f t="shared" si="299"/>
        <v>0</v>
      </c>
      <c r="AF173" s="703">
        <f t="shared" si="299"/>
        <v>0</v>
      </c>
      <c r="AG173" s="703">
        <f t="shared" si="299"/>
        <v>0</v>
      </c>
      <c r="AH173" s="703">
        <f t="shared" si="299"/>
        <v>0</v>
      </c>
      <c r="AI173" s="703">
        <f t="shared" si="299"/>
        <v>0</v>
      </c>
      <c r="AJ173" s="703">
        <f t="shared" si="299"/>
        <v>0</v>
      </c>
      <c r="AK173" s="703">
        <f t="shared" si="299"/>
        <v>0</v>
      </c>
      <c r="AL173" s="703">
        <f t="shared" si="299"/>
        <v>0</v>
      </c>
      <c r="AM173" s="703">
        <f t="shared" si="299"/>
        <v>0</v>
      </c>
      <c r="AN173" s="703">
        <f t="shared" si="299"/>
        <v>0</v>
      </c>
      <c r="AO173" s="703">
        <f t="shared" si="299"/>
        <v>0</v>
      </c>
      <c r="AP173" s="703">
        <f>SUM(AD173:AO173)</f>
        <v>0</v>
      </c>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B173" s="116"/>
      <c r="EC173" s="116"/>
      <c r="ED173" s="116"/>
      <c r="EE173" s="116"/>
      <c r="EF173" s="116"/>
      <c r="EG173" s="116"/>
      <c r="EH173" s="116"/>
      <c r="EI173" s="116"/>
      <c r="EJ173" s="116"/>
      <c r="EK173" s="116"/>
      <c r="EL173" s="116"/>
      <c r="EM173" s="116"/>
      <c r="EN173" s="116"/>
      <c r="EO173" s="116"/>
      <c r="EP173" s="116"/>
      <c r="EQ173" s="116"/>
      <c r="ER173" s="116"/>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c r="IW173" s="116"/>
      <c r="IX173" s="116"/>
      <c r="IY173" s="116"/>
      <c r="IZ173" s="116"/>
      <c r="JA173" s="116"/>
      <c r="JB173" s="116"/>
      <c r="JC173" s="116"/>
      <c r="JD173" s="116"/>
      <c r="JE173" s="116"/>
      <c r="JF173" s="116"/>
      <c r="JG173" s="116"/>
      <c r="JH173" s="116"/>
      <c r="JI173" s="116"/>
      <c r="JJ173" s="116"/>
      <c r="JK173" s="116"/>
      <c r="JL173" s="116"/>
      <c r="JM173" s="116"/>
      <c r="JN173" s="116"/>
      <c r="JO173" s="116"/>
      <c r="JP173" s="116"/>
      <c r="JQ173" s="116"/>
      <c r="JR173" s="116"/>
      <c r="JS173" s="116"/>
      <c r="JT173" s="116"/>
      <c r="JU173" s="116"/>
      <c r="JV173" s="116"/>
      <c r="JW173" s="116"/>
      <c r="JX173" s="116"/>
      <c r="JY173" s="116"/>
      <c r="JZ173" s="116"/>
      <c r="KA173" s="116"/>
      <c r="KB173" s="116"/>
      <c r="KC173" s="116"/>
      <c r="KD173" s="116"/>
      <c r="KE173" s="116"/>
      <c r="KF173" s="116"/>
      <c r="KG173" s="116"/>
      <c r="KH173" s="116"/>
      <c r="KI173" s="116"/>
      <c r="KJ173" s="116"/>
      <c r="KK173" s="116"/>
      <c r="KL173" s="116"/>
      <c r="KM173" s="116"/>
      <c r="KN173" s="116"/>
      <c r="KO173" s="116"/>
      <c r="KP173" s="116"/>
      <c r="KQ173" s="116"/>
      <c r="KR173" s="116"/>
      <c r="KS173" s="116"/>
      <c r="KT173" s="116"/>
      <c r="KU173" s="116"/>
      <c r="KV173" s="116"/>
      <c r="KW173" s="116"/>
      <c r="KX173" s="116"/>
      <c r="KY173" s="116"/>
      <c r="KZ173" s="116"/>
      <c r="LA173" s="116"/>
      <c r="LB173" s="116"/>
      <c r="LC173" s="116"/>
      <c r="LD173" s="116"/>
      <c r="LE173" s="116"/>
      <c r="LF173" s="116"/>
      <c r="LG173" s="116"/>
      <c r="LH173" s="116"/>
      <c r="LI173" s="116"/>
      <c r="LJ173" s="116"/>
      <c r="LK173" s="116"/>
      <c r="LL173" s="116"/>
      <c r="LM173" s="116"/>
      <c r="LN173" s="116"/>
      <c r="LO173" s="116"/>
      <c r="LP173" s="116"/>
      <c r="LQ173" s="116"/>
      <c r="LR173" s="116"/>
      <c r="LS173" s="116"/>
      <c r="LT173" s="116"/>
      <c r="LU173" s="116"/>
      <c r="LV173" s="116"/>
      <c r="LW173" s="116"/>
      <c r="LX173" s="116"/>
      <c r="LY173" s="116"/>
      <c r="LZ173" s="116"/>
      <c r="MA173" s="116"/>
      <c r="MB173" s="116"/>
      <c r="MC173" s="116"/>
      <c r="MD173" s="116"/>
      <c r="ME173" s="116"/>
      <c r="MF173" s="116"/>
      <c r="MG173" s="116"/>
      <c r="MH173" s="116"/>
      <c r="MI173" s="116"/>
      <c r="MJ173" s="116"/>
      <c r="MK173" s="116"/>
      <c r="ML173" s="116"/>
      <c r="MM173" s="116"/>
      <c r="MN173" s="116"/>
      <c r="MO173" s="116"/>
      <c r="MP173" s="116"/>
      <c r="MQ173" s="116"/>
      <c r="MR173" s="116"/>
      <c r="MS173" s="116"/>
      <c r="MT173" s="116"/>
      <c r="MU173" s="116"/>
      <c r="MV173" s="116"/>
      <c r="MW173" s="116"/>
      <c r="MX173" s="116"/>
      <c r="MY173" s="116"/>
      <c r="MZ173" s="116"/>
      <c r="NA173" s="116"/>
      <c r="NB173" s="116"/>
      <c r="NC173" s="116"/>
      <c r="ND173" s="116"/>
      <c r="NE173" s="116"/>
      <c r="NF173" s="116"/>
      <c r="NG173" s="116"/>
      <c r="NH173" s="116"/>
      <c r="NI173" s="116"/>
      <c r="NJ173" s="116"/>
      <c r="NK173" s="116"/>
      <c r="NL173" s="116"/>
      <c r="NM173" s="116"/>
      <c r="NN173" s="116"/>
      <c r="NO173" s="116"/>
      <c r="NP173" s="116"/>
      <c r="NQ173" s="116"/>
      <c r="NR173" s="116"/>
      <c r="NS173" s="116"/>
      <c r="NT173" s="116"/>
      <c r="NU173" s="116"/>
      <c r="NV173" s="116"/>
      <c r="NW173" s="116"/>
      <c r="NX173" s="116"/>
      <c r="NY173" s="116"/>
      <c r="NZ173" s="116"/>
      <c r="OA173" s="116"/>
      <c r="OB173" s="116"/>
      <c r="OC173" s="116"/>
      <c r="OD173" s="116"/>
      <c r="OE173" s="116"/>
      <c r="OF173" s="116"/>
      <c r="OG173" s="116"/>
      <c r="OH173" s="116"/>
      <c r="OI173" s="116"/>
      <c r="OJ173" s="116"/>
      <c r="OK173" s="116"/>
      <c r="OL173" s="116"/>
      <c r="OM173" s="116"/>
      <c r="ON173" s="116"/>
      <c r="OO173" s="116"/>
      <c r="OP173" s="116"/>
      <c r="OQ173" s="116"/>
      <c r="OR173" s="116"/>
      <c r="OS173" s="116"/>
      <c r="OT173" s="116"/>
      <c r="OU173" s="116"/>
      <c r="OV173" s="116"/>
      <c r="OW173" s="116"/>
      <c r="OX173" s="116"/>
      <c r="OY173" s="116"/>
      <c r="OZ173" s="116"/>
      <c r="PA173" s="116"/>
      <c r="PB173" s="116"/>
      <c r="PC173" s="116"/>
      <c r="PD173" s="116"/>
      <c r="PE173" s="116"/>
      <c r="PF173" s="116"/>
      <c r="PG173" s="116"/>
      <c r="PH173" s="116"/>
      <c r="PI173" s="116"/>
      <c r="PJ173" s="116"/>
      <c r="PK173" s="116"/>
      <c r="PL173" s="116"/>
      <c r="PM173" s="116"/>
      <c r="PN173" s="116"/>
      <c r="PO173" s="116"/>
      <c r="PP173" s="116"/>
      <c r="PQ173" s="116"/>
      <c r="PR173" s="116"/>
      <c r="PS173" s="116"/>
      <c r="PT173" s="116"/>
      <c r="PU173" s="116"/>
      <c r="PV173" s="116"/>
      <c r="PW173" s="116"/>
      <c r="PX173" s="116"/>
      <c r="PY173" s="116"/>
      <c r="PZ173" s="116"/>
      <c r="QA173" s="116"/>
      <c r="QB173" s="116"/>
      <c r="QC173" s="116"/>
      <c r="QD173" s="116"/>
      <c r="QE173" s="116"/>
      <c r="QF173" s="116"/>
      <c r="QG173" s="116"/>
      <c r="QH173" s="116"/>
      <c r="QI173" s="116"/>
      <c r="QJ173" s="116"/>
      <c r="QK173" s="116"/>
      <c r="QL173" s="116"/>
      <c r="QM173" s="116"/>
      <c r="QN173" s="116"/>
      <c r="QO173" s="116"/>
      <c r="QP173" s="116"/>
      <c r="QQ173" s="116"/>
      <c r="QR173" s="116"/>
      <c r="QS173" s="116"/>
      <c r="QT173" s="116"/>
      <c r="QU173" s="116"/>
      <c r="QV173" s="116"/>
      <c r="QW173" s="116"/>
      <c r="QX173" s="116"/>
      <c r="QY173" s="116"/>
      <c r="QZ173" s="116"/>
      <c r="RA173" s="116"/>
      <c r="RB173" s="116"/>
      <c r="RC173" s="116"/>
      <c r="RD173" s="116"/>
      <c r="RE173" s="116"/>
      <c r="RF173" s="116"/>
      <c r="RG173" s="116"/>
      <c r="RH173" s="116"/>
      <c r="RI173" s="116"/>
      <c r="RJ173" s="116"/>
      <c r="RK173" s="116"/>
      <c r="RL173" s="116"/>
      <c r="RM173" s="116"/>
      <c r="RN173" s="116"/>
      <c r="RO173" s="116"/>
      <c r="RP173" s="116"/>
      <c r="RQ173" s="116"/>
      <c r="RR173" s="116"/>
      <c r="RS173" s="116"/>
      <c r="RT173" s="116"/>
      <c r="RU173" s="116"/>
      <c r="RV173" s="116"/>
      <c r="RW173" s="116"/>
      <c r="RX173" s="116"/>
      <c r="RY173" s="116"/>
      <c r="RZ173" s="116"/>
      <c r="SA173" s="116"/>
      <c r="SB173" s="116"/>
      <c r="SC173" s="116"/>
      <c r="SD173" s="116"/>
      <c r="SE173" s="116"/>
      <c r="SF173" s="116"/>
      <c r="SG173" s="116"/>
      <c r="SH173" s="116"/>
      <c r="SI173" s="116"/>
      <c r="SJ173" s="116"/>
      <c r="SK173" s="116"/>
      <c r="SL173" s="116"/>
      <c r="SM173" s="116"/>
      <c r="SN173" s="116"/>
      <c r="SO173" s="116"/>
      <c r="SP173" s="116"/>
      <c r="SQ173" s="116"/>
      <c r="SR173" s="116"/>
      <c r="SS173" s="116"/>
      <c r="ST173" s="116"/>
      <c r="SU173" s="116"/>
      <c r="SV173" s="116"/>
      <c r="SW173" s="116"/>
      <c r="SX173" s="116"/>
      <c r="SY173" s="116"/>
      <c r="SZ173" s="116"/>
      <c r="TA173" s="116"/>
      <c r="TB173" s="116"/>
      <c r="TC173" s="116"/>
      <c r="TD173" s="116"/>
      <c r="TE173" s="116"/>
      <c r="TF173" s="116"/>
      <c r="TG173" s="116"/>
      <c r="TH173" s="116"/>
      <c r="TI173" s="116"/>
      <c r="TJ173" s="116"/>
      <c r="TK173" s="116"/>
      <c r="TL173" s="116"/>
      <c r="TM173" s="116"/>
      <c r="TN173" s="116"/>
      <c r="TO173" s="116"/>
      <c r="TP173" s="116"/>
      <c r="TQ173" s="116"/>
      <c r="TR173" s="116"/>
      <c r="TS173" s="116"/>
      <c r="TT173" s="116"/>
      <c r="TU173" s="116"/>
      <c r="TV173" s="116"/>
      <c r="TW173" s="116"/>
      <c r="TX173" s="116"/>
      <c r="TY173" s="116"/>
      <c r="TZ173" s="116"/>
      <c r="UA173" s="116"/>
      <c r="UB173" s="116"/>
      <c r="UC173" s="116"/>
      <c r="UD173" s="116"/>
      <c r="UE173" s="116"/>
      <c r="UF173" s="116"/>
      <c r="UG173" s="116"/>
      <c r="UH173" s="116"/>
      <c r="UI173" s="116"/>
      <c r="UJ173" s="116"/>
      <c r="UK173" s="116"/>
      <c r="UL173" s="116"/>
      <c r="UM173" s="116"/>
      <c r="UN173" s="116"/>
      <c r="UO173" s="116"/>
      <c r="UP173" s="116"/>
      <c r="UQ173" s="116"/>
      <c r="UR173" s="116"/>
      <c r="US173" s="116"/>
      <c r="UT173" s="116"/>
      <c r="UU173" s="116"/>
      <c r="UV173" s="116"/>
      <c r="UW173" s="116"/>
      <c r="UX173" s="116"/>
      <c r="UY173" s="116"/>
      <c r="UZ173" s="116"/>
      <c r="VA173" s="116"/>
      <c r="VB173" s="116"/>
      <c r="VC173" s="116"/>
      <c r="VD173" s="116"/>
      <c r="VE173" s="116"/>
      <c r="VF173" s="116"/>
      <c r="VG173" s="116"/>
      <c r="VH173" s="116"/>
      <c r="VI173" s="116"/>
      <c r="VJ173" s="116"/>
      <c r="VK173" s="116"/>
      <c r="VL173" s="116"/>
      <c r="VM173" s="116"/>
      <c r="VN173" s="116"/>
      <c r="VO173" s="116"/>
      <c r="VP173" s="116"/>
      <c r="VQ173" s="116"/>
      <c r="VR173" s="116"/>
      <c r="VS173" s="116"/>
      <c r="VT173" s="116"/>
      <c r="VU173" s="116"/>
      <c r="VV173" s="116"/>
      <c r="VW173" s="116"/>
      <c r="VX173" s="116"/>
      <c r="VY173" s="116"/>
      <c r="VZ173" s="116"/>
      <c r="WA173" s="116"/>
      <c r="WB173" s="116"/>
      <c r="WC173" s="116"/>
      <c r="WD173" s="116"/>
      <c r="WE173" s="116"/>
      <c r="WF173" s="116"/>
      <c r="WG173" s="116"/>
      <c r="WH173" s="116"/>
      <c r="WI173" s="116"/>
      <c r="WJ173" s="116"/>
      <c r="WK173" s="116"/>
      <c r="WL173" s="116"/>
      <c r="WM173" s="116"/>
      <c r="WN173" s="116"/>
      <c r="WO173" s="116"/>
      <c r="WP173" s="116"/>
      <c r="WQ173" s="116"/>
      <c r="WR173" s="116"/>
      <c r="WS173" s="116"/>
      <c r="WT173" s="116"/>
      <c r="WU173" s="116"/>
      <c r="WV173" s="116"/>
      <c r="WW173" s="116"/>
      <c r="WX173" s="116"/>
      <c r="WY173" s="116"/>
      <c r="WZ173" s="116"/>
      <c r="XA173" s="116"/>
      <c r="XB173" s="116"/>
      <c r="XC173" s="116"/>
      <c r="XD173" s="116"/>
      <c r="XE173" s="116"/>
      <c r="XF173" s="116"/>
      <c r="XG173" s="116"/>
      <c r="XH173" s="116"/>
      <c r="XI173" s="116"/>
      <c r="XJ173" s="116"/>
      <c r="XK173" s="116"/>
      <c r="XL173" s="116"/>
      <c r="XM173" s="116"/>
      <c r="XN173" s="116"/>
      <c r="XO173" s="116"/>
      <c r="XP173" s="116"/>
      <c r="XQ173" s="116"/>
      <c r="XR173" s="116"/>
      <c r="XS173" s="116"/>
      <c r="XT173" s="116"/>
      <c r="XU173" s="116"/>
      <c r="XV173" s="116"/>
      <c r="XW173" s="116"/>
      <c r="XX173" s="116"/>
      <c r="XY173" s="116"/>
      <c r="XZ173" s="116"/>
      <c r="YA173" s="116"/>
      <c r="YB173" s="116"/>
      <c r="YC173" s="116"/>
      <c r="YD173" s="116"/>
      <c r="YE173" s="116"/>
    </row>
    <row r="174" spans="1:934 1050:1722" s="671" customFormat="1" ht="13.8" x14ac:dyDescent="0.25">
      <c r="A174" s="972" t="s">
        <v>621</v>
      </c>
      <c r="B174" s="973"/>
      <c r="C174" s="974"/>
      <c r="D174" s="703">
        <f t="shared" ref="D174:O174" si="300">D49</f>
        <v>0</v>
      </c>
      <c r="E174" s="703">
        <f t="shared" si="300"/>
        <v>0</v>
      </c>
      <c r="F174" s="703">
        <f t="shared" si="300"/>
        <v>0</v>
      </c>
      <c r="G174" s="703">
        <f t="shared" si="300"/>
        <v>0</v>
      </c>
      <c r="H174" s="703">
        <f t="shared" si="300"/>
        <v>0</v>
      </c>
      <c r="I174" s="703">
        <f t="shared" si="300"/>
        <v>0</v>
      </c>
      <c r="J174" s="703">
        <f t="shared" si="300"/>
        <v>0</v>
      </c>
      <c r="K174" s="703">
        <f t="shared" si="300"/>
        <v>0</v>
      </c>
      <c r="L174" s="703">
        <f t="shared" si="300"/>
        <v>0</v>
      </c>
      <c r="M174" s="703">
        <f t="shared" si="300"/>
        <v>0</v>
      </c>
      <c r="N174" s="703">
        <f t="shared" si="300"/>
        <v>0</v>
      </c>
      <c r="O174" s="703">
        <f t="shared" si="300"/>
        <v>0</v>
      </c>
      <c r="P174" s="703">
        <f>SUM(D174:O174)</f>
        <v>0</v>
      </c>
      <c r="Q174" s="703">
        <f t="shared" ref="Q174:AB174" si="301">Q49</f>
        <v>0</v>
      </c>
      <c r="R174" s="703">
        <f t="shared" si="301"/>
        <v>0</v>
      </c>
      <c r="S174" s="703">
        <f t="shared" si="301"/>
        <v>0</v>
      </c>
      <c r="T174" s="703">
        <f t="shared" si="301"/>
        <v>0</v>
      </c>
      <c r="U174" s="703">
        <f t="shared" si="301"/>
        <v>0</v>
      </c>
      <c r="V174" s="703">
        <f t="shared" si="301"/>
        <v>0</v>
      </c>
      <c r="W174" s="703">
        <f t="shared" si="301"/>
        <v>0</v>
      </c>
      <c r="X174" s="703">
        <f t="shared" si="301"/>
        <v>0</v>
      </c>
      <c r="Y174" s="703">
        <f t="shared" si="301"/>
        <v>0</v>
      </c>
      <c r="Z174" s="703">
        <f t="shared" si="301"/>
        <v>0</v>
      </c>
      <c r="AA174" s="703">
        <f t="shared" si="301"/>
        <v>0</v>
      </c>
      <c r="AB174" s="703">
        <f t="shared" si="301"/>
        <v>0</v>
      </c>
      <c r="AC174" s="703">
        <f>SUM(Q174:AB174)</f>
        <v>0</v>
      </c>
      <c r="AD174" s="703">
        <f t="shared" ref="AD174:AO174" si="302">AD49</f>
        <v>0</v>
      </c>
      <c r="AE174" s="703">
        <f t="shared" si="302"/>
        <v>0</v>
      </c>
      <c r="AF174" s="703">
        <f t="shared" si="302"/>
        <v>0</v>
      </c>
      <c r="AG174" s="703">
        <f t="shared" si="302"/>
        <v>0</v>
      </c>
      <c r="AH174" s="703">
        <f t="shared" si="302"/>
        <v>0</v>
      </c>
      <c r="AI174" s="703">
        <f t="shared" si="302"/>
        <v>0</v>
      </c>
      <c r="AJ174" s="703">
        <f t="shared" si="302"/>
        <v>0</v>
      </c>
      <c r="AK174" s="703">
        <f t="shared" si="302"/>
        <v>0</v>
      </c>
      <c r="AL174" s="703">
        <f t="shared" si="302"/>
        <v>0</v>
      </c>
      <c r="AM174" s="703">
        <f t="shared" si="302"/>
        <v>0</v>
      </c>
      <c r="AN174" s="703">
        <f t="shared" si="302"/>
        <v>0</v>
      </c>
      <c r="AO174" s="703">
        <f t="shared" si="302"/>
        <v>0</v>
      </c>
      <c r="AP174" s="703">
        <f>SUM(AD174:AO174)</f>
        <v>0</v>
      </c>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16"/>
      <c r="DI174" s="116"/>
      <c r="DJ174" s="116"/>
      <c r="DK174" s="116"/>
      <c r="DL174" s="116"/>
      <c r="DM174" s="116"/>
      <c r="DN174" s="116"/>
      <c r="DO174" s="116"/>
      <c r="DP174" s="116"/>
      <c r="DQ174" s="116"/>
      <c r="DR174" s="116"/>
      <c r="DS174" s="116"/>
      <c r="DT174" s="116"/>
      <c r="DU174" s="116"/>
      <c r="DV174" s="116"/>
      <c r="DW174" s="116"/>
      <c r="DX174" s="116"/>
      <c r="DY174" s="116"/>
      <c r="DZ174" s="116"/>
      <c r="EA174" s="116"/>
      <c r="EB174" s="116"/>
      <c r="EC174" s="116"/>
      <c r="ED174" s="116"/>
      <c r="EE174" s="116"/>
      <c r="EF174" s="116"/>
      <c r="EG174" s="116"/>
      <c r="EH174" s="116"/>
      <c r="EI174" s="116"/>
      <c r="EJ174" s="116"/>
      <c r="EK174" s="116"/>
      <c r="EL174" s="116"/>
      <c r="EM174" s="116"/>
      <c r="EN174" s="116"/>
      <c r="EO174" s="116"/>
      <c r="EP174" s="116"/>
      <c r="EQ174" s="116"/>
      <c r="ER174" s="116"/>
      <c r="ES174" s="116"/>
      <c r="ET174" s="116"/>
      <c r="EU174" s="116"/>
      <c r="EV174" s="116"/>
      <c r="EW174" s="116"/>
      <c r="EX174" s="116"/>
      <c r="EY174" s="116"/>
      <c r="EZ174" s="116"/>
      <c r="FA174" s="116"/>
      <c r="FB174" s="116"/>
      <c r="FC174" s="116"/>
      <c r="FD174" s="116"/>
      <c r="FE174" s="116"/>
      <c r="FF174" s="116"/>
      <c r="FG174" s="116"/>
      <c r="FH174" s="116"/>
      <c r="FI174" s="116"/>
      <c r="FJ174" s="116"/>
      <c r="FK174" s="116"/>
      <c r="FL174" s="116"/>
      <c r="FM174" s="116"/>
      <c r="FN174" s="116"/>
      <c r="FO174" s="116"/>
      <c r="FP174" s="116"/>
      <c r="FQ174" s="116"/>
      <c r="FR174" s="116"/>
      <c r="FS174" s="116"/>
      <c r="FT174" s="116"/>
      <c r="FU174" s="116"/>
      <c r="FV174" s="116"/>
      <c r="FW174" s="116"/>
      <c r="FX174" s="116"/>
      <c r="FY174" s="116"/>
      <c r="FZ174" s="116"/>
      <c r="GA174" s="116"/>
      <c r="GB174" s="116"/>
      <c r="GC174" s="116"/>
      <c r="GD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c r="IW174" s="116"/>
      <c r="IX174" s="116"/>
      <c r="IY174" s="116"/>
      <c r="IZ174" s="116"/>
      <c r="JA174" s="116"/>
      <c r="JB174" s="116"/>
      <c r="JC174" s="116"/>
      <c r="JD174" s="116"/>
      <c r="JE174" s="116"/>
      <c r="JF174" s="116"/>
      <c r="JG174" s="116"/>
      <c r="JH174" s="116"/>
      <c r="JI174" s="116"/>
      <c r="JJ174" s="116"/>
      <c r="JK174" s="116"/>
      <c r="JL174" s="116"/>
      <c r="JM174" s="116"/>
      <c r="JN174" s="116"/>
      <c r="JO174" s="116"/>
      <c r="JP174" s="116"/>
      <c r="JQ174" s="116"/>
      <c r="JR174" s="116"/>
      <c r="JS174" s="116"/>
      <c r="JT174" s="116"/>
      <c r="JU174" s="116"/>
      <c r="JV174" s="116"/>
      <c r="JW174" s="116"/>
      <c r="JX174" s="116"/>
      <c r="JY174" s="116"/>
      <c r="JZ174" s="116"/>
      <c r="KA174" s="116"/>
      <c r="KB174" s="116"/>
      <c r="KC174" s="116"/>
      <c r="KD174" s="116"/>
      <c r="KE174" s="116"/>
      <c r="KF174" s="116"/>
      <c r="KG174" s="116"/>
      <c r="KH174" s="116"/>
      <c r="KI174" s="116"/>
      <c r="KJ174" s="116"/>
      <c r="KK174" s="116"/>
      <c r="KL174" s="116"/>
      <c r="KM174" s="116"/>
      <c r="KN174" s="116"/>
      <c r="KO174" s="116"/>
      <c r="KP174" s="116"/>
      <c r="KQ174" s="116"/>
      <c r="KR174" s="116"/>
      <c r="KS174" s="116"/>
      <c r="KT174" s="116"/>
      <c r="KU174" s="116"/>
      <c r="KV174" s="116"/>
      <c r="KW174" s="116"/>
      <c r="KX174" s="116"/>
      <c r="KY174" s="116"/>
      <c r="KZ174" s="116"/>
      <c r="LA174" s="116"/>
      <c r="LB174" s="116"/>
      <c r="LC174" s="116"/>
      <c r="LD174" s="116"/>
      <c r="LE174" s="116"/>
      <c r="LF174" s="116"/>
      <c r="LG174" s="116"/>
      <c r="LH174" s="116"/>
      <c r="LI174" s="116"/>
      <c r="LJ174" s="116"/>
      <c r="LK174" s="116"/>
      <c r="LL174" s="116"/>
      <c r="LM174" s="116"/>
      <c r="LN174" s="116"/>
      <c r="LO174" s="116"/>
      <c r="LP174" s="116"/>
      <c r="LQ174" s="116"/>
      <c r="LR174" s="116"/>
      <c r="LS174" s="116"/>
      <c r="LT174" s="116"/>
      <c r="LU174" s="116"/>
      <c r="LV174" s="116"/>
      <c r="LW174" s="116"/>
      <c r="LX174" s="116"/>
      <c r="LY174" s="116"/>
      <c r="LZ174" s="116"/>
      <c r="MA174" s="116"/>
      <c r="MB174" s="116"/>
      <c r="MC174" s="116"/>
      <c r="MD174" s="116"/>
      <c r="ME174" s="116"/>
      <c r="MF174" s="116"/>
      <c r="MG174" s="116"/>
      <c r="MH174" s="116"/>
      <c r="MI174" s="116"/>
      <c r="MJ174" s="116"/>
      <c r="MK174" s="116"/>
      <c r="ML174" s="116"/>
      <c r="MM174" s="116"/>
      <c r="MN174" s="116"/>
      <c r="MO174" s="116"/>
      <c r="MP174" s="116"/>
      <c r="MQ174" s="116"/>
      <c r="MR174" s="116"/>
      <c r="MS174" s="116"/>
      <c r="MT174" s="116"/>
      <c r="MU174" s="116"/>
      <c r="MV174" s="116"/>
      <c r="MW174" s="116"/>
      <c r="MX174" s="116"/>
      <c r="MY174" s="116"/>
      <c r="MZ174" s="116"/>
      <c r="NA174" s="116"/>
      <c r="NB174" s="116"/>
      <c r="NC174" s="116"/>
      <c r="ND174" s="116"/>
      <c r="NE174" s="116"/>
      <c r="NF174" s="116"/>
      <c r="NG174" s="116"/>
      <c r="NH174" s="116"/>
      <c r="NI174" s="116"/>
      <c r="NJ174" s="116"/>
      <c r="NK174" s="116"/>
      <c r="NL174" s="116"/>
      <c r="NM174" s="116"/>
      <c r="NN174" s="116"/>
      <c r="NO174" s="116"/>
      <c r="NP174" s="116"/>
      <c r="NQ174" s="116"/>
      <c r="NR174" s="116"/>
      <c r="NS174" s="116"/>
      <c r="NT174" s="116"/>
      <c r="NU174" s="116"/>
      <c r="NV174" s="116"/>
      <c r="NW174" s="116"/>
      <c r="NX174" s="116"/>
      <c r="NY174" s="116"/>
      <c r="NZ174" s="116"/>
      <c r="OA174" s="116"/>
      <c r="OB174" s="116"/>
      <c r="OC174" s="116"/>
      <c r="OD174" s="116"/>
      <c r="OE174" s="116"/>
      <c r="OF174" s="116"/>
      <c r="OG174" s="116"/>
      <c r="OH174" s="116"/>
      <c r="OI174" s="116"/>
      <c r="OJ174" s="116"/>
      <c r="OK174" s="116"/>
      <c r="OL174" s="116"/>
      <c r="OM174" s="116"/>
      <c r="ON174" s="116"/>
      <c r="OO174" s="116"/>
      <c r="OP174" s="116"/>
      <c r="OQ174" s="116"/>
      <c r="OR174" s="116"/>
      <c r="OS174" s="116"/>
      <c r="OT174" s="116"/>
      <c r="OU174" s="116"/>
      <c r="OV174" s="116"/>
      <c r="OW174" s="116"/>
      <c r="OX174" s="116"/>
      <c r="OY174" s="116"/>
      <c r="OZ174" s="116"/>
      <c r="PA174" s="116"/>
      <c r="PB174" s="116"/>
      <c r="PC174" s="116"/>
      <c r="PD174" s="116"/>
      <c r="PE174" s="116"/>
      <c r="PF174" s="116"/>
      <c r="PG174" s="116"/>
      <c r="PH174" s="116"/>
      <c r="PI174" s="116"/>
      <c r="PJ174" s="116"/>
      <c r="PK174" s="116"/>
      <c r="PL174" s="116"/>
      <c r="PM174" s="116"/>
      <c r="PN174" s="116"/>
      <c r="PO174" s="116"/>
      <c r="PP174" s="116"/>
      <c r="PQ174" s="116"/>
      <c r="PR174" s="116"/>
      <c r="PS174" s="116"/>
      <c r="PT174" s="116"/>
      <c r="PU174" s="116"/>
      <c r="PV174" s="116"/>
      <c r="PW174" s="116"/>
      <c r="PX174" s="116"/>
      <c r="PY174" s="116"/>
      <c r="PZ174" s="116"/>
      <c r="QA174" s="116"/>
      <c r="QB174" s="116"/>
      <c r="QC174" s="116"/>
      <c r="QD174" s="116"/>
      <c r="QE174" s="116"/>
      <c r="QF174" s="116"/>
      <c r="QG174" s="116"/>
      <c r="QH174" s="116"/>
      <c r="QI174" s="116"/>
      <c r="QJ174" s="116"/>
      <c r="QK174" s="116"/>
      <c r="QL174" s="116"/>
      <c r="QM174" s="116"/>
      <c r="QN174" s="116"/>
      <c r="QO174" s="116"/>
      <c r="QP174" s="116"/>
      <c r="QQ174" s="116"/>
      <c r="QR174" s="116"/>
      <c r="QS174" s="116"/>
      <c r="QT174" s="116"/>
      <c r="QU174" s="116"/>
      <c r="QV174" s="116"/>
      <c r="QW174" s="116"/>
      <c r="QX174" s="116"/>
      <c r="QY174" s="116"/>
      <c r="QZ174" s="116"/>
      <c r="RA174" s="116"/>
      <c r="RB174" s="116"/>
      <c r="RC174" s="116"/>
      <c r="RD174" s="116"/>
      <c r="RE174" s="116"/>
      <c r="RF174" s="116"/>
      <c r="RG174" s="116"/>
      <c r="RH174" s="116"/>
      <c r="RI174" s="116"/>
      <c r="RJ174" s="116"/>
      <c r="RK174" s="116"/>
      <c r="RL174" s="116"/>
      <c r="RM174" s="116"/>
      <c r="RN174" s="116"/>
      <c r="RO174" s="116"/>
      <c r="RP174" s="116"/>
      <c r="RQ174" s="116"/>
      <c r="RR174" s="116"/>
      <c r="RS174" s="116"/>
      <c r="RT174" s="116"/>
      <c r="RU174" s="116"/>
      <c r="RV174" s="116"/>
      <c r="RW174" s="116"/>
      <c r="RX174" s="116"/>
      <c r="RY174" s="116"/>
      <c r="RZ174" s="116"/>
      <c r="SA174" s="116"/>
      <c r="SB174" s="116"/>
      <c r="SC174" s="116"/>
      <c r="SD174" s="116"/>
      <c r="SE174" s="116"/>
      <c r="SF174" s="116"/>
      <c r="SG174" s="116"/>
      <c r="SH174" s="116"/>
      <c r="SI174" s="116"/>
      <c r="SJ174" s="116"/>
      <c r="SK174" s="116"/>
      <c r="SL174" s="116"/>
      <c r="SM174" s="116"/>
      <c r="SN174" s="116"/>
      <c r="SO174" s="116"/>
      <c r="SP174" s="116"/>
      <c r="SQ174" s="116"/>
      <c r="SR174" s="116"/>
      <c r="SS174" s="116"/>
      <c r="ST174" s="116"/>
      <c r="SU174" s="116"/>
      <c r="SV174" s="116"/>
      <c r="SW174" s="116"/>
      <c r="SX174" s="116"/>
      <c r="SY174" s="116"/>
      <c r="SZ174" s="116"/>
      <c r="TA174" s="116"/>
      <c r="TB174" s="116"/>
      <c r="TC174" s="116"/>
      <c r="TD174" s="116"/>
      <c r="TE174" s="116"/>
      <c r="TF174" s="116"/>
      <c r="TG174" s="116"/>
      <c r="TH174" s="116"/>
      <c r="TI174" s="116"/>
      <c r="TJ174" s="116"/>
      <c r="TK174" s="116"/>
      <c r="TL174" s="116"/>
      <c r="TM174" s="116"/>
      <c r="TN174" s="116"/>
      <c r="TO174" s="116"/>
      <c r="TP174" s="116"/>
      <c r="TQ174" s="116"/>
      <c r="TR174" s="116"/>
      <c r="TS174" s="116"/>
      <c r="TT174" s="116"/>
      <c r="TU174" s="116"/>
      <c r="TV174" s="116"/>
      <c r="TW174" s="116"/>
      <c r="TX174" s="116"/>
      <c r="TY174" s="116"/>
      <c r="TZ174" s="116"/>
      <c r="UA174" s="116"/>
      <c r="UB174" s="116"/>
      <c r="UC174" s="116"/>
      <c r="UD174" s="116"/>
      <c r="UE174" s="116"/>
      <c r="UF174" s="116"/>
      <c r="UG174" s="116"/>
      <c r="UH174" s="116"/>
      <c r="UI174" s="116"/>
      <c r="UJ174" s="116"/>
      <c r="UK174" s="116"/>
      <c r="UL174" s="116"/>
      <c r="UM174" s="116"/>
      <c r="UN174" s="116"/>
      <c r="UO174" s="116"/>
      <c r="UP174" s="116"/>
      <c r="UQ174" s="116"/>
      <c r="UR174" s="116"/>
      <c r="US174" s="116"/>
      <c r="UT174" s="116"/>
      <c r="UU174" s="116"/>
      <c r="UV174" s="116"/>
      <c r="UW174" s="116"/>
      <c r="UX174" s="116"/>
      <c r="UY174" s="116"/>
      <c r="UZ174" s="116"/>
      <c r="VA174" s="116"/>
      <c r="VB174" s="116"/>
      <c r="VC174" s="116"/>
      <c r="VD174" s="116"/>
      <c r="VE174" s="116"/>
      <c r="VF174" s="116"/>
      <c r="VG174" s="116"/>
      <c r="VH174" s="116"/>
      <c r="VI174" s="116"/>
      <c r="VJ174" s="116"/>
      <c r="VK174" s="116"/>
      <c r="VL174" s="116"/>
      <c r="VM174" s="116"/>
      <c r="VN174" s="116"/>
      <c r="VO174" s="116"/>
      <c r="VP174" s="116"/>
      <c r="VQ174" s="116"/>
      <c r="VR174" s="116"/>
      <c r="VS174" s="116"/>
      <c r="VT174" s="116"/>
      <c r="VU174" s="116"/>
      <c r="VV174" s="116"/>
      <c r="VW174" s="116"/>
      <c r="VX174" s="116"/>
      <c r="VY174" s="116"/>
      <c r="VZ174" s="116"/>
      <c r="WA174" s="116"/>
      <c r="WB174" s="116"/>
      <c r="WC174" s="116"/>
      <c r="WD174" s="116"/>
      <c r="WE174" s="116"/>
      <c r="WF174" s="116"/>
      <c r="WG174" s="116"/>
      <c r="WH174" s="116"/>
      <c r="WI174" s="116"/>
      <c r="WJ174" s="116"/>
      <c r="WK174" s="116"/>
      <c r="WL174" s="116"/>
      <c r="WM174" s="116"/>
      <c r="WN174" s="116"/>
      <c r="WO174" s="116"/>
      <c r="WP174" s="116"/>
      <c r="WQ174" s="116"/>
      <c r="WR174" s="116"/>
      <c r="WS174" s="116"/>
      <c r="WT174" s="116"/>
      <c r="WU174" s="116"/>
      <c r="WV174" s="116"/>
      <c r="WW174" s="116"/>
      <c r="WX174" s="116"/>
      <c r="WY174" s="116"/>
      <c r="WZ174" s="116"/>
      <c r="XA174" s="116"/>
      <c r="XB174" s="116"/>
      <c r="XC174" s="116"/>
      <c r="XD174" s="116"/>
      <c r="XE174" s="116"/>
      <c r="XF174" s="116"/>
      <c r="XG174" s="116"/>
      <c r="XH174" s="116"/>
      <c r="XI174" s="116"/>
      <c r="XJ174" s="116"/>
      <c r="XK174" s="116"/>
      <c r="XL174" s="116"/>
      <c r="XM174" s="116"/>
      <c r="XN174" s="116"/>
      <c r="XO174" s="116"/>
      <c r="XP174" s="116"/>
      <c r="XQ174" s="116"/>
      <c r="XR174" s="116"/>
      <c r="XS174" s="116"/>
      <c r="XT174" s="116"/>
      <c r="XU174" s="116"/>
      <c r="XV174" s="116"/>
      <c r="XW174" s="116"/>
      <c r="XX174" s="116"/>
      <c r="XY174" s="116"/>
      <c r="XZ174" s="116"/>
      <c r="YA174" s="116"/>
      <c r="YB174" s="116"/>
      <c r="YC174" s="116"/>
      <c r="YD174" s="116"/>
      <c r="YE174" s="116"/>
    </row>
    <row r="175" spans="1:934 1050:1722" s="544" customFormat="1" ht="36" customHeight="1" x14ac:dyDescent="0.25">
      <c r="A175" s="975" t="s">
        <v>628</v>
      </c>
      <c r="B175" s="976"/>
      <c r="C175" s="977"/>
      <c r="D175" s="734"/>
      <c r="E175" s="734"/>
      <c r="F175" s="734"/>
      <c r="G175" s="734"/>
      <c r="H175" s="734"/>
      <c r="I175" s="734">
        <f>D173+E173+F173-D174-E174-F174</f>
        <v>0</v>
      </c>
      <c r="J175" s="734"/>
      <c r="K175" s="734"/>
      <c r="L175" s="734">
        <f>G173+H173+I173-G174-H174-I174</f>
        <v>0</v>
      </c>
      <c r="M175" s="735"/>
      <c r="N175" s="734"/>
      <c r="O175" s="734">
        <f>J173+K173+L173-J174-K174-L174</f>
        <v>0</v>
      </c>
      <c r="P175" s="736"/>
      <c r="Q175" s="737"/>
      <c r="R175" s="734"/>
      <c r="S175" s="734">
        <f>M173+N173+O173-M174-N174-O174</f>
        <v>0</v>
      </c>
      <c r="T175" s="735"/>
      <c r="U175" s="734"/>
      <c r="V175" s="734">
        <f>Q173+R173+S173-Q174-R174-S174</f>
        <v>0</v>
      </c>
      <c r="W175" s="735"/>
      <c r="X175" s="734"/>
      <c r="Y175" s="734">
        <f>T173+U173+V173-T174-U174-V174</f>
        <v>0</v>
      </c>
      <c r="Z175" s="735"/>
      <c r="AA175" s="734"/>
      <c r="AB175" s="734">
        <f>W173+X173+Y173-W174-X174-Y174</f>
        <v>0</v>
      </c>
      <c r="AC175" s="736"/>
      <c r="AD175" s="734"/>
      <c r="AE175" s="734"/>
      <c r="AF175" s="734"/>
      <c r="AG175" s="734"/>
      <c r="AH175" s="734"/>
      <c r="AI175" s="734"/>
      <c r="AJ175" s="734"/>
      <c r="AK175" s="734"/>
      <c r="AL175" s="734"/>
      <c r="AM175" s="734"/>
      <c r="AN175" s="734"/>
      <c r="AO175" s="734"/>
      <c r="AP175" s="736"/>
      <c r="AR175" s="577"/>
      <c r="AS175" s="577"/>
      <c r="AT175" s="577"/>
      <c r="AU175" s="577"/>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c r="DG175" s="577"/>
      <c r="DH175" s="577"/>
      <c r="DI175" s="577"/>
      <c r="DJ175" s="577"/>
      <c r="DK175" s="577"/>
      <c r="DL175" s="577"/>
      <c r="DM175" s="577"/>
      <c r="DN175" s="577"/>
      <c r="DO175" s="577"/>
      <c r="DP175" s="577"/>
      <c r="DQ175" s="577"/>
      <c r="DR175" s="577"/>
      <c r="DS175" s="577"/>
      <c r="DT175" s="577"/>
      <c r="DU175" s="577"/>
      <c r="DV175" s="577"/>
      <c r="DW175" s="577"/>
      <c r="DX175" s="577"/>
      <c r="DY175" s="577"/>
      <c r="DZ175" s="577"/>
      <c r="EA175" s="577"/>
      <c r="EB175" s="577"/>
      <c r="EC175" s="577"/>
      <c r="ED175" s="577"/>
      <c r="EE175" s="577"/>
      <c r="EF175" s="577"/>
      <c r="EG175" s="577"/>
      <c r="EH175" s="577"/>
      <c r="EI175" s="577"/>
      <c r="EJ175" s="577"/>
      <c r="EK175" s="577"/>
      <c r="EL175" s="577"/>
      <c r="EM175" s="577"/>
      <c r="EN175" s="577"/>
      <c r="EO175" s="577"/>
      <c r="EP175" s="577"/>
      <c r="EQ175" s="577"/>
      <c r="ER175" s="577"/>
      <c r="ES175" s="577"/>
      <c r="ET175" s="577"/>
      <c r="EU175" s="577"/>
      <c r="EV175" s="577"/>
      <c r="EW175" s="577"/>
      <c r="EX175" s="577"/>
      <c r="EY175" s="577"/>
      <c r="EZ175" s="577"/>
      <c r="FA175" s="577"/>
      <c r="FB175" s="577"/>
      <c r="FC175" s="577"/>
      <c r="FD175" s="577"/>
      <c r="FE175" s="577"/>
      <c r="FF175" s="577"/>
      <c r="FG175" s="577"/>
      <c r="FH175" s="577"/>
      <c r="FI175" s="577"/>
      <c r="FJ175" s="577"/>
      <c r="FK175" s="577"/>
      <c r="FL175" s="577"/>
      <c r="FM175" s="577"/>
      <c r="FN175" s="577"/>
      <c r="FO175" s="577"/>
      <c r="FP175" s="577"/>
      <c r="FQ175" s="577"/>
      <c r="FR175" s="577"/>
      <c r="FS175" s="577"/>
      <c r="FT175" s="577"/>
      <c r="FU175" s="577"/>
      <c r="FV175" s="577"/>
      <c r="FW175" s="577"/>
      <c r="FX175" s="577"/>
      <c r="FY175" s="577"/>
      <c r="FZ175" s="577"/>
      <c r="GA175" s="577"/>
      <c r="GB175" s="577"/>
      <c r="GC175" s="577"/>
      <c r="GD175" s="577"/>
      <c r="GE175" s="577"/>
      <c r="GF175" s="577"/>
      <c r="GG175" s="577"/>
      <c r="GH175" s="577"/>
      <c r="GI175" s="577"/>
      <c r="GJ175" s="577"/>
      <c r="GK175" s="577"/>
      <c r="GL175" s="577"/>
      <c r="GM175" s="577"/>
      <c r="GN175" s="577"/>
      <c r="GO175" s="577"/>
      <c r="GP175" s="577"/>
      <c r="GQ175" s="577"/>
      <c r="GR175" s="577"/>
      <c r="GS175" s="577"/>
      <c r="GT175" s="577"/>
      <c r="GU175" s="577"/>
      <c r="GV175" s="577"/>
      <c r="GW175" s="577"/>
      <c r="GX175" s="577"/>
      <c r="GY175" s="577"/>
      <c r="GZ175" s="577"/>
      <c r="HA175" s="577"/>
      <c r="HB175" s="577"/>
      <c r="HC175" s="577"/>
      <c r="HD175" s="577"/>
      <c r="HE175" s="577"/>
      <c r="HF175" s="577"/>
      <c r="HG175" s="577"/>
      <c r="HH175" s="577"/>
      <c r="HI175" s="577"/>
      <c r="HJ175" s="577"/>
      <c r="HK175" s="577"/>
      <c r="HL175" s="577"/>
      <c r="HM175" s="577"/>
      <c r="HN175" s="577"/>
      <c r="HO175" s="577"/>
      <c r="HP175" s="577"/>
      <c r="HQ175" s="577"/>
      <c r="HR175" s="577"/>
      <c r="HS175" s="577"/>
      <c r="HT175" s="577"/>
      <c r="HU175" s="577"/>
      <c r="HV175" s="577"/>
      <c r="HW175" s="577"/>
      <c r="HX175" s="577"/>
      <c r="HY175" s="577"/>
      <c r="HZ175" s="577"/>
      <c r="IA175" s="577"/>
      <c r="IB175" s="577"/>
      <c r="IC175" s="577"/>
      <c r="ID175" s="577"/>
      <c r="IE175" s="577"/>
      <c r="IF175" s="577"/>
      <c r="IG175" s="577"/>
      <c r="IH175" s="577"/>
      <c r="II175" s="577"/>
      <c r="IJ175" s="577"/>
      <c r="IK175" s="577"/>
      <c r="IL175" s="577"/>
      <c r="IM175" s="577"/>
      <c r="IN175" s="577"/>
      <c r="IO175" s="577"/>
      <c r="IP175" s="577"/>
      <c r="IQ175" s="577"/>
      <c r="IR175" s="577"/>
      <c r="IS175" s="577"/>
      <c r="IT175" s="577"/>
      <c r="IU175" s="577"/>
      <c r="IV175" s="577"/>
      <c r="IW175" s="577"/>
      <c r="IX175" s="577"/>
      <c r="IY175" s="577"/>
      <c r="IZ175" s="577"/>
      <c r="JA175" s="577"/>
      <c r="JB175" s="577"/>
      <c r="JC175" s="577"/>
      <c r="JD175" s="577"/>
      <c r="JE175" s="577"/>
      <c r="JF175" s="577"/>
      <c r="JG175" s="577"/>
      <c r="JH175" s="577"/>
      <c r="JI175" s="577"/>
      <c r="JJ175" s="577"/>
      <c r="JK175" s="577"/>
      <c r="JL175" s="577"/>
      <c r="JM175" s="577"/>
      <c r="JN175" s="577"/>
      <c r="JO175" s="577"/>
      <c r="JP175" s="577"/>
      <c r="JQ175" s="577"/>
      <c r="JR175" s="577"/>
      <c r="JS175" s="577"/>
      <c r="JT175" s="577"/>
      <c r="JU175" s="577"/>
      <c r="JV175" s="577"/>
      <c r="JW175" s="577"/>
      <c r="JX175" s="577"/>
      <c r="JY175" s="577"/>
      <c r="JZ175" s="577"/>
      <c r="KA175" s="577"/>
      <c r="KB175" s="577"/>
      <c r="KC175" s="577"/>
      <c r="KD175" s="577"/>
      <c r="KE175" s="577"/>
      <c r="KF175" s="577"/>
      <c r="KG175" s="577"/>
      <c r="KH175" s="577"/>
      <c r="KI175" s="577"/>
      <c r="KJ175" s="577"/>
      <c r="KK175" s="577"/>
      <c r="KL175" s="577"/>
      <c r="KM175" s="577"/>
      <c r="KN175" s="577"/>
      <c r="KO175" s="577"/>
      <c r="KP175" s="577"/>
      <c r="KQ175" s="577"/>
      <c r="KR175" s="577"/>
      <c r="KS175" s="577"/>
      <c r="KT175" s="577"/>
      <c r="KU175" s="577"/>
      <c r="KV175" s="577"/>
      <c r="KW175" s="577"/>
      <c r="KX175" s="577"/>
      <c r="KY175" s="577"/>
      <c r="KZ175" s="577"/>
      <c r="LA175" s="577"/>
      <c r="LB175" s="577"/>
      <c r="LC175" s="577"/>
      <c r="LD175" s="577"/>
      <c r="LE175" s="577"/>
      <c r="LF175" s="577"/>
      <c r="LG175" s="577"/>
      <c r="LH175" s="577"/>
      <c r="LI175" s="577"/>
      <c r="LJ175" s="577"/>
      <c r="LK175" s="577"/>
      <c r="LL175" s="577"/>
      <c r="LM175" s="577"/>
      <c r="LN175" s="577"/>
      <c r="LO175" s="577"/>
      <c r="LP175" s="577"/>
      <c r="LQ175" s="577"/>
      <c r="LR175" s="577"/>
      <c r="LS175" s="577"/>
      <c r="LT175" s="577"/>
      <c r="LU175" s="577"/>
      <c r="LV175" s="577"/>
      <c r="LW175" s="577"/>
      <c r="LX175" s="577"/>
      <c r="LY175" s="577"/>
      <c r="LZ175" s="577"/>
      <c r="MA175" s="577"/>
      <c r="MB175" s="577"/>
      <c r="MC175" s="577"/>
      <c r="MD175" s="577"/>
      <c r="ME175" s="577"/>
      <c r="MF175" s="577"/>
      <c r="MG175" s="577"/>
      <c r="MH175" s="577"/>
      <c r="MI175" s="577"/>
      <c r="MJ175" s="577"/>
      <c r="MK175" s="577"/>
      <c r="ML175" s="577"/>
      <c r="MM175" s="577"/>
      <c r="MN175" s="577"/>
      <c r="MO175" s="577"/>
      <c r="MP175" s="577"/>
      <c r="MQ175" s="577"/>
      <c r="MR175" s="577"/>
      <c r="MS175" s="577"/>
      <c r="MT175" s="577"/>
      <c r="MU175" s="577"/>
      <c r="MV175" s="577"/>
      <c r="MW175" s="577"/>
      <c r="MX175" s="577"/>
      <c r="MY175" s="577"/>
      <c r="MZ175" s="577"/>
      <c r="NA175" s="577"/>
      <c r="NB175" s="577"/>
      <c r="NC175" s="577"/>
      <c r="ND175" s="577"/>
      <c r="NE175" s="577"/>
      <c r="NF175" s="577"/>
      <c r="NG175" s="577"/>
      <c r="NH175" s="577"/>
      <c r="NI175" s="577"/>
      <c r="NJ175" s="577"/>
      <c r="NK175" s="577"/>
      <c r="NL175" s="577"/>
      <c r="NM175" s="577"/>
      <c r="NN175" s="577"/>
      <c r="NO175" s="577"/>
      <c r="NP175" s="577"/>
      <c r="NQ175" s="577"/>
      <c r="NR175" s="577"/>
      <c r="NS175" s="577"/>
      <c r="NT175" s="577"/>
      <c r="NU175" s="577"/>
      <c r="NV175" s="577"/>
      <c r="NW175" s="577"/>
      <c r="NX175" s="577"/>
      <c r="NY175" s="577"/>
      <c r="NZ175" s="577"/>
      <c r="OA175" s="577"/>
      <c r="OB175" s="577"/>
      <c r="OC175" s="577"/>
      <c r="OD175" s="577"/>
      <c r="OE175" s="577"/>
      <c r="OF175" s="577"/>
      <c r="OG175" s="577"/>
      <c r="OH175" s="577"/>
      <c r="OI175" s="577"/>
      <c r="OJ175" s="577"/>
      <c r="OK175" s="577"/>
      <c r="OL175" s="577"/>
      <c r="OM175" s="577"/>
      <c r="ON175" s="577"/>
      <c r="OO175" s="577"/>
      <c r="OP175" s="577"/>
      <c r="OQ175" s="577"/>
      <c r="OR175" s="577"/>
      <c r="OS175" s="577"/>
      <c r="OT175" s="577"/>
      <c r="OU175" s="577"/>
      <c r="OV175" s="577"/>
      <c r="OW175" s="577"/>
      <c r="OX175" s="577"/>
      <c r="OY175" s="577"/>
      <c r="OZ175" s="577"/>
      <c r="PA175" s="577"/>
      <c r="PB175" s="577"/>
      <c r="PC175" s="577"/>
      <c r="PD175" s="577"/>
      <c r="PE175" s="577"/>
      <c r="PF175" s="577"/>
      <c r="PG175" s="577"/>
      <c r="PH175" s="577"/>
      <c r="PI175" s="577"/>
      <c r="PJ175" s="577"/>
      <c r="PK175" s="577"/>
      <c r="PL175" s="577"/>
      <c r="PM175" s="577"/>
      <c r="PN175" s="577"/>
      <c r="PO175" s="577"/>
      <c r="PP175" s="577"/>
      <c r="PQ175" s="577"/>
      <c r="PR175" s="577"/>
      <c r="PS175" s="577"/>
      <c r="PT175" s="577"/>
      <c r="PU175" s="577"/>
      <c r="PV175" s="577"/>
      <c r="PW175" s="577"/>
      <c r="PX175" s="577"/>
      <c r="PY175" s="577"/>
      <c r="PZ175" s="577"/>
      <c r="QA175" s="577"/>
      <c r="QB175" s="577"/>
      <c r="QC175" s="577"/>
      <c r="QD175" s="577"/>
      <c r="QE175" s="577"/>
      <c r="QF175" s="577"/>
      <c r="QG175" s="577"/>
      <c r="QH175" s="577"/>
      <c r="QI175" s="577"/>
      <c r="QJ175" s="577"/>
      <c r="QK175" s="577"/>
      <c r="QL175" s="577"/>
      <c r="QM175" s="577"/>
      <c r="QN175" s="577"/>
      <c r="QO175" s="577"/>
      <c r="QP175" s="577"/>
      <c r="QQ175" s="577"/>
      <c r="QR175" s="577"/>
      <c r="QS175" s="577"/>
      <c r="QT175" s="577"/>
      <c r="QU175" s="577"/>
      <c r="QV175" s="577"/>
      <c r="QW175" s="577"/>
      <c r="QX175" s="577"/>
      <c r="QY175" s="577"/>
      <c r="QZ175" s="577"/>
      <c r="RA175" s="577"/>
      <c r="RB175" s="577"/>
      <c r="RC175" s="577"/>
      <c r="RD175" s="577"/>
      <c r="RE175" s="577"/>
      <c r="RF175" s="577"/>
      <c r="RG175" s="577"/>
      <c r="RH175" s="577"/>
      <c r="RI175" s="577"/>
      <c r="RJ175" s="577"/>
      <c r="RK175" s="577"/>
      <c r="RL175" s="577"/>
      <c r="RM175" s="577"/>
      <c r="RN175" s="577"/>
      <c r="RO175" s="577"/>
      <c r="RP175" s="577"/>
      <c r="RQ175" s="577"/>
      <c r="RR175" s="577"/>
      <c r="RS175" s="577"/>
      <c r="RT175" s="577"/>
      <c r="RU175" s="577"/>
      <c r="RV175" s="577"/>
      <c r="RW175" s="577"/>
      <c r="RX175" s="577"/>
      <c r="RY175" s="577"/>
      <c r="RZ175" s="577"/>
      <c r="SA175" s="577"/>
      <c r="SB175" s="577"/>
      <c r="SC175" s="577"/>
      <c r="SD175" s="577"/>
      <c r="SE175" s="577"/>
      <c r="SF175" s="577"/>
      <c r="SG175" s="577"/>
      <c r="SH175" s="577"/>
      <c r="SI175" s="577"/>
      <c r="SJ175" s="577"/>
      <c r="SK175" s="577"/>
      <c r="SL175" s="577"/>
      <c r="SM175" s="577"/>
      <c r="SN175" s="577"/>
      <c r="SO175" s="577"/>
      <c r="SP175" s="577"/>
      <c r="SQ175" s="577"/>
      <c r="SR175" s="577"/>
      <c r="SS175" s="577"/>
      <c r="ST175" s="577"/>
      <c r="SU175" s="577"/>
      <c r="SV175" s="577"/>
      <c r="SW175" s="577"/>
      <c r="SX175" s="577"/>
      <c r="SY175" s="577"/>
      <c r="SZ175" s="577"/>
      <c r="TA175" s="577"/>
      <c r="TB175" s="577"/>
      <c r="TC175" s="577"/>
      <c r="TD175" s="577"/>
      <c r="TE175" s="577"/>
      <c r="TF175" s="577"/>
      <c r="TG175" s="577"/>
      <c r="TH175" s="577"/>
      <c r="TI175" s="577"/>
      <c r="TJ175" s="577"/>
      <c r="TK175" s="577"/>
      <c r="TL175" s="577"/>
      <c r="TM175" s="577"/>
      <c r="TN175" s="577"/>
      <c r="TO175" s="577"/>
      <c r="TP175" s="577"/>
      <c r="TQ175" s="577"/>
      <c r="TR175" s="577"/>
      <c r="TS175" s="577"/>
      <c r="TT175" s="577"/>
      <c r="TU175" s="577"/>
      <c r="TV175" s="577"/>
      <c r="TW175" s="577"/>
      <c r="TX175" s="577"/>
      <c r="TY175" s="577"/>
      <c r="TZ175" s="577"/>
      <c r="UA175" s="577"/>
      <c r="UB175" s="577"/>
      <c r="UC175" s="577"/>
      <c r="UD175" s="577"/>
      <c r="UE175" s="577"/>
      <c r="UF175" s="577"/>
      <c r="UG175" s="577"/>
      <c r="UH175" s="577"/>
      <c r="UI175" s="577"/>
      <c r="UJ175" s="577"/>
      <c r="UK175" s="577"/>
      <c r="UL175" s="577"/>
      <c r="UM175" s="577"/>
      <c r="UN175" s="577"/>
      <c r="UO175" s="577"/>
      <c r="UP175" s="577"/>
      <c r="UQ175" s="577"/>
      <c r="UR175" s="577"/>
      <c r="US175" s="577"/>
      <c r="UT175" s="577"/>
      <c r="UU175" s="577"/>
      <c r="UV175" s="577"/>
      <c r="UW175" s="577"/>
      <c r="UX175" s="577"/>
      <c r="UY175" s="577"/>
      <c r="UZ175" s="577"/>
      <c r="VA175" s="577"/>
      <c r="VB175" s="577"/>
      <c r="VC175" s="577"/>
      <c r="VD175" s="577"/>
      <c r="VE175" s="577"/>
      <c r="VF175" s="577"/>
      <c r="VG175" s="577"/>
      <c r="VH175" s="577"/>
      <c r="VI175" s="577"/>
      <c r="VJ175" s="577"/>
      <c r="VK175" s="577"/>
      <c r="VL175" s="577"/>
      <c r="VM175" s="577"/>
      <c r="VN175" s="577"/>
      <c r="VO175" s="577"/>
      <c r="VP175" s="577"/>
      <c r="VQ175" s="577"/>
      <c r="VR175" s="577"/>
      <c r="VS175" s="577"/>
      <c r="VT175" s="577"/>
      <c r="VU175" s="577"/>
      <c r="VV175" s="577"/>
      <c r="VW175" s="577"/>
      <c r="VX175" s="577"/>
      <c r="VY175" s="577"/>
      <c r="VZ175" s="577"/>
      <c r="WA175" s="577"/>
      <c r="WB175" s="577"/>
      <c r="WC175" s="577"/>
      <c r="WD175" s="577"/>
      <c r="WE175" s="577"/>
      <c r="WF175" s="577"/>
      <c r="WG175" s="577"/>
      <c r="WH175" s="577"/>
      <c r="WI175" s="577"/>
      <c r="WJ175" s="577"/>
      <c r="WK175" s="577"/>
      <c r="WL175" s="577"/>
      <c r="WM175" s="577"/>
      <c r="WN175" s="577"/>
      <c r="WO175" s="577"/>
      <c r="WP175" s="577"/>
      <c r="WQ175" s="577"/>
      <c r="WR175" s="577"/>
      <c r="WS175" s="577"/>
      <c r="WT175" s="577"/>
      <c r="WU175" s="577"/>
      <c r="WV175" s="577"/>
      <c r="WW175" s="577"/>
      <c r="WX175" s="577"/>
      <c r="WY175" s="577"/>
      <c r="WZ175" s="577"/>
      <c r="XA175" s="577"/>
      <c r="XB175" s="577"/>
      <c r="XC175" s="577"/>
      <c r="XD175" s="577"/>
      <c r="XE175" s="577"/>
      <c r="XF175" s="577"/>
      <c r="XG175" s="577"/>
      <c r="XH175" s="577"/>
      <c r="XI175" s="577"/>
      <c r="XJ175" s="577"/>
      <c r="XK175" s="577"/>
      <c r="XL175" s="577"/>
      <c r="XM175" s="577"/>
      <c r="XN175" s="577"/>
      <c r="XO175" s="577"/>
      <c r="XP175" s="577"/>
      <c r="XQ175" s="577"/>
      <c r="XR175" s="577"/>
      <c r="XS175" s="577"/>
      <c r="XT175" s="577"/>
      <c r="XU175" s="577"/>
      <c r="XV175" s="577"/>
      <c r="XW175" s="577"/>
      <c r="XX175" s="577"/>
      <c r="XY175" s="577"/>
      <c r="XZ175" s="577"/>
      <c r="YA175" s="577"/>
      <c r="YB175" s="577"/>
      <c r="YC175" s="577"/>
      <c r="YD175" s="577"/>
      <c r="YE175" s="577"/>
    </row>
    <row r="176" spans="1:934 1050:1722" s="544" customFormat="1" ht="51" customHeight="1" x14ac:dyDescent="0.25">
      <c r="A176" s="981" t="s">
        <v>629</v>
      </c>
      <c r="B176" s="981"/>
      <c r="C176" s="981"/>
      <c r="D176" s="584">
        <f t="shared" ref="D176:O176" si="303">D171+D175+D8</f>
        <v>0</v>
      </c>
      <c r="E176" s="584">
        <f t="shared" si="303"/>
        <v>0</v>
      </c>
      <c r="F176" s="584">
        <f t="shared" si="303"/>
        <v>0</v>
      </c>
      <c r="G176" s="584">
        <f t="shared" si="303"/>
        <v>0</v>
      </c>
      <c r="H176" s="584">
        <f t="shared" si="303"/>
        <v>0</v>
      </c>
      <c r="I176" s="584">
        <f t="shared" si="303"/>
        <v>0</v>
      </c>
      <c r="J176" s="584">
        <f t="shared" si="303"/>
        <v>0</v>
      </c>
      <c r="K176" s="584">
        <f t="shared" si="303"/>
        <v>0</v>
      </c>
      <c r="L176" s="584">
        <f t="shared" si="303"/>
        <v>0</v>
      </c>
      <c r="M176" s="584">
        <f t="shared" si="303"/>
        <v>0</v>
      </c>
      <c r="N176" s="584">
        <f t="shared" si="303"/>
        <v>0</v>
      </c>
      <c r="O176" s="584">
        <f t="shared" si="303"/>
        <v>0</v>
      </c>
      <c r="P176" s="635"/>
      <c r="Q176" s="584">
        <f t="shared" ref="Q176:AB176" si="304">Q171+Q175+Q8</f>
        <v>0</v>
      </c>
      <c r="R176" s="584">
        <f t="shared" si="304"/>
        <v>0</v>
      </c>
      <c r="S176" s="584">
        <f t="shared" si="304"/>
        <v>0</v>
      </c>
      <c r="T176" s="584">
        <f t="shared" si="304"/>
        <v>0</v>
      </c>
      <c r="U176" s="584">
        <f t="shared" si="304"/>
        <v>0</v>
      </c>
      <c r="V176" s="584">
        <f t="shared" si="304"/>
        <v>0</v>
      </c>
      <c r="W176" s="584">
        <f t="shared" si="304"/>
        <v>0</v>
      </c>
      <c r="X176" s="584">
        <f t="shared" si="304"/>
        <v>0</v>
      </c>
      <c r="Y176" s="584">
        <f t="shared" si="304"/>
        <v>0</v>
      </c>
      <c r="Z176" s="584">
        <f t="shared" si="304"/>
        <v>0</v>
      </c>
      <c r="AA176" s="584">
        <f t="shared" si="304"/>
        <v>0</v>
      </c>
      <c r="AB176" s="584">
        <f t="shared" si="304"/>
        <v>0</v>
      </c>
      <c r="AC176" s="635"/>
      <c r="AD176" s="584">
        <f t="shared" ref="AD176:AO176" si="305">AD171+AD175+AD8</f>
        <v>0</v>
      </c>
      <c r="AE176" s="584">
        <f t="shared" si="305"/>
        <v>0</v>
      </c>
      <c r="AF176" s="584">
        <f t="shared" si="305"/>
        <v>0</v>
      </c>
      <c r="AG176" s="584">
        <f t="shared" si="305"/>
        <v>0</v>
      </c>
      <c r="AH176" s="584">
        <f t="shared" si="305"/>
        <v>0</v>
      </c>
      <c r="AI176" s="584">
        <f t="shared" si="305"/>
        <v>0</v>
      </c>
      <c r="AJ176" s="584">
        <f t="shared" si="305"/>
        <v>0</v>
      </c>
      <c r="AK176" s="584">
        <f t="shared" si="305"/>
        <v>0</v>
      </c>
      <c r="AL176" s="584">
        <f t="shared" si="305"/>
        <v>0</v>
      </c>
      <c r="AM176" s="584">
        <f t="shared" si="305"/>
        <v>0</v>
      </c>
      <c r="AN176" s="584">
        <f t="shared" si="305"/>
        <v>0</v>
      </c>
      <c r="AO176" s="584">
        <f t="shared" si="305"/>
        <v>0</v>
      </c>
      <c r="AP176" s="631"/>
      <c r="AR176" s="577"/>
      <c r="AS176" s="577"/>
      <c r="AT176" s="577"/>
      <c r="AU176" s="577"/>
      <c r="AV176" s="577"/>
      <c r="AW176" s="577"/>
      <c r="AX176" s="577"/>
      <c r="AY176" s="577"/>
      <c r="AZ176" s="577"/>
      <c r="BA176" s="577"/>
      <c r="BB176" s="577"/>
      <c r="BC176" s="577"/>
      <c r="BD176" s="577"/>
      <c r="BE176" s="577"/>
      <c r="BF176" s="577"/>
      <c r="BG176" s="577"/>
      <c r="BH176" s="577"/>
      <c r="BI176" s="577"/>
      <c r="BJ176" s="577"/>
      <c r="BK176" s="577"/>
      <c r="BL176" s="577"/>
      <c r="BM176" s="577"/>
      <c r="BN176" s="577"/>
      <c r="BO176" s="577"/>
      <c r="BP176" s="577"/>
      <c r="BQ176" s="577"/>
      <c r="BR176" s="577"/>
      <c r="BS176" s="577"/>
      <c r="BT176" s="577"/>
      <c r="BU176" s="577"/>
      <c r="BV176" s="577"/>
      <c r="BW176" s="577"/>
      <c r="BX176" s="577"/>
      <c r="BY176" s="577"/>
      <c r="BZ176" s="577"/>
      <c r="CA176" s="577"/>
      <c r="CB176" s="577"/>
      <c r="CC176" s="577"/>
      <c r="CD176" s="577"/>
      <c r="CE176" s="577"/>
      <c r="CF176" s="577"/>
      <c r="CG176" s="577"/>
      <c r="CH176" s="577"/>
      <c r="CI176" s="577"/>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c r="DG176" s="577"/>
      <c r="DH176" s="577"/>
      <c r="DI176" s="577"/>
      <c r="DJ176" s="577"/>
      <c r="DK176" s="577"/>
      <c r="DL176" s="577"/>
      <c r="DM176" s="577"/>
      <c r="DN176" s="577"/>
      <c r="DO176" s="577"/>
      <c r="DP176" s="577"/>
      <c r="DQ176" s="577"/>
      <c r="DR176" s="577"/>
      <c r="DS176" s="577"/>
      <c r="DT176" s="577"/>
      <c r="DU176" s="577"/>
      <c r="DV176" s="577"/>
      <c r="DW176" s="577"/>
      <c r="DX176" s="577"/>
      <c r="DY176" s="577"/>
      <c r="DZ176" s="577"/>
      <c r="EA176" s="577"/>
      <c r="EB176" s="577"/>
      <c r="EC176" s="577"/>
      <c r="ED176" s="577"/>
      <c r="EE176" s="577"/>
      <c r="EF176" s="577"/>
      <c r="EG176" s="577"/>
      <c r="EH176" s="577"/>
      <c r="EI176" s="577"/>
      <c r="EJ176" s="577"/>
      <c r="EK176" s="577"/>
      <c r="EL176" s="577"/>
      <c r="EM176" s="577"/>
      <c r="EN176" s="577"/>
      <c r="EO176" s="577"/>
      <c r="EP176" s="577"/>
      <c r="EQ176" s="577"/>
      <c r="ER176" s="577"/>
      <c r="ES176" s="577"/>
      <c r="ET176" s="577"/>
      <c r="EU176" s="577"/>
      <c r="EV176" s="577"/>
      <c r="EW176" s="577"/>
      <c r="EX176" s="577"/>
      <c r="EY176" s="577"/>
      <c r="EZ176" s="577"/>
      <c r="FA176" s="577"/>
      <c r="FB176" s="577"/>
      <c r="FC176" s="577"/>
      <c r="FD176" s="577"/>
      <c r="FE176" s="577"/>
      <c r="FF176" s="577"/>
      <c r="FG176" s="577"/>
      <c r="FH176" s="577"/>
      <c r="FI176" s="577"/>
      <c r="FJ176" s="577"/>
      <c r="FK176" s="577"/>
      <c r="FL176" s="577"/>
      <c r="FM176" s="577"/>
      <c r="FN176" s="577"/>
      <c r="FO176" s="577"/>
      <c r="FP176" s="577"/>
      <c r="FQ176" s="577"/>
      <c r="FR176" s="577"/>
      <c r="FS176" s="577"/>
      <c r="FT176" s="577"/>
      <c r="FU176" s="577"/>
      <c r="FV176" s="577"/>
      <c r="FW176" s="577"/>
      <c r="FX176" s="577"/>
      <c r="FY176" s="577"/>
      <c r="FZ176" s="577"/>
      <c r="GA176" s="577"/>
      <c r="GB176" s="577"/>
      <c r="GC176" s="577"/>
      <c r="GD176" s="577"/>
      <c r="GE176" s="577"/>
      <c r="GF176" s="577"/>
      <c r="GG176" s="577"/>
      <c r="GH176" s="577"/>
      <c r="GI176" s="577"/>
      <c r="GJ176" s="577"/>
      <c r="GK176" s="577"/>
      <c r="GL176" s="577"/>
      <c r="GM176" s="577"/>
      <c r="GN176" s="577"/>
      <c r="GO176" s="577"/>
      <c r="GP176" s="577"/>
      <c r="GQ176" s="577"/>
      <c r="GR176" s="577"/>
      <c r="GS176" s="577"/>
      <c r="GT176" s="577"/>
      <c r="GU176" s="577"/>
      <c r="GV176" s="577"/>
      <c r="GW176" s="577"/>
      <c r="GX176" s="577"/>
      <c r="GY176" s="577"/>
      <c r="GZ176" s="577"/>
      <c r="HA176" s="577"/>
      <c r="HB176" s="577"/>
      <c r="HC176" s="577"/>
      <c r="HD176" s="577"/>
      <c r="HE176" s="577"/>
      <c r="HF176" s="577"/>
      <c r="HG176" s="577"/>
      <c r="HH176" s="577"/>
      <c r="HI176" s="577"/>
      <c r="HJ176" s="577"/>
      <c r="HK176" s="577"/>
      <c r="HL176" s="577"/>
      <c r="HM176" s="577"/>
      <c r="HN176" s="577"/>
      <c r="HO176" s="577"/>
      <c r="HP176" s="577"/>
      <c r="HQ176" s="577"/>
      <c r="HR176" s="577"/>
      <c r="HS176" s="577"/>
      <c r="HT176" s="577"/>
      <c r="HU176" s="577"/>
      <c r="HV176" s="577"/>
      <c r="HW176" s="577"/>
      <c r="HX176" s="577"/>
      <c r="HY176" s="577"/>
      <c r="HZ176" s="577"/>
      <c r="IA176" s="577"/>
      <c r="IB176" s="577"/>
      <c r="IC176" s="577"/>
      <c r="ID176" s="577"/>
      <c r="IE176" s="577"/>
      <c r="IF176" s="577"/>
      <c r="IG176" s="577"/>
      <c r="IH176" s="577"/>
      <c r="II176" s="577"/>
      <c r="IJ176" s="577"/>
      <c r="IK176" s="577"/>
      <c r="IL176" s="577"/>
      <c r="IM176" s="577"/>
      <c r="IN176" s="577"/>
      <c r="IO176" s="577"/>
      <c r="IP176" s="577"/>
      <c r="IQ176" s="577"/>
      <c r="IR176" s="577"/>
      <c r="IS176" s="577"/>
      <c r="IT176" s="577"/>
      <c r="IU176" s="577"/>
      <c r="IV176" s="577"/>
      <c r="IW176" s="577"/>
      <c r="IX176" s="577"/>
      <c r="IY176" s="577"/>
      <c r="IZ176" s="577"/>
      <c r="JA176" s="577"/>
      <c r="JB176" s="577"/>
      <c r="JC176" s="577"/>
      <c r="JD176" s="577"/>
      <c r="JE176" s="577"/>
      <c r="JF176" s="577"/>
      <c r="JG176" s="577"/>
      <c r="JH176" s="577"/>
      <c r="JI176" s="577"/>
      <c r="JJ176" s="577"/>
      <c r="JK176" s="577"/>
      <c r="JL176" s="577"/>
      <c r="JM176" s="577"/>
      <c r="JN176" s="577"/>
      <c r="JO176" s="577"/>
      <c r="JP176" s="577"/>
      <c r="JQ176" s="577"/>
      <c r="JR176" s="577"/>
      <c r="JS176" s="577"/>
      <c r="JT176" s="577"/>
      <c r="JU176" s="577"/>
      <c r="JV176" s="577"/>
      <c r="JW176" s="577"/>
      <c r="JX176" s="577"/>
      <c r="JY176" s="577"/>
      <c r="JZ176" s="577"/>
      <c r="KA176" s="577"/>
      <c r="KB176" s="577"/>
      <c r="KC176" s="577"/>
      <c r="KD176" s="577"/>
      <c r="KE176" s="577"/>
      <c r="KF176" s="577"/>
      <c r="KG176" s="577"/>
      <c r="KH176" s="577"/>
      <c r="KI176" s="577"/>
      <c r="KJ176" s="577"/>
      <c r="KK176" s="577"/>
      <c r="KL176" s="577"/>
      <c r="KM176" s="577"/>
      <c r="KN176" s="577"/>
      <c r="KO176" s="577"/>
      <c r="KP176" s="577"/>
      <c r="KQ176" s="577"/>
      <c r="KR176" s="577"/>
      <c r="KS176" s="577"/>
      <c r="KT176" s="577"/>
      <c r="KU176" s="577"/>
      <c r="KV176" s="577"/>
      <c r="KW176" s="577"/>
      <c r="KX176" s="577"/>
      <c r="KY176" s="577"/>
      <c r="KZ176" s="577"/>
      <c r="LA176" s="577"/>
      <c r="LB176" s="577"/>
      <c r="LC176" s="577"/>
      <c r="LD176" s="577"/>
      <c r="LE176" s="577"/>
      <c r="LF176" s="577"/>
      <c r="LG176" s="577"/>
      <c r="LH176" s="577"/>
      <c r="LI176" s="577"/>
      <c r="LJ176" s="577"/>
      <c r="LK176" s="577"/>
      <c r="LL176" s="577"/>
      <c r="LM176" s="577"/>
      <c r="LN176" s="577"/>
      <c r="LO176" s="577"/>
      <c r="LP176" s="577"/>
      <c r="LQ176" s="577"/>
      <c r="LR176" s="577"/>
      <c r="LS176" s="577"/>
      <c r="LT176" s="577"/>
      <c r="LU176" s="577"/>
      <c r="LV176" s="577"/>
      <c r="LW176" s="577"/>
      <c r="LX176" s="577"/>
      <c r="LY176" s="577"/>
      <c r="LZ176" s="577"/>
      <c r="MA176" s="577"/>
      <c r="MB176" s="577"/>
      <c r="MC176" s="577"/>
      <c r="MD176" s="577"/>
      <c r="ME176" s="577"/>
      <c r="MF176" s="577"/>
      <c r="MG176" s="577"/>
      <c r="MH176" s="577"/>
      <c r="MI176" s="577"/>
      <c r="MJ176" s="577"/>
      <c r="MK176" s="577"/>
      <c r="ML176" s="577"/>
      <c r="MM176" s="577"/>
      <c r="MN176" s="577"/>
      <c r="MO176" s="577"/>
      <c r="MP176" s="577"/>
      <c r="MQ176" s="577"/>
      <c r="MR176" s="577"/>
      <c r="MS176" s="577"/>
      <c r="MT176" s="577"/>
      <c r="MU176" s="577"/>
      <c r="MV176" s="577"/>
      <c r="MW176" s="577"/>
      <c r="MX176" s="577"/>
      <c r="MY176" s="577"/>
      <c r="MZ176" s="577"/>
      <c r="NA176" s="577"/>
      <c r="NB176" s="577"/>
      <c r="NC176" s="577"/>
      <c r="ND176" s="577"/>
      <c r="NE176" s="577"/>
      <c r="NF176" s="577"/>
      <c r="NG176" s="577"/>
      <c r="NH176" s="577"/>
      <c r="NI176" s="577"/>
      <c r="NJ176" s="577"/>
      <c r="NK176" s="577"/>
      <c r="NL176" s="577"/>
      <c r="NM176" s="577"/>
      <c r="NN176" s="577"/>
      <c r="NO176" s="577"/>
      <c r="NP176" s="577"/>
      <c r="NQ176" s="577"/>
      <c r="NR176" s="577"/>
      <c r="NS176" s="577"/>
      <c r="NT176" s="577"/>
      <c r="NU176" s="577"/>
      <c r="NV176" s="577"/>
      <c r="NW176" s="577"/>
      <c r="NX176" s="577"/>
      <c r="NY176" s="577"/>
      <c r="NZ176" s="577"/>
      <c r="OA176" s="577"/>
      <c r="OB176" s="577"/>
      <c r="OC176" s="577"/>
      <c r="OD176" s="577"/>
      <c r="OE176" s="577"/>
      <c r="OF176" s="577"/>
      <c r="OG176" s="577"/>
      <c r="OH176" s="577"/>
      <c r="OI176" s="577"/>
      <c r="OJ176" s="577"/>
      <c r="OK176" s="577"/>
      <c r="OL176" s="577"/>
      <c r="OM176" s="577"/>
      <c r="ON176" s="577"/>
      <c r="OO176" s="577"/>
      <c r="OP176" s="577"/>
      <c r="OQ176" s="577"/>
      <c r="OR176" s="577"/>
      <c r="OS176" s="577"/>
      <c r="OT176" s="577"/>
      <c r="OU176" s="577"/>
      <c r="OV176" s="577"/>
      <c r="OW176" s="577"/>
      <c r="OX176" s="577"/>
      <c r="OY176" s="577"/>
      <c r="OZ176" s="577"/>
      <c r="PA176" s="577"/>
      <c r="PB176" s="577"/>
      <c r="PC176" s="577"/>
      <c r="PD176" s="577"/>
      <c r="PE176" s="577"/>
      <c r="PF176" s="577"/>
      <c r="PG176" s="577"/>
      <c r="PH176" s="577"/>
      <c r="PI176" s="577"/>
      <c r="PJ176" s="577"/>
      <c r="PK176" s="577"/>
      <c r="PL176" s="577"/>
      <c r="PM176" s="577"/>
      <c r="PN176" s="577"/>
      <c r="PO176" s="577"/>
      <c r="PP176" s="577"/>
      <c r="PQ176" s="577"/>
      <c r="PR176" s="577"/>
      <c r="PS176" s="577"/>
      <c r="PT176" s="577"/>
      <c r="PU176" s="577"/>
      <c r="PV176" s="577"/>
      <c r="PW176" s="577"/>
      <c r="PX176" s="577"/>
      <c r="PY176" s="577"/>
      <c r="PZ176" s="577"/>
      <c r="QA176" s="577"/>
      <c r="QB176" s="577"/>
      <c r="QC176" s="577"/>
      <c r="QD176" s="577"/>
      <c r="QE176" s="577"/>
      <c r="QF176" s="577"/>
      <c r="QG176" s="577"/>
      <c r="QH176" s="577"/>
      <c r="QI176" s="577"/>
      <c r="QJ176" s="577"/>
      <c r="QK176" s="577"/>
      <c r="QL176" s="577"/>
      <c r="QM176" s="577"/>
      <c r="QN176" s="577"/>
      <c r="QO176" s="577"/>
      <c r="QP176" s="577"/>
      <c r="QQ176" s="577"/>
      <c r="QR176" s="577"/>
      <c r="QS176" s="577"/>
      <c r="QT176" s="577"/>
      <c r="QU176" s="577"/>
      <c r="QV176" s="577"/>
      <c r="QW176" s="577"/>
      <c r="QX176" s="577"/>
      <c r="QY176" s="577"/>
      <c r="QZ176" s="577"/>
      <c r="RA176" s="577"/>
      <c r="RB176" s="577"/>
      <c r="RC176" s="577"/>
      <c r="RD176" s="577"/>
      <c r="RE176" s="577"/>
      <c r="RF176" s="577"/>
      <c r="RG176" s="577"/>
      <c r="RH176" s="577"/>
      <c r="RI176" s="577"/>
      <c r="RJ176" s="577"/>
      <c r="RK176" s="577"/>
      <c r="RL176" s="577"/>
      <c r="RM176" s="577"/>
      <c r="RN176" s="577"/>
      <c r="RO176" s="577"/>
      <c r="RP176" s="577"/>
      <c r="RQ176" s="577"/>
      <c r="RR176" s="577"/>
      <c r="RS176" s="577"/>
      <c r="RT176" s="577"/>
      <c r="RU176" s="577"/>
      <c r="RV176" s="577"/>
      <c r="RW176" s="577"/>
      <c r="RX176" s="577"/>
      <c r="RY176" s="577"/>
      <c r="RZ176" s="577"/>
      <c r="SA176" s="577"/>
      <c r="SB176" s="577"/>
      <c r="SC176" s="577"/>
      <c r="SD176" s="577"/>
      <c r="SE176" s="577"/>
      <c r="SF176" s="577"/>
      <c r="SG176" s="577"/>
      <c r="SH176" s="577"/>
      <c r="SI176" s="577"/>
      <c r="SJ176" s="577"/>
      <c r="SK176" s="577"/>
      <c r="SL176" s="577"/>
      <c r="SM176" s="577"/>
      <c r="SN176" s="577"/>
      <c r="SO176" s="577"/>
      <c r="SP176" s="577"/>
      <c r="SQ176" s="577"/>
      <c r="SR176" s="577"/>
      <c r="SS176" s="577"/>
      <c r="ST176" s="577"/>
      <c r="SU176" s="577"/>
      <c r="SV176" s="577"/>
      <c r="SW176" s="577"/>
      <c r="SX176" s="577"/>
      <c r="SY176" s="577"/>
      <c r="SZ176" s="577"/>
      <c r="TA176" s="577"/>
      <c r="TB176" s="577"/>
      <c r="TC176" s="577"/>
      <c r="TD176" s="577"/>
      <c r="TE176" s="577"/>
      <c r="TF176" s="577"/>
      <c r="TG176" s="577"/>
      <c r="TH176" s="577"/>
      <c r="TI176" s="577"/>
      <c r="TJ176" s="577"/>
      <c r="TK176" s="577"/>
      <c r="TL176" s="577"/>
      <c r="TM176" s="577"/>
      <c r="TN176" s="577"/>
      <c r="TO176" s="577"/>
      <c r="TP176" s="577"/>
      <c r="TQ176" s="577"/>
      <c r="TR176" s="577"/>
      <c r="TS176" s="577"/>
      <c r="TT176" s="577"/>
      <c r="TU176" s="577"/>
      <c r="TV176" s="577"/>
      <c r="TW176" s="577"/>
      <c r="TX176" s="577"/>
      <c r="TY176" s="577"/>
      <c r="TZ176" s="577"/>
      <c r="UA176" s="577"/>
      <c r="UB176" s="577"/>
      <c r="UC176" s="577"/>
      <c r="UD176" s="577"/>
      <c r="UE176" s="577"/>
      <c r="UF176" s="577"/>
      <c r="UG176" s="577"/>
      <c r="UH176" s="577"/>
      <c r="UI176" s="577"/>
      <c r="UJ176" s="577"/>
      <c r="UK176" s="577"/>
      <c r="UL176" s="577"/>
      <c r="UM176" s="577"/>
      <c r="UN176" s="577"/>
      <c r="UO176" s="577"/>
      <c r="UP176" s="577"/>
      <c r="UQ176" s="577"/>
      <c r="UR176" s="577"/>
      <c r="US176" s="577"/>
      <c r="UT176" s="577"/>
      <c r="UU176" s="577"/>
      <c r="UV176" s="577"/>
      <c r="UW176" s="577"/>
      <c r="UX176" s="577"/>
      <c r="UY176" s="577"/>
      <c r="UZ176" s="577"/>
      <c r="VA176" s="577"/>
      <c r="VB176" s="577"/>
      <c r="VC176" s="577"/>
      <c r="VD176" s="577"/>
      <c r="VE176" s="577"/>
      <c r="VF176" s="577"/>
      <c r="VG176" s="577"/>
      <c r="VH176" s="577"/>
      <c r="VI176" s="577"/>
      <c r="VJ176" s="577"/>
      <c r="VK176" s="577"/>
      <c r="VL176" s="577"/>
      <c r="VM176" s="577"/>
      <c r="VN176" s="577"/>
      <c r="VO176" s="577"/>
      <c r="VP176" s="577"/>
      <c r="VQ176" s="577"/>
      <c r="VR176" s="577"/>
      <c r="VS176" s="577"/>
      <c r="VT176" s="577"/>
      <c r="VU176" s="577"/>
      <c r="VV176" s="577"/>
      <c r="VW176" s="577"/>
      <c r="VX176" s="577"/>
      <c r="VY176" s="577"/>
      <c r="VZ176" s="577"/>
      <c r="WA176" s="577"/>
      <c r="WB176" s="577"/>
      <c r="WC176" s="577"/>
      <c r="WD176" s="577"/>
      <c r="WE176" s="577"/>
      <c r="WF176" s="577"/>
      <c r="WG176" s="577"/>
      <c r="WH176" s="577"/>
      <c r="WI176" s="577"/>
      <c r="WJ176" s="577"/>
      <c r="WK176" s="577"/>
      <c r="WL176" s="577"/>
      <c r="WM176" s="577"/>
      <c r="WN176" s="577"/>
      <c r="WO176" s="577"/>
      <c r="WP176" s="577"/>
      <c r="WQ176" s="577"/>
      <c r="WR176" s="577"/>
      <c r="WS176" s="577"/>
      <c r="WT176" s="577"/>
      <c r="WU176" s="577"/>
      <c r="WV176" s="577"/>
      <c r="WW176" s="577"/>
      <c r="WX176" s="577"/>
      <c r="WY176" s="577"/>
      <c r="WZ176" s="577"/>
      <c r="XA176" s="577"/>
      <c r="XB176" s="577"/>
      <c r="XC176" s="577"/>
      <c r="XD176" s="577"/>
      <c r="XE176" s="577"/>
      <c r="XF176" s="577"/>
      <c r="XG176" s="577"/>
      <c r="XH176" s="577"/>
      <c r="XI176" s="577"/>
      <c r="XJ176" s="577"/>
      <c r="XK176" s="577"/>
      <c r="XL176" s="577"/>
      <c r="XM176" s="577"/>
      <c r="XN176" s="577"/>
      <c r="XO176" s="577"/>
      <c r="XP176" s="577"/>
      <c r="XQ176" s="577"/>
      <c r="XR176" s="577"/>
      <c r="XS176" s="577"/>
      <c r="XT176" s="577"/>
      <c r="XU176" s="577"/>
      <c r="XV176" s="577"/>
      <c r="XW176" s="577"/>
      <c r="XX176" s="577"/>
      <c r="XY176" s="577"/>
      <c r="XZ176" s="577"/>
      <c r="YA176" s="577"/>
      <c r="YB176" s="577"/>
      <c r="YC176" s="577"/>
      <c r="YD176" s="577"/>
      <c r="YE176" s="577"/>
    </row>
    <row r="177" spans="1:42" ht="13.8" x14ac:dyDescent="0.25">
      <c r="D177" s="572"/>
      <c r="AC177" s="635"/>
      <c r="AD177" s="572"/>
      <c r="AP177" s="571"/>
    </row>
    <row r="178" spans="1:42" x14ac:dyDescent="0.25">
      <c r="AP178" s="571"/>
    </row>
    <row r="179" spans="1:42" ht="13.8" x14ac:dyDescent="0.25">
      <c r="B179" s="980" t="s">
        <v>554</v>
      </c>
      <c r="C179" s="980"/>
      <c r="D179" s="980"/>
      <c r="AD179" s="648"/>
      <c r="AP179" s="571"/>
    </row>
    <row r="180" spans="1:42" ht="64.5" customHeight="1" x14ac:dyDescent="0.25">
      <c r="B180" s="982"/>
      <c r="C180" s="983"/>
      <c r="D180" s="983"/>
      <c r="E180" s="983"/>
      <c r="F180" s="983"/>
      <c r="G180" s="983"/>
      <c r="H180" s="983"/>
      <c r="I180" s="983"/>
      <c r="J180" s="983"/>
      <c r="K180" s="983"/>
      <c r="L180" s="983"/>
      <c r="M180" s="983"/>
      <c r="N180" s="983"/>
      <c r="O180" s="984"/>
      <c r="Q180" s="978"/>
      <c r="R180" s="978"/>
      <c r="S180" s="978"/>
      <c r="T180" s="978"/>
      <c r="U180" s="978"/>
      <c r="V180" s="978"/>
      <c r="W180" s="978"/>
      <c r="X180" s="978"/>
      <c r="Y180" s="978"/>
      <c r="Z180" s="978"/>
      <c r="AA180" s="979"/>
      <c r="AD180" s="983"/>
      <c r="AE180" s="983"/>
      <c r="AF180" s="983"/>
      <c r="AG180" s="983"/>
      <c r="AH180" s="983"/>
      <c r="AI180" s="983"/>
      <c r="AJ180" s="983"/>
      <c r="AK180" s="983"/>
      <c r="AL180" s="983"/>
      <c r="AM180" s="983"/>
      <c r="AN180" s="983"/>
      <c r="AO180" s="984"/>
      <c r="AP180" s="571"/>
    </row>
    <row r="181" spans="1:42" x14ac:dyDescent="0.25">
      <c r="E181" s="572"/>
      <c r="F181" s="572"/>
    </row>
    <row r="183" spans="1:42" x14ac:dyDescent="0.25">
      <c r="A183" s="571" t="s">
        <v>615</v>
      </c>
    </row>
    <row r="184" spans="1:42" x14ac:dyDescent="0.25">
      <c r="A184" s="571" t="s">
        <v>622</v>
      </c>
    </row>
  </sheetData>
  <sheetProtection algorithmName="SHA-512" hashValue="lgjfMmxs1zY/D6cF1p1/xXj8NNn6dzKLR92Egz817UzCEbUD9V3X7rXrZfm50kcvdoOMZP1lOyl8I66HWnJwmw==" saltValue="SSKZnCVthrDWsAPHETm2Iw==" spinCount="100000" sheet="1" objects="1" scenarios="1" formatRows="0" insertHyperlinks="0" selectLockedCells="1"/>
  <mergeCells count="42">
    <mergeCell ref="A171:C171"/>
    <mergeCell ref="A48:C48"/>
    <mergeCell ref="A163:C163"/>
    <mergeCell ref="A164:C164"/>
    <mergeCell ref="A49:C49"/>
    <mergeCell ref="B37:C37"/>
    <mergeCell ref="B41:C41"/>
    <mergeCell ref="B42:C42"/>
    <mergeCell ref="B39:C39"/>
    <mergeCell ref="B40:C40"/>
    <mergeCell ref="AD180:AO180"/>
    <mergeCell ref="F1:I1"/>
    <mergeCell ref="J1:M1"/>
    <mergeCell ref="F2:I2"/>
    <mergeCell ref="A3:P3"/>
    <mergeCell ref="A4:P4"/>
    <mergeCell ref="A5:P5"/>
    <mergeCell ref="A52:B52"/>
    <mergeCell ref="A147:B147"/>
    <mergeCell ref="A53:B53"/>
    <mergeCell ref="B38:C38"/>
    <mergeCell ref="A165:C165"/>
    <mergeCell ref="A169:C169"/>
    <mergeCell ref="A170:C170"/>
    <mergeCell ref="A173:C173"/>
    <mergeCell ref="A10:B10"/>
    <mergeCell ref="D6:G6"/>
    <mergeCell ref="A174:C174"/>
    <mergeCell ref="A175:C175"/>
    <mergeCell ref="Q180:AA180"/>
    <mergeCell ref="B179:D179"/>
    <mergeCell ref="A176:C176"/>
    <mergeCell ref="B180:O180"/>
    <mergeCell ref="A50:C50"/>
    <mergeCell ref="A167:B167"/>
    <mergeCell ref="A35:C35"/>
    <mergeCell ref="B43:C43"/>
    <mergeCell ref="B44:C44"/>
    <mergeCell ref="B46:C46"/>
    <mergeCell ref="B47:C47"/>
    <mergeCell ref="B45:C45"/>
    <mergeCell ref="B36:C36"/>
  </mergeCells>
  <hyperlinks>
    <hyperlink ref="F1:H1" location="inhoudstafel" display="terug naar het beschrijvend luik ▲"/>
    <hyperlink ref="J1:M1" location="top_financieel" display="terug naar het financieel luik"/>
  </hyperlinks>
  <pageMargins left="0.70866141732283472" right="0.70866141732283472" top="0.74803149606299213" bottom="0.74803149606299213" header="0.31496062992125984" footer="0.31496062992125984"/>
  <pageSetup scale="60" orientation="landscape" r:id="rId1"/>
  <ignoredErrors>
    <ignoredError sqref="P116 P104" formulaRange="1"/>
    <ignoredError sqref="P108"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zoomScaleNormal="100" workbookViewId="0">
      <selection activeCell="A3" sqref="A3:A6"/>
    </sheetView>
  </sheetViews>
  <sheetFormatPr defaultColWidth="9.109375" defaultRowHeight="13.8" x14ac:dyDescent="0.25"/>
  <cols>
    <col min="1" max="1" width="21.33203125" style="565" customWidth="1"/>
    <col min="2" max="2" width="79.109375" style="544" customWidth="1"/>
    <col min="3" max="3" width="27.44140625" style="545" bestFit="1" customWidth="1"/>
    <col min="4" max="16384" width="9.109375" style="544"/>
  </cols>
  <sheetData>
    <row r="1" spans="1:7" x14ac:dyDescent="0.25">
      <c r="A1" s="543" t="s">
        <v>122</v>
      </c>
    </row>
    <row r="2" spans="1:7" x14ac:dyDescent="0.25">
      <c r="A2" s="543"/>
    </row>
    <row r="3" spans="1:7" ht="69" x14ac:dyDescent="0.25">
      <c r="A3" s="1010" t="s">
        <v>210</v>
      </c>
      <c r="B3" s="546" t="s">
        <v>145</v>
      </c>
      <c r="C3" s="1013" t="s">
        <v>221</v>
      </c>
      <c r="D3" s="250"/>
    </row>
    <row r="4" spans="1:7" ht="27.6" x14ac:dyDescent="0.25">
      <c r="A4" s="1011"/>
      <c r="B4" s="547" t="s">
        <v>704</v>
      </c>
      <c r="C4" s="1013"/>
    </row>
    <row r="5" spans="1:7" x14ac:dyDescent="0.25">
      <c r="A5" s="1011"/>
      <c r="B5" s="752" t="s">
        <v>703</v>
      </c>
      <c r="C5" s="1013"/>
      <c r="E5" s="47"/>
      <c r="G5" s="47"/>
    </row>
    <row r="6" spans="1:7" x14ac:dyDescent="0.25">
      <c r="A6" s="1012"/>
      <c r="B6" s="548" t="s">
        <v>144</v>
      </c>
      <c r="C6" s="1013"/>
      <c r="E6" s="47"/>
      <c r="G6" s="47"/>
    </row>
    <row r="7" spans="1:7" ht="27.6" x14ac:dyDescent="0.25">
      <c r="A7" s="549" t="s">
        <v>111</v>
      </c>
      <c r="B7" s="550" t="s">
        <v>112</v>
      </c>
      <c r="C7" s="551" t="s">
        <v>221</v>
      </c>
      <c r="E7" s="47"/>
      <c r="G7" s="47"/>
    </row>
    <row r="8" spans="1:7" ht="27.6" x14ac:dyDescent="0.25">
      <c r="A8" s="552" t="s">
        <v>473</v>
      </c>
      <c r="B8" s="553" t="s">
        <v>159</v>
      </c>
      <c r="C8" s="551" t="s">
        <v>221</v>
      </c>
      <c r="E8" s="47"/>
      <c r="G8" s="47"/>
    </row>
    <row r="9" spans="1:7" x14ac:dyDescent="0.25">
      <c r="A9" s="549" t="s">
        <v>109</v>
      </c>
      <c r="B9" s="550" t="s">
        <v>705</v>
      </c>
      <c r="C9" s="551" t="s">
        <v>221</v>
      </c>
      <c r="E9" s="47"/>
      <c r="G9" s="47"/>
    </row>
    <row r="10" spans="1:7" x14ac:dyDescent="0.25">
      <c r="A10" s="549" t="s">
        <v>116</v>
      </c>
      <c r="B10" s="550" t="s">
        <v>160</v>
      </c>
      <c r="C10" s="551" t="s">
        <v>221</v>
      </c>
      <c r="E10" s="47"/>
      <c r="G10" s="47"/>
    </row>
    <row r="11" spans="1:7" ht="27.6" x14ac:dyDescent="0.25">
      <c r="A11" s="552" t="s">
        <v>161</v>
      </c>
      <c r="B11" s="553" t="s">
        <v>162</v>
      </c>
      <c r="C11" s="551" t="s">
        <v>221</v>
      </c>
      <c r="E11" s="47"/>
      <c r="G11" s="47"/>
    </row>
    <row r="12" spans="1:7" x14ac:dyDescent="0.25">
      <c r="A12" s="552" t="s">
        <v>115</v>
      </c>
      <c r="B12" s="553" t="s">
        <v>163</v>
      </c>
      <c r="C12" s="551" t="s">
        <v>221</v>
      </c>
      <c r="E12" s="47"/>
      <c r="G12" s="47"/>
    </row>
    <row r="13" spans="1:7" ht="102" customHeight="1" x14ac:dyDescent="0.25">
      <c r="A13" s="554" t="s">
        <v>128</v>
      </c>
      <c r="B13" s="550" t="s">
        <v>520</v>
      </c>
      <c r="C13" s="551" t="s">
        <v>221</v>
      </c>
    </row>
    <row r="14" spans="1:7" ht="41.4" x14ac:dyDescent="0.25">
      <c r="A14" s="552" t="s">
        <v>204</v>
      </c>
      <c r="B14" s="555" t="s">
        <v>281</v>
      </c>
      <c r="C14" s="551" t="s">
        <v>221</v>
      </c>
    </row>
    <row r="15" spans="1:7" ht="41.4" x14ac:dyDescent="0.25">
      <c r="A15" s="552" t="s">
        <v>165</v>
      </c>
      <c r="B15" s="553" t="s">
        <v>475</v>
      </c>
      <c r="C15" s="551" t="s">
        <v>221</v>
      </c>
    </row>
    <row r="16" spans="1:7" ht="103.5" customHeight="1" x14ac:dyDescent="0.25">
      <c r="A16" s="556" t="s">
        <v>121</v>
      </c>
      <c r="B16" s="557" t="s">
        <v>524</v>
      </c>
      <c r="C16" s="551" t="s">
        <v>221</v>
      </c>
    </row>
    <row r="17" spans="1:3" ht="27.6" x14ac:dyDescent="0.25">
      <c r="A17" s="552" t="s">
        <v>119</v>
      </c>
      <c r="B17" s="555" t="s">
        <v>474</v>
      </c>
      <c r="C17" s="551" t="s">
        <v>221</v>
      </c>
    </row>
    <row r="18" spans="1:3" x14ac:dyDescent="0.25">
      <c r="A18" s="558" t="s">
        <v>124</v>
      </c>
      <c r="B18" s="559" t="s">
        <v>164</v>
      </c>
      <c r="C18" s="551" t="s">
        <v>221</v>
      </c>
    </row>
    <row r="19" spans="1:3" ht="41.4" x14ac:dyDescent="0.25">
      <c r="A19" s="554" t="s">
        <v>206</v>
      </c>
      <c r="B19" s="550" t="s">
        <v>217</v>
      </c>
      <c r="C19" s="551" t="s">
        <v>221</v>
      </c>
    </row>
    <row r="20" spans="1:3" ht="69" x14ac:dyDescent="0.25">
      <c r="A20" s="560" t="s">
        <v>295</v>
      </c>
      <c r="B20" s="561" t="s">
        <v>296</v>
      </c>
      <c r="C20" s="551" t="s">
        <v>221</v>
      </c>
    </row>
    <row r="21" spans="1:3" ht="41.4" x14ac:dyDescent="0.25">
      <c r="A21" s="562" t="s">
        <v>215</v>
      </c>
      <c r="B21" s="563" t="s">
        <v>205</v>
      </c>
      <c r="C21" s="551" t="s">
        <v>221</v>
      </c>
    </row>
    <row r="22" spans="1:3" ht="27.6" x14ac:dyDescent="0.25">
      <c r="A22" s="552" t="s">
        <v>216</v>
      </c>
      <c r="B22" s="553" t="s">
        <v>522</v>
      </c>
      <c r="C22" s="551" t="s">
        <v>221</v>
      </c>
    </row>
    <row r="23" spans="1:3" ht="27.6" x14ac:dyDescent="0.25">
      <c r="A23" s="554" t="s">
        <v>114</v>
      </c>
      <c r="B23" s="550" t="s">
        <v>523</v>
      </c>
      <c r="C23" s="551" t="s">
        <v>221</v>
      </c>
    </row>
    <row r="24" spans="1:3" ht="27.6" x14ac:dyDescent="0.25">
      <c r="A24" s="554" t="s">
        <v>113</v>
      </c>
      <c r="B24" s="550" t="s">
        <v>282</v>
      </c>
      <c r="C24" s="551" t="s">
        <v>221</v>
      </c>
    </row>
    <row r="25" spans="1:3" ht="41.4" x14ac:dyDescent="0.25">
      <c r="A25" s="564" t="s">
        <v>207</v>
      </c>
      <c r="B25" s="550" t="s">
        <v>283</v>
      </c>
      <c r="C25" s="551" t="s">
        <v>221</v>
      </c>
    </row>
    <row r="26" spans="1:3" ht="41.4" x14ac:dyDescent="0.25">
      <c r="A26" s="549" t="s">
        <v>287</v>
      </c>
      <c r="B26" s="550" t="s">
        <v>288</v>
      </c>
      <c r="C26" s="551" t="s">
        <v>221</v>
      </c>
    </row>
    <row r="27" spans="1:3" ht="27.6" x14ac:dyDescent="0.25">
      <c r="A27" s="549" t="s">
        <v>290</v>
      </c>
      <c r="B27" s="550" t="s">
        <v>521</v>
      </c>
      <c r="C27" s="551" t="s">
        <v>221</v>
      </c>
    </row>
    <row r="28" spans="1:3" ht="27.6" x14ac:dyDescent="0.25">
      <c r="A28" s="549" t="s">
        <v>447</v>
      </c>
      <c r="B28" s="550" t="s">
        <v>448</v>
      </c>
      <c r="C28" s="551" t="s">
        <v>221</v>
      </c>
    </row>
  </sheetData>
  <sheetProtection algorithmName="SHA-512" hashValue="5vKMZGUNbmp5mLf21Lv/sqCZe0cjt2xTLmDwU9hql9YlnVTNYFY0s1GGRTHKwUuDqn6Ay6p22fQqLySV7u/ciQ==" saltValue="SX8aL3o4cKavAPglpPInoA==" spinCount="100000" sheet="1" objects="1" scenarios="1" formatRows="0"/>
  <mergeCells count="2">
    <mergeCell ref="A3:A6"/>
    <mergeCell ref="C3:C6"/>
  </mergeCells>
  <hyperlinks>
    <hyperlink ref="B5" r:id="rId1"/>
    <hyperlink ref="B6" r:id="rId2"/>
    <hyperlink ref="C3:C6" location="fin_achtergestlening" display="terug ▲"/>
    <hyperlink ref="C7" location="fin_afschrijvingen" display="terug ▲"/>
    <hyperlink ref="C8" location="fin_btw" display="terug ▲"/>
    <hyperlink ref="C9" location="fin_doodpuntomzet" display="terug ▲"/>
    <hyperlink ref="C10" location="fin_eigeninbreng" display="terug ▲"/>
    <hyperlink ref="C11" location="fin_financiering" display="terug ▲"/>
    <hyperlink ref="C12" location="fin_goodwill" display="terug ▲"/>
    <hyperlink ref="C13" location="fin_investeringen" display="terug ▲"/>
    <hyperlink ref="C14" location="fin_kaskrediet" display="terug ▲"/>
    <hyperlink ref="C15" location="detail_vorderingopklanten_jr1" display="terug ▲"/>
    <hyperlink ref="C16" location="fin_leasingkosten" display="terug ▲"/>
    <hyperlink ref="C17" location="fin_leverancierskrediet" display="terug ▲"/>
    <hyperlink ref="C18" location="fin_marges" display="terug ▲"/>
    <hyperlink ref="C19" location="fin_octrooi" display="terug ▲"/>
    <hyperlink ref="C23" location="fin_variabelekosten" display="terug ▲"/>
    <hyperlink ref="C24" location="fin_vastekosten" display="terug ▲"/>
    <hyperlink ref="C25" location="fin_vlotactiva" display="terug ▲"/>
    <hyperlink ref="C21" location="fin_tot_vast_kost_bedrec" display="terug ▲"/>
    <hyperlink ref="C28" location="fin_voortefinancBTW" display="terug ▲"/>
    <hyperlink ref="C22" location="fin_tot_vast_kost_kasstroom" display="terug ▲"/>
    <hyperlink ref="C26" location="fin_voorraad" display="terug ▲"/>
    <hyperlink ref="C27" location="fin_voorraadnotatie" display="terug ▲"/>
    <hyperlink ref="C20" location="fin_ondernemersloon" display="terug ▲"/>
  </hyperlinks>
  <printOptions horizontalCentered="1"/>
  <pageMargins left="0.6" right="0.61" top="0.74803149606299213" bottom="0.35433070866141736" header="0.31496062992125984" footer="0.31496062992125984"/>
  <pageSetup paperSize="9" scale="85" orientation="portrait" horizontalDpi="300" verticalDpi="300" r:id="rId3"/>
  <headerFooter>
    <oddFooter>&amp;C&amp;"Arial,Cursief"&amp;8Startkompas: verklarende woordenlijst&amp;R&amp;"Arial,Cursief"&amp;8p.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104</vt:i4>
      </vt:variant>
    </vt:vector>
  </HeadingPairs>
  <TitlesOfParts>
    <vt:vector size="111" baseType="lpstr">
      <vt:lpstr>inleiding</vt:lpstr>
      <vt:lpstr>beschrijvend luik</vt:lpstr>
      <vt:lpstr>financieel luik</vt:lpstr>
      <vt:lpstr>Blad3</vt:lpstr>
      <vt:lpstr>detail van investeringen</vt:lpstr>
      <vt:lpstr>kasplan</vt:lpstr>
      <vt:lpstr>verklarende woordenlijst</vt:lpstr>
      <vt:lpstr>'beschrijvend luik'!adminigegevens</vt:lpstr>
      <vt:lpstr>'beschrijvend luik'!administr_form</vt:lpstr>
      <vt:lpstr>'beschrijvend luik'!Afdrukbereik</vt:lpstr>
      <vt:lpstr>'detail van investeringen'!Afdrukbereik</vt:lpstr>
      <vt:lpstr>'financieel luik'!Afdrukbereik</vt:lpstr>
      <vt:lpstr>inleiding!Afdrukbereik</vt:lpstr>
      <vt:lpstr>kasplan!Afdrukbereik</vt:lpstr>
      <vt:lpstr>'verklarende woordenlijst'!Afdrukbereik</vt:lpstr>
      <vt:lpstr>kasplan!Afdruktitels</vt:lpstr>
      <vt:lpstr>'beschrijvend luik'!basisidee</vt:lpstr>
      <vt:lpstr>besprekingmarktsector</vt:lpstr>
      <vt:lpstr>bron_omgevanalyse</vt:lpstr>
      <vt:lpstr>'beschrijvend luik'!concurrenten</vt:lpstr>
      <vt:lpstr>detail_aankoop_gebouwenjr1</vt:lpstr>
      <vt:lpstr>detail_aankoop_gebouwenjr2</vt:lpstr>
      <vt:lpstr>detail_aankoop_terreinjr1</vt:lpstr>
      <vt:lpstr>detail_aankoop_terreinjr2</vt:lpstr>
      <vt:lpstr>detail_bank_jr1</vt:lpstr>
      <vt:lpstr>detail_finvastactiva_jr1</vt:lpstr>
      <vt:lpstr>detail_finvastactiva_jr2</vt:lpstr>
      <vt:lpstr>detail_gereedschap_jr1</vt:lpstr>
      <vt:lpstr>detail_gereedschap_jr2</vt:lpstr>
      <vt:lpstr>detail_grondstoffen_jr1</vt:lpstr>
      <vt:lpstr>detail_grondstoffen_jr2</vt:lpstr>
      <vt:lpstr>detail_handelsgoed_jr1</vt:lpstr>
      <vt:lpstr>detail_handelsgoed_jr2</vt:lpstr>
      <vt:lpstr>detail_hardware_jr1</vt:lpstr>
      <vt:lpstr>detail_hardware_jr2</vt:lpstr>
      <vt:lpstr>detail_imva_jr1</vt:lpstr>
      <vt:lpstr>detail_imva_jr2</vt:lpstr>
      <vt:lpstr>detail_inr_gebouw_jr1</vt:lpstr>
      <vt:lpstr>detail_inr_gebouw_jr2</vt:lpstr>
      <vt:lpstr>detail_kas_jr1</vt:lpstr>
      <vt:lpstr>detail_machines_jr1</vt:lpstr>
      <vt:lpstr>detail_machines_jr2</vt:lpstr>
      <vt:lpstr>detail_meubilair_jr1</vt:lpstr>
      <vt:lpstr>detail_meubilair_jr2</vt:lpstr>
      <vt:lpstr>detail_oprichtingskosten</vt:lpstr>
      <vt:lpstr>detail_rollend_matjr1</vt:lpstr>
      <vt:lpstr>detail_rollend_matjr2</vt:lpstr>
      <vt:lpstr>detail_vorderingopklanten_jr1</vt:lpstr>
      <vt:lpstr>doodpuntomzet</vt:lpstr>
      <vt:lpstr>fin_achtergestlening</vt:lpstr>
      <vt:lpstr>fin_btw</vt:lpstr>
      <vt:lpstr>fin_doodpuntomzet</vt:lpstr>
      <vt:lpstr>fin_eigeninbreng</vt:lpstr>
      <vt:lpstr>fin_financiering</vt:lpstr>
      <vt:lpstr>fin_goodwill</vt:lpstr>
      <vt:lpstr>fin_investeringen</vt:lpstr>
      <vt:lpstr>fin_kaskrediet</vt:lpstr>
      <vt:lpstr>fin_leasingkosten</vt:lpstr>
      <vt:lpstr>fin_leverancierskrediet</vt:lpstr>
      <vt:lpstr>fin_marges</vt:lpstr>
      <vt:lpstr>fin_octrooi</vt:lpstr>
      <vt:lpstr>fin_ondernemersloon</vt:lpstr>
      <vt:lpstr>fin_tot_vast_kost_bedrec</vt:lpstr>
      <vt:lpstr>fin_tot_vast_kost_kasstroom</vt:lpstr>
      <vt:lpstr>fin_variabelekosten</vt:lpstr>
      <vt:lpstr>fin_vastekosten</vt:lpstr>
      <vt:lpstr>fin_vlotactiva</vt:lpstr>
      <vt:lpstr>fin_voorraad</vt:lpstr>
      <vt:lpstr>fin_voorraadnotatie</vt:lpstr>
      <vt:lpstr>fin_voortefinancBTW</vt:lpstr>
      <vt:lpstr>fin_vorderingopklant</vt:lpstr>
      <vt:lpstr>financieelplan</vt:lpstr>
      <vt:lpstr>financieringsplan</vt:lpstr>
      <vt:lpstr>haalbaarheidstoets</vt:lpstr>
      <vt:lpstr>inhoudstafel</vt:lpstr>
      <vt:lpstr>investeringsplan</vt:lpstr>
      <vt:lpstr>'beschrijvend luik'!juridische_vorm</vt:lpstr>
      <vt:lpstr>'beschrijvend luik'!klanten</vt:lpstr>
      <vt:lpstr>marges</vt:lpstr>
      <vt:lpstr>'beschrijvend luik'!partners</vt:lpstr>
      <vt:lpstr>pers_gegevens</vt:lpstr>
      <vt:lpstr>'beschrijvend luik'!plaats</vt:lpstr>
      <vt:lpstr>'beschrijvend luik'!prijs</vt:lpstr>
      <vt:lpstr>'beschrijvend luik'!product</vt:lpstr>
      <vt:lpstr>'beschrijvend luik'!promotie</vt:lpstr>
      <vt:lpstr>top_financieel</vt:lpstr>
      <vt:lpstr>top_tabel_investeringen</vt:lpstr>
      <vt:lpstr>vastekosten</vt:lpstr>
      <vt:lpstr>verkl_achtergestlening</vt:lpstr>
      <vt:lpstr>verkl_afschrijvingen</vt:lpstr>
      <vt:lpstr>verkl_btw</vt:lpstr>
      <vt:lpstr>verkl_doodpuntomzet</vt:lpstr>
      <vt:lpstr>verkl_eigeninbreng</vt:lpstr>
      <vt:lpstr>verkl_financiering</vt:lpstr>
      <vt:lpstr>verkl_goodwill</vt:lpstr>
      <vt:lpstr>verkl_investering</vt:lpstr>
      <vt:lpstr>verkl_kaskrediet</vt:lpstr>
      <vt:lpstr>verkl_klantenvordering</vt:lpstr>
      <vt:lpstr>verkl_leasingkosten</vt:lpstr>
      <vt:lpstr>verkl_leverancierskrediet</vt:lpstr>
      <vt:lpstr>verkl_marge</vt:lpstr>
      <vt:lpstr>verkl_octrooi</vt:lpstr>
      <vt:lpstr>verkl_ondernemersloon</vt:lpstr>
      <vt:lpstr>verkl_totkost_bedrecben</vt:lpstr>
      <vt:lpstr>verkl_totkost_kasstroomben</vt:lpstr>
      <vt:lpstr>verkl_variabkosten</vt:lpstr>
      <vt:lpstr>verkl_vastekosten</vt:lpstr>
      <vt:lpstr>verkl_vlottactiva</vt:lpstr>
      <vt:lpstr>verkl_voorraad</vt:lpstr>
      <vt:lpstr>verkl_voorraadnotatie</vt:lpstr>
      <vt:lpstr>verkl_voortefinbtw</vt:lpstr>
    </vt:vector>
  </TitlesOfParts>
  <Company>VLAO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Quaethoven, An EWI</dc:creator>
  <cp:lastModifiedBy>0</cp:lastModifiedBy>
  <cp:lastPrinted>2017-03-17T16:08:01Z</cp:lastPrinted>
  <dcterms:created xsi:type="dcterms:W3CDTF">2009-06-04T07:56:24Z</dcterms:created>
  <dcterms:modified xsi:type="dcterms:W3CDTF">2018-03-02T10:01:47Z</dcterms:modified>
</cp:coreProperties>
</file>